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bbe\Desktop\"/>
    </mc:Choice>
  </mc:AlternateContent>
  <bookViews>
    <workbookView xWindow="0" yWindow="0" windowWidth="28800" windowHeight="118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12" i="1" l="1"/>
  <c r="S212" i="1"/>
  <c r="N212" i="1"/>
  <c r="Y210" i="1"/>
  <c r="T210" i="1"/>
  <c r="O210" i="1"/>
  <c r="Y209" i="1"/>
  <c r="V209" i="1"/>
  <c r="T209" i="1"/>
  <c r="Q209" i="1"/>
  <c r="O209" i="1"/>
  <c r="L209" i="1"/>
  <c r="X207" i="1"/>
  <c r="S207" i="1"/>
  <c r="N207" i="1"/>
  <c r="Y205" i="1"/>
  <c r="T205" i="1"/>
  <c r="O205" i="1"/>
  <c r="Y204" i="1"/>
  <c r="V204" i="1"/>
  <c r="T204" i="1"/>
  <c r="Q204" i="1"/>
  <c r="O204" i="1"/>
  <c r="L204" i="1"/>
  <c r="X202" i="1"/>
  <c r="S202" i="1"/>
  <c r="N202" i="1"/>
  <c r="Y200" i="1"/>
  <c r="T200" i="1"/>
  <c r="O200" i="1"/>
  <c r="Y199" i="1"/>
  <c r="V199" i="1"/>
  <c r="T199" i="1"/>
  <c r="Q199" i="1"/>
  <c r="O199" i="1"/>
  <c r="L199" i="1"/>
  <c r="X197" i="1"/>
  <c r="S197" i="1"/>
  <c r="N197" i="1"/>
  <c r="Y195" i="1"/>
  <c r="T195" i="1"/>
  <c r="O195" i="1"/>
  <c r="Y194" i="1"/>
  <c r="V194" i="1"/>
  <c r="T194" i="1"/>
  <c r="Q194" i="1"/>
  <c r="O194" i="1"/>
  <c r="L194" i="1"/>
  <c r="X192" i="1"/>
  <c r="S192" i="1"/>
  <c r="N192" i="1"/>
  <c r="Y190" i="1"/>
  <c r="T190" i="1"/>
  <c r="O190" i="1"/>
  <c r="Y189" i="1"/>
  <c r="V189" i="1"/>
  <c r="T189" i="1"/>
  <c r="Q189" i="1"/>
  <c r="O189" i="1"/>
  <c r="L189" i="1"/>
  <c r="X187" i="1"/>
  <c r="S187" i="1"/>
  <c r="N187" i="1"/>
  <c r="Y185" i="1"/>
  <c r="T185" i="1"/>
  <c r="O185" i="1"/>
  <c r="Y184" i="1"/>
  <c r="V184" i="1"/>
  <c r="T184" i="1"/>
  <c r="Q184" i="1"/>
  <c r="O184" i="1"/>
  <c r="L184" i="1"/>
  <c r="D180" i="1"/>
  <c r="D179" i="1"/>
  <c r="I178" i="1"/>
  <c r="D178" i="1"/>
  <c r="I177" i="1"/>
  <c r="D177" i="1"/>
  <c r="A173" i="1"/>
  <c r="X170" i="1"/>
  <c r="S170" i="1"/>
  <c r="N170" i="1"/>
  <c r="X169" i="1"/>
  <c r="S169" i="1"/>
  <c r="N169" i="1"/>
  <c r="Y167" i="1"/>
  <c r="T167" i="1"/>
  <c r="O167" i="1"/>
  <c r="Y166" i="1"/>
  <c r="V166" i="1"/>
  <c r="T166" i="1"/>
  <c r="Q166" i="1"/>
  <c r="O166" i="1"/>
  <c r="L166" i="1"/>
  <c r="X165" i="1"/>
  <c r="S165" i="1"/>
  <c r="N165" i="1"/>
  <c r="X164" i="1"/>
  <c r="S164" i="1"/>
  <c r="N164" i="1"/>
  <c r="Y162" i="1"/>
  <c r="T162" i="1"/>
  <c r="O162" i="1"/>
  <c r="Y161" i="1"/>
  <c r="V161" i="1"/>
  <c r="T161" i="1"/>
  <c r="Q161" i="1"/>
  <c r="O161" i="1"/>
  <c r="L161" i="1"/>
  <c r="X160" i="1"/>
  <c r="S160" i="1"/>
  <c r="N160" i="1"/>
  <c r="X159" i="1"/>
  <c r="S159" i="1"/>
  <c r="N159" i="1"/>
  <c r="Y157" i="1"/>
  <c r="T157" i="1"/>
  <c r="O157" i="1"/>
  <c r="Y156" i="1"/>
  <c r="V156" i="1"/>
  <c r="T156" i="1"/>
  <c r="Q156" i="1"/>
  <c r="O156" i="1"/>
  <c r="L156" i="1"/>
  <c r="X155" i="1"/>
  <c r="S155" i="1"/>
  <c r="N155" i="1"/>
  <c r="X154" i="1"/>
  <c r="S154" i="1"/>
  <c r="N154" i="1"/>
  <c r="Y152" i="1"/>
  <c r="T152" i="1"/>
  <c r="O152" i="1"/>
  <c r="Y151" i="1"/>
  <c r="V151" i="1"/>
  <c r="T151" i="1"/>
  <c r="Q151" i="1"/>
  <c r="O151" i="1"/>
  <c r="L151" i="1"/>
  <c r="X150" i="1"/>
  <c r="S150" i="1"/>
  <c r="N150" i="1"/>
  <c r="X149" i="1"/>
  <c r="S149" i="1"/>
  <c r="N149" i="1"/>
  <c r="Y147" i="1"/>
  <c r="T147" i="1"/>
  <c r="O147" i="1"/>
  <c r="Y146" i="1"/>
  <c r="V146" i="1"/>
  <c r="T146" i="1"/>
  <c r="Q146" i="1"/>
  <c r="O146" i="1"/>
  <c r="L146" i="1"/>
  <c r="X145" i="1"/>
  <c r="S145" i="1"/>
  <c r="N145" i="1"/>
  <c r="X144" i="1"/>
  <c r="S144" i="1"/>
  <c r="N144" i="1"/>
  <c r="Y142" i="1"/>
  <c r="T142" i="1"/>
  <c r="O142" i="1"/>
  <c r="Y141" i="1"/>
  <c r="V141" i="1"/>
  <c r="T141" i="1"/>
  <c r="Q141" i="1"/>
  <c r="O141" i="1"/>
  <c r="L141" i="1"/>
  <c r="D137" i="1"/>
  <c r="D136" i="1"/>
  <c r="D135" i="1"/>
  <c r="I134" i="1"/>
  <c r="I135" i="1" s="1"/>
  <c r="D134" i="1"/>
  <c r="A130" i="1"/>
  <c r="X127" i="1"/>
  <c r="S127" i="1"/>
  <c r="N127" i="1"/>
  <c r="X126" i="1"/>
  <c r="S126" i="1"/>
  <c r="N126" i="1"/>
  <c r="Y124" i="1"/>
  <c r="T124" i="1"/>
  <c r="O124" i="1"/>
  <c r="Y123" i="1"/>
  <c r="V123" i="1"/>
  <c r="T123" i="1"/>
  <c r="Q123" i="1"/>
  <c r="O123" i="1"/>
  <c r="L123" i="1"/>
  <c r="X122" i="1"/>
  <c r="S122" i="1"/>
  <c r="N122" i="1"/>
  <c r="X121" i="1"/>
  <c r="S121" i="1"/>
  <c r="N121" i="1"/>
  <c r="Y119" i="1"/>
  <c r="T119" i="1"/>
  <c r="O119" i="1"/>
  <c r="Y118" i="1"/>
  <c r="V118" i="1"/>
  <c r="T118" i="1"/>
  <c r="Q118" i="1"/>
  <c r="O118" i="1"/>
  <c r="L118" i="1"/>
  <c r="X117" i="1"/>
  <c r="S117" i="1"/>
  <c r="N117" i="1"/>
  <c r="X116" i="1"/>
  <c r="S116" i="1"/>
  <c r="N116" i="1"/>
  <c r="Y114" i="1"/>
  <c r="T114" i="1"/>
  <c r="O114" i="1"/>
  <c r="Y113" i="1"/>
  <c r="V113" i="1"/>
  <c r="T113" i="1"/>
  <c r="Q113" i="1"/>
  <c r="O113" i="1"/>
  <c r="L113" i="1"/>
  <c r="X112" i="1"/>
  <c r="S112" i="1"/>
  <c r="N112" i="1"/>
  <c r="X111" i="1"/>
  <c r="S111" i="1"/>
  <c r="N111" i="1"/>
  <c r="Y109" i="1"/>
  <c r="T109" i="1"/>
  <c r="O109" i="1"/>
  <c r="Y108" i="1"/>
  <c r="V108" i="1"/>
  <c r="T108" i="1"/>
  <c r="Q108" i="1"/>
  <c r="O108" i="1"/>
  <c r="L108" i="1"/>
  <c r="X107" i="1"/>
  <c r="S107" i="1"/>
  <c r="N107" i="1"/>
  <c r="X106" i="1"/>
  <c r="S106" i="1"/>
  <c r="N106" i="1"/>
  <c r="Y104" i="1"/>
  <c r="T104" i="1"/>
  <c r="O104" i="1"/>
  <c r="Y103" i="1"/>
  <c r="V103" i="1"/>
  <c r="T103" i="1"/>
  <c r="Q103" i="1"/>
  <c r="O103" i="1"/>
  <c r="L103" i="1"/>
  <c r="X102" i="1"/>
  <c r="S102" i="1"/>
  <c r="N102" i="1"/>
  <c r="X101" i="1"/>
  <c r="S101" i="1"/>
  <c r="N101" i="1"/>
  <c r="Y99" i="1"/>
  <c r="T99" i="1"/>
  <c r="O99" i="1"/>
  <c r="Y98" i="1"/>
  <c r="V98" i="1"/>
  <c r="T98" i="1"/>
  <c r="Q98" i="1"/>
  <c r="O98" i="1"/>
  <c r="L98" i="1"/>
  <c r="D94" i="1"/>
  <c r="D93" i="1"/>
  <c r="D92" i="1"/>
  <c r="I92" i="1" s="1"/>
  <c r="I91" i="1"/>
  <c r="D91" i="1"/>
  <c r="A87" i="1"/>
  <c r="X84" i="1"/>
  <c r="S84" i="1"/>
  <c r="N84" i="1"/>
  <c r="X83" i="1"/>
  <c r="S83" i="1"/>
  <c r="N83" i="1"/>
  <c r="Y81" i="1"/>
  <c r="T81" i="1"/>
  <c r="O81" i="1"/>
  <c r="Y80" i="1"/>
  <c r="V80" i="1"/>
  <c r="T80" i="1"/>
  <c r="Q80" i="1"/>
  <c r="O80" i="1"/>
  <c r="L80" i="1"/>
  <c r="X79" i="1"/>
  <c r="S79" i="1"/>
  <c r="N79" i="1"/>
  <c r="X78" i="1"/>
  <c r="S78" i="1"/>
  <c r="N78" i="1"/>
  <c r="Y76" i="1"/>
  <c r="T76" i="1"/>
  <c r="O76" i="1"/>
  <c r="Y75" i="1"/>
  <c r="V75" i="1"/>
  <c r="T75" i="1"/>
  <c r="Q75" i="1"/>
  <c r="O75" i="1"/>
  <c r="L75" i="1"/>
  <c r="X74" i="1"/>
  <c r="S74" i="1"/>
  <c r="N74" i="1"/>
  <c r="X73" i="1"/>
  <c r="S73" i="1"/>
  <c r="N73" i="1"/>
  <c r="Y71" i="1"/>
  <c r="T71" i="1"/>
  <c r="O71" i="1"/>
  <c r="Y70" i="1"/>
  <c r="V70" i="1"/>
  <c r="T70" i="1"/>
  <c r="Q70" i="1"/>
  <c r="O70" i="1"/>
  <c r="L70" i="1"/>
  <c r="X69" i="1"/>
  <c r="S69" i="1"/>
  <c r="N69" i="1"/>
  <c r="X68" i="1"/>
  <c r="S68" i="1"/>
  <c r="N68" i="1"/>
  <c r="Y66" i="1"/>
  <c r="T66" i="1"/>
  <c r="O66" i="1"/>
  <c r="Y65" i="1"/>
  <c r="V65" i="1"/>
  <c r="T65" i="1"/>
  <c r="Q65" i="1"/>
  <c r="O65" i="1"/>
  <c r="L65" i="1"/>
  <c r="X64" i="1"/>
  <c r="S64" i="1"/>
  <c r="N64" i="1"/>
  <c r="X63" i="1"/>
  <c r="S63" i="1"/>
  <c r="N63" i="1"/>
  <c r="Y61" i="1"/>
  <c r="T61" i="1"/>
  <c r="O61" i="1"/>
  <c r="Y60" i="1"/>
  <c r="V60" i="1"/>
  <c r="T60" i="1"/>
  <c r="Q60" i="1"/>
  <c r="O60" i="1"/>
  <c r="L60" i="1"/>
  <c r="X59" i="1"/>
  <c r="S59" i="1"/>
  <c r="N59" i="1"/>
  <c r="X58" i="1"/>
  <c r="S58" i="1"/>
  <c r="N58" i="1"/>
  <c r="Y56" i="1"/>
  <c r="T56" i="1"/>
  <c r="O56" i="1"/>
  <c r="Y55" i="1"/>
  <c r="V55" i="1"/>
  <c r="T55" i="1"/>
  <c r="Q55" i="1"/>
  <c r="O55" i="1"/>
  <c r="L55" i="1"/>
  <c r="D51" i="1"/>
  <c r="D50" i="1"/>
  <c r="D49" i="1"/>
  <c r="I48" i="1"/>
  <c r="D48" i="1"/>
  <c r="A44" i="1"/>
  <c r="X41" i="1"/>
  <c r="S41" i="1"/>
  <c r="N41" i="1"/>
  <c r="X40" i="1"/>
  <c r="S40" i="1"/>
  <c r="N40" i="1"/>
  <c r="Y38" i="1"/>
  <c r="T38" i="1"/>
  <c r="O38" i="1"/>
  <c r="Y37" i="1"/>
  <c r="V37" i="1"/>
  <c r="T37" i="1"/>
  <c r="Q37" i="1"/>
  <c r="O37" i="1"/>
  <c r="L37" i="1"/>
  <c r="X36" i="1"/>
  <c r="S36" i="1"/>
  <c r="N36" i="1"/>
  <c r="X35" i="1"/>
  <c r="S35" i="1"/>
  <c r="N35" i="1"/>
  <c r="Y33" i="1"/>
  <c r="T33" i="1"/>
  <c r="O33" i="1"/>
  <c r="Y32" i="1"/>
  <c r="V32" i="1"/>
  <c r="T32" i="1"/>
  <c r="Q32" i="1"/>
  <c r="O32" i="1"/>
  <c r="L32" i="1"/>
  <c r="X31" i="1"/>
  <c r="S31" i="1"/>
  <c r="N31" i="1"/>
  <c r="X30" i="1"/>
  <c r="S30" i="1"/>
  <c r="N30" i="1"/>
  <c r="Y28" i="1"/>
  <c r="T28" i="1"/>
  <c r="O28" i="1"/>
  <c r="Y27" i="1"/>
  <c r="V27" i="1"/>
  <c r="T27" i="1"/>
  <c r="Q27" i="1"/>
  <c r="O27" i="1"/>
  <c r="L27" i="1"/>
  <c r="X26" i="1"/>
  <c r="S26" i="1"/>
  <c r="N26" i="1"/>
  <c r="X25" i="1"/>
  <c r="S25" i="1"/>
  <c r="N25" i="1"/>
  <c r="Y23" i="1"/>
  <c r="T23" i="1"/>
  <c r="O23" i="1"/>
  <c r="Y22" i="1"/>
  <c r="V22" i="1"/>
  <c r="T22" i="1"/>
  <c r="Q22" i="1"/>
  <c r="O22" i="1"/>
  <c r="L22" i="1"/>
  <c r="X21" i="1"/>
  <c r="S21" i="1"/>
  <c r="N21" i="1"/>
  <c r="X20" i="1"/>
  <c r="S20" i="1"/>
  <c r="N20" i="1"/>
  <c r="Y18" i="1"/>
  <c r="T18" i="1"/>
  <c r="O18" i="1"/>
  <c r="Y17" i="1"/>
  <c r="V17" i="1"/>
  <c r="T17" i="1"/>
  <c r="Q17" i="1"/>
  <c r="O17" i="1"/>
  <c r="L17" i="1"/>
  <c r="X16" i="1"/>
  <c r="S16" i="1"/>
  <c r="N16" i="1"/>
  <c r="I16" i="1"/>
  <c r="X15" i="1"/>
  <c r="S15" i="1"/>
  <c r="N15" i="1"/>
  <c r="I15" i="1"/>
  <c r="Y13" i="1"/>
  <c r="T13" i="1"/>
  <c r="O13" i="1"/>
  <c r="J13" i="1"/>
  <c r="Y12" i="1"/>
  <c r="V12" i="1"/>
  <c r="T12" i="1"/>
  <c r="Q12" i="1"/>
  <c r="O12" i="1"/>
  <c r="L12" i="1"/>
  <c r="J12" i="1"/>
  <c r="G12" i="1"/>
  <c r="D8" i="1"/>
  <c r="D7" i="1"/>
  <c r="D6" i="1"/>
  <c r="I6" i="1" s="1"/>
  <c r="I5" i="1"/>
  <c r="D5" i="1"/>
  <c r="AA6" i="1"/>
  <c r="AA178" i="1"/>
  <c r="N178" i="1"/>
  <c r="N177" i="1"/>
  <c r="S134" i="1"/>
  <c r="AA92" i="1"/>
  <c r="AA91" i="1"/>
  <c r="N48" i="1"/>
  <c r="AA7" i="1"/>
  <c r="N135" i="1"/>
  <c r="AA179" i="1"/>
  <c r="N91" i="1"/>
  <c r="N50" i="1"/>
  <c r="N136" i="1"/>
  <c r="N92" i="1"/>
  <c r="N6" i="1"/>
  <c r="AA177" i="1"/>
  <c r="AA136" i="1"/>
  <c r="AA93" i="1"/>
  <c r="N49" i="1"/>
  <c r="AA49" i="1"/>
  <c r="S5" i="1"/>
  <c r="N179" i="1"/>
  <c r="AA134" i="1"/>
  <c r="N93" i="1"/>
  <c r="N7" i="1"/>
  <c r="N5" i="1"/>
  <c r="S177" i="1"/>
  <c r="N134" i="1"/>
  <c r="S91" i="1"/>
  <c r="AA50" i="1"/>
  <c r="AA48" i="1"/>
  <c r="AA5" i="1"/>
  <c r="AA135" i="1"/>
  <c r="S48" i="1"/>
  <c r="X91" i="1" l="1"/>
  <c r="S49" i="1"/>
  <c r="S135" i="1"/>
  <c r="X135" i="1"/>
  <c r="X177" i="1"/>
  <c r="S6" i="1"/>
  <c r="X48" i="1"/>
  <c r="X92" i="1"/>
  <c r="X134" i="1"/>
  <c r="X178" i="1"/>
  <c r="N9" i="1"/>
  <c r="X49" i="1"/>
  <c r="S92" i="1"/>
  <c r="S178" i="1"/>
  <c r="S9" i="1"/>
  <c r="N139" i="1"/>
  <c r="S52" i="1"/>
  <c r="S95" i="1"/>
  <c r="N182" i="1"/>
  <c r="N10" i="1"/>
  <c r="N52" i="1"/>
  <c r="N95" i="1"/>
  <c r="S181" i="1"/>
  <c r="N53" i="1"/>
  <c r="N138" i="1"/>
  <c r="N181" i="1"/>
  <c r="N96" i="1"/>
  <c r="S138" i="1"/>
  <c r="I49" i="1"/>
  <c r="X6" i="1"/>
  <c r="X5" i="1"/>
  <c r="AE6" i="1" l="1"/>
  <c r="AE5" i="1"/>
</calcChain>
</file>

<file path=xl/sharedStrings.xml><?xml version="1.0" encoding="utf-8"?>
<sst xmlns="http://schemas.openxmlformats.org/spreadsheetml/2006/main" count="509" uniqueCount="43">
  <si>
    <t>Planning préparation</t>
  </si>
  <si>
    <t>Objectif SEB + PAC (J+1)</t>
  </si>
  <si>
    <t>Prod Prépa</t>
  </si>
  <si>
    <t>État (instant t)</t>
  </si>
  <si>
    <t>Reste à expédier</t>
  </si>
  <si>
    <t>Tonnage jour</t>
  </si>
  <si>
    <t>Nb colis à SEB</t>
  </si>
  <si>
    <t>Nb colis préparés</t>
  </si>
  <si>
    <t>Nb colis SEB</t>
  </si>
  <si>
    <t>Nb dossier à quai</t>
  </si>
  <si>
    <t>Nb colis à préparer</t>
  </si>
  <si>
    <t>Nb colis nus</t>
  </si>
  <si>
    <t>Nb prélèvement</t>
  </si>
  <si>
    <t>NB colis devant chaîne</t>
  </si>
  <si>
    <t>Nb colis à quai</t>
  </si>
  <si>
    <t>Nb de lignes</t>
  </si>
  <si>
    <t>Tonnage effectué</t>
  </si>
  <si>
    <t>Nb de dossier</t>
  </si>
  <si>
    <t>Reste à prélever</t>
  </si>
  <si>
    <t>Reste à suremballer</t>
  </si>
  <si>
    <t>Nb lignes restantes</t>
  </si>
  <si>
    <t>ÉQUIPE 1</t>
  </si>
  <si>
    <t>ÉQUIPE 2</t>
  </si>
  <si>
    <t>ÉQUIPE 3</t>
  </si>
  <si>
    <t>ÉQUIPE 4</t>
  </si>
  <si>
    <t>ÉQUIPE 5</t>
  </si>
  <si>
    <t>TOTAL</t>
  </si>
  <si>
    <t>Nb SEB</t>
  </si>
  <si>
    <t>Nb prvlt</t>
  </si>
  <si>
    <t>Tonnage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</si>
  <si>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</si>
  <si>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</si>
  <si>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</si>
  <si>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</si>
  <si>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</si>
  <si>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</si>
  <si>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</si>
  <si>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</si>
  <si>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</si>
  <si>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</si>
  <si>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</si>
  <si>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</si>
  <si>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Client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</si>
</sst>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;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/>
      <right style="dashed">
        <color auto="1"/>
      </right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/>
      <right style="dashed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hidden="1"/>
    </xf>
    <xf numFmtId="164" fontId="2" fillId="0" borderId="0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5" borderId="0" xfId="0" applyFill="1" applyBorder="1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7" borderId="0" xfId="0" applyFill="1" applyProtection="1">
      <protection hidden="1"/>
    </xf>
    <xf numFmtId="0" fontId="0" fillId="5" borderId="0" xfId="0" applyNumberFormat="1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4" xfId="0" applyBorder="1" applyProtection="1">
      <protection hidden="1"/>
    </xf>
    <xf numFmtId="0" fontId="0" fillId="0" borderId="5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5" xfId="0" applyFill="1" applyBorder="1" applyProtection="1">
      <protection locked="0"/>
    </xf>
    <xf numFmtId="165" fontId="0" fillId="0" borderId="5" xfId="0" applyNumberFormat="1" applyFill="1" applyBorder="1" applyProtection="1">
      <protection hidden="1"/>
    </xf>
    <xf numFmtId="0" fontId="0" fillId="0" borderId="5" xfId="0" applyFill="1" applyBorder="1" applyProtection="1">
      <protection hidden="1"/>
    </xf>
    <xf numFmtId="165" fontId="0" fillId="0" borderId="6" xfId="0" applyNumberFormat="1" applyFill="1" applyBorder="1" applyProtection="1">
      <protection hidden="1"/>
    </xf>
    <xf numFmtId="0" fontId="0" fillId="0" borderId="4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7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0" xfId="0" applyFill="1" applyBorder="1" applyProtection="1">
      <protection locked="0"/>
    </xf>
    <xf numFmtId="165" fontId="0" fillId="0" borderId="8" xfId="0" applyNumberFormat="1" applyFill="1" applyBorder="1" applyProtection="1">
      <protection hidden="1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hidden="1"/>
    </xf>
    <xf numFmtId="0" fontId="0" fillId="0" borderId="7" xfId="0" applyFill="1" applyBorder="1" applyProtection="1">
      <protection hidden="1"/>
    </xf>
    <xf numFmtId="165" fontId="0" fillId="0" borderId="0" xfId="0" applyNumberFormat="1" applyFill="1" applyBorder="1" applyProtection="1">
      <protection hidden="1"/>
    </xf>
    <xf numFmtId="0" fontId="0" fillId="0" borderId="8" xfId="0" applyFill="1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0" xfId="0" applyFill="1" applyBorder="1" applyProtection="1">
      <protection hidden="1"/>
    </xf>
    <xf numFmtId="0" fontId="0" fillId="0" borderId="10" xfId="0" applyFill="1" applyBorder="1" applyAlignment="1" applyProtection="1">
      <alignment horizontal="center"/>
      <protection locked="0"/>
    </xf>
    <xf numFmtId="165" fontId="0" fillId="0" borderId="10" xfId="0" applyNumberFormat="1" applyFill="1" applyBorder="1" applyProtection="1">
      <protection hidden="1"/>
    </xf>
    <xf numFmtId="0" fontId="0" fillId="0" borderId="11" xfId="0" applyFill="1" applyBorder="1" applyProtection="1">
      <protection hidden="1"/>
    </xf>
    <xf numFmtId="0" fontId="0" fillId="0" borderId="9" xfId="0" applyFill="1" applyBorder="1" applyProtection="1">
      <protection hidden="1"/>
    </xf>
    <xf numFmtId="0" fontId="0" fillId="4" borderId="5" xfId="0" applyFill="1" applyBorder="1" applyProtection="1">
      <protection locked="0"/>
    </xf>
    <xf numFmtId="165" fontId="0" fillId="4" borderId="5" xfId="0" applyNumberFormat="1" applyFill="1" applyBorder="1" applyProtection="1">
      <protection hidden="1"/>
    </xf>
    <xf numFmtId="0" fontId="0" fillId="4" borderId="0" xfId="0" applyFill="1" applyBorder="1" applyProtection="1">
      <protection locked="0"/>
    </xf>
    <xf numFmtId="0" fontId="0" fillId="4" borderId="0" xfId="0" applyFill="1" applyBorder="1" applyProtection="1">
      <protection hidden="1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10" xfId="0" applyFill="1" applyBorder="1" applyProtection="1">
      <protection hidden="1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7" xfId="0" applyFill="1" applyBorder="1" applyProtection="1">
      <protection hidden="1"/>
    </xf>
    <xf numFmtId="0" fontId="0" fillId="4" borderId="9" xfId="0" applyFill="1" applyBorder="1" applyProtection="1">
      <protection hidden="1"/>
    </xf>
    <xf numFmtId="165" fontId="0" fillId="6" borderId="6" xfId="0" applyNumberFormat="1" applyFill="1" applyBorder="1" applyProtection="1">
      <protection hidden="1"/>
    </xf>
    <xf numFmtId="165" fontId="0" fillId="6" borderId="8" xfId="0" applyNumberFormat="1" applyFill="1" applyBorder="1" applyProtection="1">
      <protection hidden="1"/>
    </xf>
    <xf numFmtId="0" fontId="0" fillId="6" borderId="8" xfId="0" applyFill="1" applyBorder="1" applyAlignment="1" applyProtection="1">
      <alignment horizontal="center"/>
      <protection hidden="1"/>
    </xf>
    <xf numFmtId="0" fontId="0" fillId="6" borderId="8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0" fillId="5" borderId="13" xfId="0" applyFill="1" applyBorder="1" applyProtection="1">
      <protection hidden="1"/>
    </xf>
    <xf numFmtId="0" fontId="0" fillId="5" borderId="14" xfId="0" applyFill="1" applyBorder="1" applyProtection="1">
      <protection hidden="1"/>
    </xf>
    <xf numFmtId="0" fontId="0" fillId="5" borderId="15" xfId="0" applyFill="1" applyBorder="1" applyProtection="1">
      <protection hidden="1"/>
    </xf>
    <xf numFmtId="0" fontId="0" fillId="5" borderId="16" xfId="0" applyFill="1" applyBorder="1" applyProtection="1">
      <protection hidden="1"/>
    </xf>
    <xf numFmtId="0" fontId="0" fillId="5" borderId="16" xfId="0" applyFill="1" applyBorder="1" applyAlignment="1" applyProtection="1">
      <alignment horizontal="center"/>
      <protection locked="0"/>
    </xf>
    <xf numFmtId="165" fontId="0" fillId="5" borderId="16" xfId="0" applyNumberFormat="1" applyFill="1" applyBorder="1" applyProtection="1">
      <protection hidden="1"/>
    </xf>
    <xf numFmtId="0" fontId="0" fillId="5" borderId="17" xfId="0" applyFill="1" applyBorder="1" applyProtection="1">
      <protection hidden="1"/>
    </xf>
    <xf numFmtId="165" fontId="0" fillId="5" borderId="18" xfId="0" applyNumberFormat="1" applyFill="1" applyBorder="1" applyProtection="1">
      <protection hidden="1"/>
    </xf>
    <xf numFmtId="0" fontId="0" fillId="0" borderId="13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16" xfId="0" applyFill="1" applyBorder="1" applyProtection="1">
      <protection hidden="1"/>
    </xf>
    <xf numFmtId="0" fontId="0" fillId="0" borderId="16" xfId="0" applyFill="1" applyBorder="1" applyAlignment="1" applyProtection="1">
      <alignment horizontal="center"/>
      <protection locked="0"/>
    </xf>
    <xf numFmtId="165" fontId="0" fillId="0" borderId="16" xfId="0" applyNumberFormat="1" applyFill="1" applyBorder="1" applyProtection="1">
      <protection hidden="1"/>
    </xf>
    <xf numFmtId="0" fontId="0" fillId="0" borderId="17" xfId="0" applyFill="1" applyBorder="1" applyProtection="1">
      <protection hidden="1"/>
    </xf>
    <xf numFmtId="165" fontId="0" fillId="0" borderId="18" xfId="0" applyNumberFormat="1" applyFill="1" applyBorder="1" applyProtection="1">
      <protection hidden="1"/>
    </xf>
    <xf numFmtId="164" fontId="2" fillId="0" borderId="1" xfId="0" applyNumberFormat="1" applyFont="1" applyBorder="1" applyAlignment="1" applyProtection="1">
      <alignment horizontal="center"/>
      <protection hidden="1"/>
    </xf>
    <xf numFmtId="164" fontId="2" fillId="0" borderId="2" xfId="0" applyNumberFormat="1" applyFont="1" applyBorder="1" applyAlignment="1" applyProtection="1">
      <alignment horizontal="center"/>
      <protection hidden="1"/>
    </xf>
    <xf numFmtId="164" fontId="2" fillId="0" borderId="3" xfId="0" applyNumberFormat="1" applyFont="1" applyBorder="1" applyAlignment="1" applyProtection="1">
      <alignment horizontal="center"/>
      <protection hidden="1"/>
    </xf>
    <xf numFmtId="164" fontId="3" fillId="0" borderId="0" xfId="0" applyNumberFormat="1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13"/>
  <sheetViews>
    <sheetView showGridLines="0" tabSelected="1" topLeftCell="A163" zoomScale="80" zoomScaleNormal="80" workbookViewId="0">
      <selection activeCell="Z18" sqref="Z18"/>
    </sheetView>
  </sheetViews>
  <sheetFormatPr baseColWidth="10" defaultRowHeight="15" x14ac:dyDescent="0.25"/>
  <cols>
    <col min="1" max="1" width="11.42578125" style="1" customWidth="1"/>
    <col min="2" max="2" width="6" style="1" customWidth="1"/>
    <col min="3" max="3" width="8.5703125" style="1" customWidth="1"/>
    <col min="4" max="4" width="8.7109375" style="1" customWidth="1"/>
    <col min="5" max="5" width="4" style="1" customWidth="1"/>
    <col min="6" max="6" width="11.42578125" style="1"/>
    <col min="7" max="7" width="6" style="1" customWidth="1"/>
    <col min="8" max="8" width="8.5703125" style="1" customWidth="1"/>
    <col min="9" max="9" width="8.7109375" style="1" customWidth="1"/>
    <col min="10" max="10" width="4" style="1" customWidth="1"/>
    <col min="11" max="11" width="11.42578125" style="1" customWidth="1"/>
    <col min="12" max="12" width="6" style="1" customWidth="1"/>
    <col min="13" max="13" width="8.5703125" style="1" customWidth="1"/>
    <col min="14" max="14" width="8.7109375" style="1" customWidth="1"/>
    <col min="15" max="15" width="4" style="1" customWidth="1"/>
    <col min="16" max="16" width="11.42578125" style="1"/>
    <col min="17" max="17" width="6" style="1" customWidth="1"/>
    <col min="18" max="18" width="8.5703125" style="1" customWidth="1"/>
    <col min="19" max="19" width="8.7109375" style="1" customWidth="1"/>
    <col min="20" max="20" width="4" style="1" customWidth="1"/>
    <col min="21" max="21" width="11.42578125" style="1"/>
    <col min="22" max="22" width="6" style="1" customWidth="1"/>
    <col min="23" max="23" width="8.5703125" style="1" customWidth="1"/>
    <col min="24" max="24" width="8.7109375" style="1" customWidth="1"/>
    <col min="25" max="25" width="4" style="1" customWidth="1"/>
    <col min="26" max="26" width="16.42578125" style="1" bestFit="1" customWidth="1"/>
    <col min="27" max="31" width="11.42578125" style="1" hidden="1" customWidth="1"/>
    <col min="32" max="16384" width="11.42578125" style="1"/>
  </cols>
  <sheetData>
    <row r="1" spans="1:31" ht="62.25" thickBot="1" x14ac:dyDescent="0.95">
      <c r="A1" s="74">
        <v>42443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6"/>
    </row>
    <row r="2" spans="1:31" ht="21" customHeight="1" x14ac:dyDescent="0.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31" ht="21" customHeight="1" x14ac:dyDescent="0.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31" ht="21" x14ac:dyDescent="0.35">
      <c r="A4" s="77" t="s">
        <v>0</v>
      </c>
      <c r="B4" s="77"/>
      <c r="C4" s="77"/>
      <c r="D4" s="77"/>
      <c r="E4" s="3"/>
      <c r="F4" s="77" t="s">
        <v>1</v>
      </c>
      <c r="G4" s="77"/>
      <c r="H4" s="77"/>
      <c r="I4" s="77"/>
      <c r="J4" s="3"/>
      <c r="K4" s="77" t="s">
        <v>2</v>
      </c>
      <c r="L4" s="77"/>
      <c r="M4" s="77"/>
      <c r="N4" s="77"/>
      <c r="O4" s="3"/>
      <c r="P4" s="77" t="s">
        <v>3</v>
      </c>
      <c r="Q4" s="77"/>
      <c r="R4" s="77"/>
      <c r="S4" s="77"/>
      <c r="T4" s="3"/>
      <c r="U4" s="77" t="s">
        <v>4</v>
      </c>
      <c r="V4" s="77"/>
      <c r="W4" s="77"/>
      <c r="X4" s="77"/>
      <c r="Y4" s="3"/>
    </row>
    <row r="5" spans="1:31" x14ac:dyDescent="0.25">
      <c r="A5" s="4" t="s">
        <v>5</v>
      </c>
      <c r="B5" s="4"/>
      <c r="C5" s="4"/>
      <c r="D5" s="4">
        <f>SUM(G16,L16,L21,L26,L31,L36,L41,Q16,Q21,Q26,Q31,Q36,Q41,V16,V21,V26,V31,V36,V41)</f>
        <v>29.813999999999997</v>
      </c>
      <c r="E5" s="5"/>
      <c r="F5" s="6" t="s">
        <v>6</v>
      </c>
      <c r="G5" s="6"/>
      <c r="H5" s="6"/>
      <c r="I5" s="6">
        <f>SUM(I14,N14,N19,N24,N29,N34,N39,S14,S19,S24,S29,S34,S39,X14,X19,X24,X29,X34,X39)</f>
        <v>734</v>
      </c>
      <c r="J5" s="5"/>
      <c r="K5" s="7" t="s">
        <v>7</v>
      </c>
      <c r="L5" s="7"/>
      <c r="M5" s="7"/>
      <c r="N5" s="7">
        <f ca="1">SommeCouleurFondTexte2(G14)+SommeCouleurFondTexte2(L14)+SommeCouleurFondTexte2(L19)+SommeCouleurFondTexte2(L24)+SommeCouleurFondTexte2(L29)+SommeCouleurFondTexte2(L34)+SommeCouleurFondTexte2(L39)+SommeCouleurFondTexte2(Q14)+SommeCouleurFondTexte2(Q19)+SommeCouleurFondTexte2(Q24)+SommeCouleurFondTexte2(Q29)+SommeCouleurFondTexte2(Q34)+SommeCouleurFondTexte2(Q39)+SommeCouleurFondTexte2(V14)+SommeCouleurFondTexte2(V19)+SommeCouleurFondTexte2(V24)+SommeCouleurFondTexte2(V29)+SommeCouleurFondTexte2(V34)+SommeCouleurFondTexte2(V39)</f>
        <v>219</v>
      </c>
      <c r="O5" s="5"/>
      <c r="P5" s="8" t="s">
        <v>8</v>
      </c>
      <c r="Q5" s="9"/>
      <c r="R5" s="9"/>
      <c r="S5" s="9">
        <f ca="1">SommeCouleurFondTexte2(N14)+SommeCouleurFondTexte2(N19)+SommeCouleurFondTexte2(N24)+SommeCouleurFondTexte2(N29)+SommeCouleurFondTexte2(N34)+SommeCouleurFondTexte2(N39)+SommeCouleurFondTexte2(S14)+SommeCouleurFondTexte2(S19)+SommeCouleurFondTexte2(S24)+SommeCouleurFondTexte2(S29)+SommeCouleurFondTexte2(S34)+SommeCouleurFondTexte2(S39)+SommeCouleurFondTexte2(X14)+SommeCouleurFondTexte2(X19)+SommeCouleurFondTexte2(X24)+SommeCouleurFondTexte2(X29)+SommeCouleurFondTexte2(X34)+SommeCouleurFondTexte2(X39)</f>
        <v>138</v>
      </c>
      <c r="T5" s="5"/>
      <c r="U5" s="10" t="s">
        <v>9</v>
      </c>
      <c r="V5" s="10"/>
      <c r="W5" s="10"/>
      <c r="X5" s="10">
        <f ca="1">IF(AA6=0,"",AA6-(SommeCouleurFondTexte2(J12)+SommeCouleurFondTexte2(O12)+SommeCouleurFondTexte2(O17)+SommeCouleurFondTexte2(O22)+SommeCouleurFondTexte2(O27)+SommeCouleurFondTexte2(O32)+SommeCouleurFondTexte2(O37)+SommeCouleurFondTexte2(T12)+SommeCouleurFondTexte2(T17)+SommeCouleurFondTexte2(T22)+SommeCouleurFondTexte2(T27)+SommeCouleurFondTexte2(T32)+SommeCouleurFondTexte2(T37)+SommeCouleurFondTexte2(Y12)+SommeCouleurFondTexte2(Y17)+SommeCouleurFondTexte2(Y22)+SommeCouleurFondTexte2(Y27)+SommeCouleurFondTexte2(Y32)+SommeCouleurFondTexte2(Y37)))</f>
        <v>1</v>
      </c>
      <c r="Y5" s="5"/>
      <c r="AA5" s="9">
        <f ca="1">SommeCouleurFondTexte2(N15)+SommeCouleurFondTexte2(N20)+SommeCouleurFondTexte2(N25)+SommeCouleurFondTexte2(N30)+SommeCouleurFondTexte2(N35)+SommeCouleurFondTexte2(N40)+SommeCouleurFondTexte2(S15)+SommeCouleurFondTexte2(S20)+SommeCouleurFondTexte2(S25)+SommeCouleurFondTexte2(S30)+SommeCouleurFondTexte2(S35)+SommeCouleurFondTexte2(S40)+SommeCouleurFondTexte2(X15)+SommeCouleurFondTexte2(X20)+SommeCouleurFondTexte2(X25)+SommeCouleurFondTexte2(X30)+SommeCouleurFondTexte2(X35)+SommeCouleurFondTexte2(X40)</f>
        <v>161</v>
      </c>
      <c r="AC5" s="10" t="s">
        <v>9</v>
      </c>
      <c r="AD5" s="10"/>
      <c r="AE5" s="10">
        <f ca="1">SUM(X5,X48,X91,X134,X177,X220)</f>
        <v>1</v>
      </c>
    </row>
    <row r="6" spans="1:31" x14ac:dyDescent="0.25">
      <c r="A6" s="11" t="s">
        <v>10</v>
      </c>
      <c r="B6" s="11"/>
      <c r="C6" s="11"/>
      <c r="D6" s="11">
        <f>SUM(G14,L14,L19,L24,L29,L34,L39,Q14,Q19,Q24,Q29,Q34,Q39,V14,V19,V24,V29,V34,V39)</f>
        <v>1244</v>
      </c>
      <c r="F6" s="6" t="s">
        <v>11</v>
      </c>
      <c r="G6" s="6"/>
      <c r="H6" s="6"/>
      <c r="I6" s="6">
        <f>D6-I5</f>
        <v>510</v>
      </c>
      <c r="K6" s="7" t="s">
        <v>12</v>
      </c>
      <c r="L6" s="7"/>
      <c r="M6" s="7"/>
      <c r="N6" s="7">
        <f ca="1">SommeCouleurFondTexte2(G15)+SommeCouleurFondTexte2(L15)+SommeCouleurFondTexte2(L20)+SommeCouleurFondTexte2(L25)+SommeCouleurFondTexte2(L30)+SommeCouleurFondTexte2(L35)+SommeCouleurFondTexte2(L40)+SommeCouleurFondTexte2(Q15)+SommeCouleurFondTexte2(Q20)+SommeCouleurFondTexte2(Q25)+SommeCouleurFondTexte2(Q30)+SommeCouleurFondTexte2(Q35)+SommeCouleurFondTexte2(Q40)+SommeCouleurFondTexte2(V15)+SommeCouleurFondTexte2(V20)+SommeCouleurFondTexte2(V25)+SommeCouleurFondTexte2(V30)+SommeCouleurFondTexte2(V35)+SommeCouleurFondTexte2(V40)</f>
        <v>53</v>
      </c>
      <c r="P6" s="9" t="s">
        <v>13</v>
      </c>
      <c r="Q6" s="9"/>
      <c r="R6" s="9"/>
      <c r="S6" s="12">
        <f ca="1">AA7-S5</f>
        <v>57</v>
      </c>
      <c r="U6" s="10" t="s">
        <v>14</v>
      </c>
      <c r="V6" s="10"/>
      <c r="W6" s="10"/>
      <c r="X6" s="10">
        <f ca="1">IF(AA5=0,"",AA5-(SommeCouleurFondTexte2(J13)+SommeCouleurFondTexte2(O13)+SommeCouleurFondTexte2(O18)+SommeCouleurFondTexte2(O23)+SommeCouleurFondTexte2(O28)+SommeCouleurFondTexte2(O33)+SommeCouleurFondTexte2(O38)+SommeCouleurFondTexte2(T13)+SommeCouleurFondTexte2(T18)+SommeCouleurFondTexte2(T23)+SommeCouleurFondTexte2(T28)+SommeCouleurFondTexte2(T33)+SommeCouleurFondTexte2(T38)+SommeCouleurFondTexte2(Y13)+SommeCouleurFondTexte2(Y18)+SommeCouleurFondTexte2(Y23)+SommeCouleurFondTexte2(Y28)+SommeCouleurFondTexte2(Y33)+SommeCouleurFondTexte2(Y38)))</f>
        <v>116</v>
      </c>
      <c r="AA6" s="9">
        <f ca="1">SommeCouleurFondTexte2(N16)+SommeCouleurFondTexte2(N21)+SommeCouleurFondTexte2(N26)+SommeCouleurFondTexte2(N31)+SommeCouleurFondTexte2(N36)+SommeCouleurFondTexte2(N41)+SommeCouleurFondTexte2(S16)+SommeCouleurFondTexte2(S21)+SommeCouleurFondTexte2(S26)+SommeCouleurFondTexte2(S31)+SommeCouleurFondTexte2(S36)+SommeCouleurFondTexte2(S41)+SommeCouleurFondTexte2(X16)+SommeCouleurFondTexte2(X21)+SommeCouleurFondTexte2(X26)+SommeCouleurFondTexte2(X31)+SommeCouleurFondTexte2(X36)+SommeCouleurFondTexte2(X41)</f>
        <v>2</v>
      </c>
      <c r="AC6" s="10" t="s">
        <v>14</v>
      </c>
      <c r="AD6" s="10"/>
      <c r="AE6" s="10">
        <f ca="1">SUM(X6,X49,X92,X135,X178,X221)</f>
        <v>116</v>
      </c>
    </row>
    <row r="7" spans="1:31" x14ac:dyDescent="0.25">
      <c r="A7" s="13" t="s">
        <v>15</v>
      </c>
      <c r="B7" s="13"/>
      <c r="C7" s="13"/>
      <c r="D7" s="13">
        <f>SUM(G15,L15,L20,L25,L30,L35,L40,Q15,Q20,Q25,Q30,Q35,Q40,V15,V20,V25,V30,V35,V40)</f>
        <v>251</v>
      </c>
      <c r="K7" s="7" t="s">
        <v>16</v>
      </c>
      <c r="L7" s="7"/>
      <c r="M7" s="7"/>
      <c r="N7" s="7">
        <f ca="1">SommeCouleurFondTexte2(G16)+SommeCouleurFondTexte2(L16)+SommeCouleurFondTexte2(L21)+SommeCouleurFondTexte2(L26)+SommeCouleurFondTexte2(L31)+SommeCouleurFondTexte2(L36)+SommeCouleurFondTexte2(L41)+SommeCouleurFondTexte2(Q16)+SommeCouleurFondTexte2(Q21)+SommeCouleurFondTexte2(Q26)+SommeCouleurFondTexte2(Q31)+SommeCouleurFondTexte2(Q36)+SommeCouleurFondTexte2(Q41)+SommeCouleurFondTexte2(V16)+SommeCouleurFondTexte2(V21)+SommeCouleurFondTexte2(V26)+SommeCouleurFondTexte2(V31)+SommeCouleurFondTexte2(V36)+SommeCouleurFondTexte2(V41)</f>
        <v>7.0090000000000003</v>
      </c>
      <c r="AA7" s="7">
        <f ca="1">SommeCouleurFondTexte2(L12)+SommeCouleurFondTexte2(L17)+SommeCouleurFondTexte2(L22)+SommeCouleurFondTexte2(L27)+SommeCouleurFondTexte2(L32)+SommeCouleurFondTexte2(L37)+SommeCouleurFondTexte2(Q12)+SommeCouleurFondTexte2(Q17)+SommeCouleurFondTexte2(Q22)+SommeCouleurFondTexte2(Q27)+SommeCouleurFondTexte2(Q32)+SommeCouleurFondTexte2(Q37)+SommeCouleurFondTexte2(V12)+SommeCouleurFondTexte2(V17)+SommeCouleurFondTexte2(V22)+SommeCouleurFondTexte2(V27)+SommeCouleurFondTexte2(V32)+SommeCouleurFondTexte2(V37)</f>
        <v>195</v>
      </c>
    </row>
    <row r="8" spans="1:31" x14ac:dyDescent="0.25">
      <c r="A8" s="14" t="s">
        <v>17</v>
      </c>
      <c r="B8" s="14"/>
      <c r="C8" s="14"/>
      <c r="D8" s="14">
        <f>COUNTA(F12,K12,K17,K22,K27,K32,K37,P12,P17,P22,P27,P32,P37,U12,U17,U22,U27,U32,U37)</f>
        <v>13</v>
      </c>
    </row>
    <row r="9" spans="1:31" s="15" customFormat="1" x14ac:dyDescent="0.25">
      <c r="K9" s="7" t="s">
        <v>18</v>
      </c>
      <c r="L9" s="7"/>
      <c r="M9" s="7"/>
      <c r="N9" s="7">
        <f ca="1">D6-N5</f>
        <v>1025</v>
      </c>
      <c r="P9" s="8" t="s">
        <v>19</v>
      </c>
      <c r="Q9" s="9"/>
      <c r="R9" s="9"/>
      <c r="S9" s="9">
        <f ca="1">I5-S5</f>
        <v>596</v>
      </c>
    </row>
    <row r="10" spans="1:31" s="15" customFormat="1" ht="15.75" thickBot="1" x14ac:dyDescent="0.3">
      <c r="K10" s="7" t="s">
        <v>20</v>
      </c>
      <c r="L10" s="7"/>
      <c r="M10" s="7"/>
      <c r="N10" s="7">
        <f ca="1">D7-N6</f>
        <v>198</v>
      </c>
      <c r="P10" s="16"/>
    </row>
    <row r="11" spans="1:31" ht="15.75" thickBot="1" x14ac:dyDescent="0.3">
      <c r="A11" s="78" t="s">
        <v>21</v>
      </c>
      <c r="B11" s="79"/>
      <c r="C11" s="79"/>
      <c r="D11" s="79"/>
      <c r="E11" s="80"/>
      <c r="F11" s="78" t="s">
        <v>22</v>
      </c>
      <c r="G11" s="79"/>
      <c r="H11" s="79"/>
      <c r="I11" s="79"/>
      <c r="J11" s="80"/>
      <c r="K11" s="78" t="s">
        <v>23</v>
      </c>
      <c r="L11" s="79"/>
      <c r="M11" s="79"/>
      <c r="N11" s="79"/>
      <c r="O11" s="80"/>
      <c r="P11" s="78" t="s">
        <v>24</v>
      </c>
      <c r="Q11" s="79"/>
      <c r="R11" s="79"/>
      <c r="S11" s="79"/>
      <c r="T11" s="80"/>
      <c r="U11" s="78" t="s">
        <v>25</v>
      </c>
      <c r="V11" s="79"/>
      <c r="W11" s="79"/>
      <c r="X11" s="79"/>
      <c r="Y11" s="80"/>
    </row>
    <row r="12" spans="1:31" x14ac:dyDescent="0.25">
      <c r="A12" s="17"/>
      <c r="B12" s="18"/>
      <c r="C12" s="18"/>
      <c r="D12" s="18"/>
      <c r="E12" s="19"/>
      <c r="F12" s="20">
        <v>2456660</v>
      </c>
      <c r="G12" s="21">
        <f>I14</f>
        <v>0</v>
      </c>
      <c r="H12" s="66"/>
      <c r="I12" s="67"/>
      <c r="J12" s="23">
        <f>COUNTA(F12)</f>
        <v>1</v>
      </c>
      <c r="K12" s="44">
        <v>2456661</v>
      </c>
      <c r="L12" s="45">
        <f>N14</f>
        <v>34</v>
      </c>
      <c r="M12" s="58"/>
      <c r="N12" s="59"/>
      <c r="O12" s="53">
        <f>COUNTA(K12)</f>
        <v>1</v>
      </c>
      <c r="P12" s="44">
        <v>2456666</v>
      </c>
      <c r="Q12" s="45">
        <f>S14</f>
        <v>54</v>
      </c>
      <c r="R12" s="66"/>
      <c r="S12" s="67"/>
      <c r="T12" s="23">
        <f>COUNTA(P12)</f>
        <v>1</v>
      </c>
      <c r="U12" s="25"/>
      <c r="V12" s="21">
        <f>X14</f>
        <v>0</v>
      </c>
      <c r="W12" s="66"/>
      <c r="X12" s="67"/>
      <c r="Y12" s="23">
        <f>COUNTA(U12)</f>
        <v>0</v>
      </c>
    </row>
    <row r="13" spans="1:31" x14ac:dyDescent="0.25">
      <c r="A13" s="26"/>
      <c r="B13" s="27"/>
      <c r="C13" s="27"/>
      <c r="D13" s="27"/>
      <c r="E13" s="28"/>
      <c r="F13" s="29" t="s">
        <v>30</v>
      </c>
      <c r="G13" s="16"/>
      <c r="H13" s="68"/>
      <c r="I13" s="69"/>
      <c r="J13" s="30">
        <f>G14</f>
        <v>96</v>
      </c>
      <c r="K13" s="46" t="s">
        <v>31</v>
      </c>
      <c r="L13" s="47"/>
      <c r="M13" s="60"/>
      <c r="N13" s="61"/>
      <c r="O13" s="54">
        <f>L14</f>
        <v>45</v>
      </c>
      <c r="P13" s="46" t="s">
        <v>36</v>
      </c>
      <c r="Q13" s="47"/>
      <c r="R13" s="68"/>
      <c r="S13" s="69"/>
      <c r="T13" s="30">
        <f>Q14</f>
        <v>54</v>
      </c>
      <c r="U13" s="25"/>
      <c r="V13" s="16"/>
      <c r="W13" s="68"/>
      <c r="X13" s="69"/>
      <c r="Y13" s="30">
        <f>V14</f>
        <v>0</v>
      </c>
    </row>
    <row r="14" spans="1:31" x14ac:dyDescent="0.25">
      <c r="A14" s="26"/>
      <c r="B14" s="27"/>
      <c r="C14" s="27"/>
      <c r="D14" s="27"/>
      <c r="E14" s="28"/>
      <c r="F14" s="16" t="s">
        <v>26</v>
      </c>
      <c r="G14" s="31">
        <v>96</v>
      </c>
      <c r="H14" s="68" t="s">
        <v>27</v>
      </c>
      <c r="I14" s="70">
        <v>0</v>
      </c>
      <c r="J14" s="32"/>
      <c r="K14" s="47" t="s">
        <v>26</v>
      </c>
      <c r="L14" s="48">
        <v>45</v>
      </c>
      <c r="M14" s="60" t="s">
        <v>27</v>
      </c>
      <c r="N14" s="62">
        <v>34</v>
      </c>
      <c r="O14" s="55"/>
      <c r="P14" s="51" t="s">
        <v>26</v>
      </c>
      <c r="Q14" s="48">
        <v>54</v>
      </c>
      <c r="R14" s="68" t="s">
        <v>27</v>
      </c>
      <c r="S14" s="70">
        <v>54</v>
      </c>
      <c r="T14" s="32"/>
      <c r="U14" s="33" t="s">
        <v>26</v>
      </c>
      <c r="V14" s="31"/>
      <c r="W14" s="68" t="s">
        <v>27</v>
      </c>
      <c r="X14" s="70"/>
      <c r="Y14" s="32"/>
    </row>
    <row r="15" spans="1:31" x14ac:dyDescent="0.25">
      <c r="A15" s="26"/>
      <c r="B15" s="27"/>
      <c r="C15" s="27"/>
      <c r="D15" s="27"/>
      <c r="E15" s="28"/>
      <c r="F15" s="16" t="s">
        <v>28</v>
      </c>
      <c r="G15" s="31"/>
      <c r="H15" s="68"/>
      <c r="I15" s="71">
        <f>G14</f>
        <v>96</v>
      </c>
      <c r="J15" s="35"/>
      <c r="K15" s="47" t="s">
        <v>28</v>
      </c>
      <c r="L15" s="48">
        <v>19</v>
      </c>
      <c r="M15" s="60"/>
      <c r="N15" s="63">
        <f>L14</f>
        <v>45</v>
      </c>
      <c r="O15" s="56"/>
      <c r="P15" s="51" t="s">
        <v>28</v>
      </c>
      <c r="Q15" s="48">
        <v>5</v>
      </c>
      <c r="R15" s="68"/>
      <c r="S15" s="71">
        <f>Q14</f>
        <v>54</v>
      </c>
      <c r="T15" s="35"/>
      <c r="U15" s="33" t="s">
        <v>28</v>
      </c>
      <c r="V15" s="31"/>
      <c r="W15" s="68"/>
      <c r="X15" s="71">
        <f>V14</f>
        <v>0</v>
      </c>
      <c r="Y15" s="35"/>
    </row>
    <row r="16" spans="1:31" ht="15.75" thickBot="1" x14ac:dyDescent="0.3">
      <c r="A16" s="36"/>
      <c r="B16" s="37"/>
      <c r="C16" s="37"/>
      <c r="D16" s="37"/>
      <c r="E16" s="38"/>
      <c r="F16" s="39" t="s">
        <v>29</v>
      </c>
      <c r="G16" s="40"/>
      <c r="H16" s="72"/>
      <c r="I16" s="73">
        <f>COUNTA(F12)</f>
        <v>1</v>
      </c>
      <c r="J16" s="42"/>
      <c r="K16" s="49" t="s">
        <v>29</v>
      </c>
      <c r="L16" s="50">
        <v>1.627</v>
      </c>
      <c r="M16" s="64"/>
      <c r="N16" s="65">
        <f>COUNTA(K12)</f>
        <v>1</v>
      </c>
      <c r="O16" s="57"/>
      <c r="P16" s="52" t="s">
        <v>29</v>
      </c>
      <c r="Q16" s="50">
        <v>1.494</v>
      </c>
      <c r="R16" s="72"/>
      <c r="S16" s="73">
        <f>COUNTA(P12)</f>
        <v>1</v>
      </c>
      <c r="T16" s="42"/>
      <c r="U16" s="43" t="s">
        <v>29</v>
      </c>
      <c r="V16" s="40"/>
      <c r="W16" s="72"/>
      <c r="X16" s="73">
        <f>COUNTA(U12)</f>
        <v>0</v>
      </c>
      <c r="Y16" s="42"/>
      <c r="AC16" s="15"/>
    </row>
    <row r="17" spans="1:28" x14ac:dyDescent="0.25">
      <c r="A17" s="17"/>
      <c r="B17" s="18"/>
      <c r="C17" s="18"/>
      <c r="D17" s="18"/>
      <c r="E17" s="19"/>
      <c r="F17" s="17"/>
      <c r="G17" s="18"/>
      <c r="H17" s="18"/>
      <c r="I17" s="18"/>
      <c r="J17" s="19"/>
      <c r="K17" s="20">
        <v>2456672</v>
      </c>
      <c r="L17" s="21">
        <f>N19</f>
        <v>17</v>
      </c>
      <c r="M17" s="66"/>
      <c r="N17" s="67"/>
      <c r="O17" s="23">
        <f>COUNTA(K17)</f>
        <v>1</v>
      </c>
      <c r="P17" s="20">
        <v>2456667</v>
      </c>
      <c r="Q17" s="21">
        <f>S19</f>
        <v>22</v>
      </c>
      <c r="R17" s="66"/>
      <c r="S17" s="67"/>
      <c r="T17" s="23">
        <f>COUNTA(P17)</f>
        <v>1</v>
      </c>
      <c r="U17" s="24"/>
      <c r="V17" s="21">
        <f>X19</f>
        <v>0</v>
      </c>
      <c r="W17" s="66"/>
      <c r="X17" s="67"/>
      <c r="Y17" s="23">
        <f>COUNTA(U17)</f>
        <v>0</v>
      </c>
    </row>
    <row r="18" spans="1:28" x14ac:dyDescent="0.25">
      <c r="A18" s="26"/>
      <c r="B18" s="27"/>
      <c r="C18" s="27"/>
      <c r="D18" s="27"/>
      <c r="E18" s="28"/>
      <c r="F18" s="26"/>
      <c r="G18" s="27"/>
      <c r="H18" s="27"/>
      <c r="I18" s="27"/>
      <c r="J18" s="28"/>
      <c r="K18" s="29" t="s">
        <v>42</v>
      </c>
      <c r="L18" s="16"/>
      <c r="M18" s="68"/>
      <c r="N18" s="69"/>
      <c r="O18" s="30">
        <f>L19</f>
        <v>21</v>
      </c>
      <c r="P18" s="29" t="s">
        <v>37</v>
      </c>
      <c r="Q18" s="16"/>
      <c r="R18" s="68"/>
      <c r="S18" s="69"/>
      <c r="T18" s="30">
        <f>Q19</f>
        <v>112</v>
      </c>
      <c r="U18" s="25"/>
      <c r="V18" s="16"/>
      <c r="W18" s="68"/>
      <c r="X18" s="69"/>
      <c r="Y18" s="30">
        <f>V19</f>
        <v>0</v>
      </c>
      <c r="AB18" s="15"/>
    </row>
    <row r="19" spans="1:28" x14ac:dyDescent="0.25">
      <c r="A19" s="26"/>
      <c r="B19" s="27"/>
      <c r="C19" s="27"/>
      <c r="D19" s="27"/>
      <c r="E19" s="28"/>
      <c r="F19" s="26"/>
      <c r="G19" s="27"/>
      <c r="H19" s="27"/>
      <c r="I19" s="27"/>
      <c r="J19" s="28"/>
      <c r="K19" s="16" t="s">
        <v>26</v>
      </c>
      <c r="L19" s="31">
        <v>21</v>
      </c>
      <c r="M19" s="68" t="s">
        <v>27</v>
      </c>
      <c r="N19" s="70">
        <v>17</v>
      </c>
      <c r="O19" s="32"/>
      <c r="P19" s="33" t="s">
        <v>26</v>
      </c>
      <c r="Q19" s="31">
        <v>112</v>
      </c>
      <c r="R19" s="68" t="s">
        <v>27</v>
      </c>
      <c r="S19" s="70">
        <v>22</v>
      </c>
      <c r="T19" s="32"/>
      <c r="U19" s="33" t="s">
        <v>26</v>
      </c>
      <c r="V19" s="31"/>
      <c r="W19" s="68" t="s">
        <v>27</v>
      </c>
      <c r="X19" s="70"/>
      <c r="Y19" s="32"/>
    </row>
    <row r="20" spans="1:28" x14ac:dyDescent="0.25">
      <c r="A20" s="26"/>
      <c r="B20" s="27"/>
      <c r="C20" s="27"/>
      <c r="D20" s="27"/>
      <c r="E20" s="28"/>
      <c r="F20" s="26"/>
      <c r="G20" s="27"/>
      <c r="H20" s="27"/>
      <c r="I20" s="27"/>
      <c r="J20" s="28"/>
      <c r="K20" s="16" t="s">
        <v>28</v>
      </c>
      <c r="L20" s="31">
        <v>18</v>
      </c>
      <c r="M20" s="68"/>
      <c r="N20" s="71">
        <f>L19</f>
        <v>21</v>
      </c>
      <c r="O20" s="35"/>
      <c r="P20" s="33" t="s">
        <v>28</v>
      </c>
      <c r="Q20" s="31">
        <v>5</v>
      </c>
      <c r="R20" s="68"/>
      <c r="S20" s="71">
        <f>Q19</f>
        <v>112</v>
      </c>
      <c r="T20" s="35"/>
      <c r="U20" s="33" t="s">
        <v>28</v>
      </c>
      <c r="V20" s="31"/>
      <c r="W20" s="68"/>
      <c r="X20" s="71">
        <f>V19</f>
        <v>0</v>
      </c>
      <c r="Y20" s="35"/>
    </row>
    <row r="21" spans="1:28" ht="15.75" thickBot="1" x14ac:dyDescent="0.3">
      <c r="A21" s="36"/>
      <c r="B21" s="37"/>
      <c r="C21" s="37"/>
      <c r="D21" s="37"/>
      <c r="E21" s="38"/>
      <c r="F21" s="36"/>
      <c r="G21" s="37"/>
      <c r="H21" s="37"/>
      <c r="I21" s="37"/>
      <c r="J21" s="38"/>
      <c r="K21" s="39" t="s">
        <v>29</v>
      </c>
      <c r="L21" s="40">
        <v>0.51100000000000001</v>
      </c>
      <c r="M21" s="72"/>
      <c r="N21" s="73">
        <f>COUNTA(K17)</f>
        <v>1</v>
      </c>
      <c r="O21" s="42"/>
      <c r="P21" s="43" t="s">
        <v>29</v>
      </c>
      <c r="Q21" s="40">
        <v>2.016</v>
      </c>
      <c r="R21" s="72"/>
      <c r="S21" s="73">
        <f>COUNTA(P17)</f>
        <v>1</v>
      </c>
      <c r="T21" s="42"/>
      <c r="U21" s="43" t="s">
        <v>29</v>
      </c>
      <c r="V21" s="40"/>
      <c r="W21" s="72"/>
      <c r="X21" s="73">
        <f>COUNTA(U17)</f>
        <v>0</v>
      </c>
      <c r="Y21" s="42"/>
    </row>
    <row r="22" spans="1:28" x14ac:dyDescent="0.25">
      <c r="A22" s="17"/>
      <c r="B22" s="18"/>
      <c r="C22" s="18"/>
      <c r="D22" s="18"/>
      <c r="E22" s="19"/>
      <c r="F22" s="17"/>
      <c r="G22" s="18"/>
      <c r="H22" s="18"/>
      <c r="I22" s="18"/>
      <c r="J22" s="19"/>
      <c r="K22" s="44">
        <v>2456662</v>
      </c>
      <c r="L22" s="45">
        <f>N24</f>
        <v>104</v>
      </c>
      <c r="M22" s="58"/>
      <c r="N22" s="59"/>
      <c r="O22" s="23">
        <f>COUNTA(K22)</f>
        <v>1</v>
      </c>
      <c r="P22" s="20">
        <v>2456668</v>
      </c>
      <c r="Q22" s="21">
        <f>S24</f>
        <v>56</v>
      </c>
      <c r="R22" s="66"/>
      <c r="S22" s="67"/>
      <c r="T22" s="23">
        <f>COUNTA(P22)</f>
        <v>1</v>
      </c>
      <c r="U22" s="24"/>
      <c r="V22" s="21">
        <f>X24</f>
        <v>0</v>
      </c>
      <c r="W22" s="66"/>
      <c r="X22" s="67"/>
      <c r="Y22" s="23">
        <f>COUNTA(U22)</f>
        <v>0</v>
      </c>
    </row>
    <row r="23" spans="1:28" x14ac:dyDescent="0.25">
      <c r="A23" s="26"/>
      <c r="B23" s="27"/>
      <c r="C23" s="27"/>
      <c r="D23" s="27"/>
      <c r="E23" s="28"/>
      <c r="F23" s="26"/>
      <c r="G23" s="27"/>
      <c r="H23" s="27"/>
      <c r="I23" s="27"/>
      <c r="J23" s="28"/>
      <c r="K23" s="46" t="s">
        <v>32</v>
      </c>
      <c r="L23" s="47"/>
      <c r="M23" s="60"/>
      <c r="N23" s="61"/>
      <c r="O23" s="30">
        <f>L24</f>
        <v>116</v>
      </c>
      <c r="P23" s="29" t="s">
        <v>38</v>
      </c>
      <c r="Q23" s="16"/>
      <c r="R23" s="68"/>
      <c r="S23" s="69"/>
      <c r="T23" s="30">
        <f>Q24</f>
        <v>108</v>
      </c>
      <c r="U23" s="25"/>
      <c r="V23" s="16"/>
      <c r="W23" s="68"/>
      <c r="X23" s="69"/>
      <c r="Y23" s="30">
        <f>V24</f>
        <v>0</v>
      </c>
    </row>
    <row r="24" spans="1:28" x14ac:dyDescent="0.25">
      <c r="A24" s="26"/>
      <c r="B24" s="27"/>
      <c r="C24" s="27"/>
      <c r="D24" s="27"/>
      <c r="E24" s="28"/>
      <c r="F24" s="26"/>
      <c r="G24" s="27"/>
      <c r="H24" s="27"/>
      <c r="I24" s="27"/>
      <c r="J24" s="28"/>
      <c r="K24" s="47" t="s">
        <v>26</v>
      </c>
      <c r="L24" s="48">
        <v>116</v>
      </c>
      <c r="M24" s="60" t="s">
        <v>27</v>
      </c>
      <c r="N24" s="62">
        <v>104</v>
      </c>
      <c r="O24" s="32"/>
      <c r="P24" s="33" t="s">
        <v>26</v>
      </c>
      <c r="Q24" s="31">
        <v>108</v>
      </c>
      <c r="R24" s="68" t="s">
        <v>27</v>
      </c>
      <c r="S24" s="70">
        <v>56</v>
      </c>
      <c r="T24" s="32"/>
      <c r="U24" s="33" t="s">
        <v>26</v>
      </c>
      <c r="V24" s="31"/>
      <c r="W24" s="68" t="s">
        <v>27</v>
      </c>
      <c r="X24" s="70"/>
      <c r="Y24" s="32"/>
    </row>
    <row r="25" spans="1:28" x14ac:dyDescent="0.25">
      <c r="A25" s="26"/>
      <c r="B25" s="27"/>
      <c r="C25" s="27"/>
      <c r="D25" s="27"/>
      <c r="E25" s="28"/>
      <c r="F25" s="26"/>
      <c r="G25" s="27"/>
      <c r="H25" s="27"/>
      <c r="I25" s="27"/>
      <c r="J25" s="28"/>
      <c r="K25" s="47" t="s">
        <v>28</v>
      </c>
      <c r="L25" s="48">
        <v>26</v>
      </c>
      <c r="M25" s="60"/>
      <c r="N25" s="63">
        <f>L24</f>
        <v>116</v>
      </c>
      <c r="O25" s="35"/>
      <c r="P25" s="33" t="s">
        <v>28</v>
      </c>
      <c r="Q25" s="31">
        <v>37</v>
      </c>
      <c r="R25" s="68"/>
      <c r="S25" s="71">
        <f>Q24</f>
        <v>108</v>
      </c>
      <c r="T25" s="35"/>
      <c r="U25" s="33" t="s">
        <v>28</v>
      </c>
      <c r="V25" s="31"/>
      <c r="W25" s="68"/>
      <c r="X25" s="71">
        <f>V24</f>
        <v>0</v>
      </c>
      <c r="Y25" s="35"/>
    </row>
    <row r="26" spans="1:28" ht="15.75" thickBot="1" x14ac:dyDescent="0.3">
      <c r="A26" s="36"/>
      <c r="B26" s="37"/>
      <c r="C26" s="37"/>
      <c r="D26" s="37"/>
      <c r="E26" s="38"/>
      <c r="F26" s="36"/>
      <c r="G26" s="37"/>
      <c r="H26" s="37"/>
      <c r="I26" s="37"/>
      <c r="J26" s="38"/>
      <c r="K26" s="49" t="s">
        <v>29</v>
      </c>
      <c r="L26" s="50">
        <v>3.8210000000000002</v>
      </c>
      <c r="M26" s="64"/>
      <c r="N26" s="65">
        <f>COUNTA(K22)</f>
        <v>1</v>
      </c>
      <c r="O26" s="42"/>
      <c r="P26" s="43" t="s">
        <v>29</v>
      </c>
      <c r="Q26" s="40">
        <v>3.6539999999999999</v>
      </c>
      <c r="R26" s="72"/>
      <c r="S26" s="73">
        <f>COUNTA(P22)</f>
        <v>1</v>
      </c>
      <c r="T26" s="42"/>
      <c r="U26" s="43" t="s">
        <v>29</v>
      </c>
      <c r="V26" s="40"/>
      <c r="W26" s="72"/>
      <c r="X26" s="73">
        <f>COUNTA(U22)</f>
        <v>0</v>
      </c>
      <c r="Y26" s="42"/>
    </row>
    <row r="27" spans="1:28" x14ac:dyDescent="0.25">
      <c r="A27" s="17"/>
      <c r="B27" s="18"/>
      <c r="C27" s="18"/>
      <c r="D27" s="18"/>
      <c r="E27" s="19"/>
      <c r="F27" s="17"/>
      <c r="G27" s="18"/>
      <c r="H27" s="18"/>
      <c r="I27" s="18"/>
      <c r="J27" s="19"/>
      <c r="K27" s="20">
        <v>2456663</v>
      </c>
      <c r="L27" s="21">
        <f>N29</f>
        <v>61</v>
      </c>
      <c r="M27" s="66"/>
      <c r="N27" s="67"/>
      <c r="O27" s="23">
        <f>COUNTA(K27)</f>
        <v>1</v>
      </c>
      <c r="P27" s="20">
        <v>2456669</v>
      </c>
      <c r="Q27" s="21">
        <f>S29</f>
        <v>58</v>
      </c>
      <c r="R27" s="66"/>
      <c r="S27" s="67"/>
      <c r="T27" s="23">
        <f>COUNTA(P27)</f>
        <v>1</v>
      </c>
      <c r="U27" s="24"/>
      <c r="V27" s="21">
        <f>X29</f>
        <v>0</v>
      </c>
      <c r="W27" s="66"/>
      <c r="X27" s="67"/>
      <c r="Y27" s="23">
        <f>COUNTA(U27)</f>
        <v>0</v>
      </c>
    </row>
    <row r="28" spans="1:28" x14ac:dyDescent="0.25">
      <c r="A28" s="26"/>
      <c r="B28" s="27"/>
      <c r="C28" s="27"/>
      <c r="D28" s="27"/>
      <c r="E28" s="28"/>
      <c r="F28" s="26"/>
      <c r="G28" s="27"/>
      <c r="H28" s="27"/>
      <c r="I28" s="27"/>
      <c r="J28" s="28"/>
      <c r="K28" s="29" t="s">
        <v>33</v>
      </c>
      <c r="L28" s="16"/>
      <c r="M28" s="68"/>
      <c r="N28" s="69"/>
      <c r="O28" s="30">
        <f>L29</f>
        <v>61</v>
      </c>
      <c r="P28" s="29" t="s">
        <v>39</v>
      </c>
      <c r="Q28" s="16"/>
      <c r="R28" s="68"/>
      <c r="S28" s="69"/>
      <c r="T28" s="30">
        <f>Q29</f>
        <v>183</v>
      </c>
      <c r="U28" s="25"/>
      <c r="V28" s="16"/>
      <c r="W28" s="68"/>
      <c r="X28" s="69"/>
      <c r="Y28" s="30">
        <f>V29</f>
        <v>0</v>
      </c>
    </row>
    <row r="29" spans="1:28" x14ac:dyDescent="0.25">
      <c r="A29" s="26"/>
      <c r="B29" s="27"/>
      <c r="C29" s="27"/>
      <c r="D29" s="27"/>
      <c r="E29" s="28"/>
      <c r="F29" s="26"/>
      <c r="G29" s="27"/>
      <c r="H29" s="27"/>
      <c r="I29" s="27"/>
      <c r="J29" s="28"/>
      <c r="K29" s="16" t="s">
        <v>26</v>
      </c>
      <c r="L29" s="31">
        <v>61</v>
      </c>
      <c r="M29" s="68" t="s">
        <v>27</v>
      </c>
      <c r="N29" s="70">
        <v>61</v>
      </c>
      <c r="O29" s="32"/>
      <c r="P29" s="33" t="s">
        <v>26</v>
      </c>
      <c r="Q29" s="31">
        <v>183</v>
      </c>
      <c r="R29" s="68" t="s">
        <v>27</v>
      </c>
      <c r="S29" s="70">
        <v>58</v>
      </c>
      <c r="T29" s="32"/>
      <c r="U29" s="33" t="s">
        <v>26</v>
      </c>
      <c r="V29" s="31"/>
      <c r="W29" s="68" t="s">
        <v>27</v>
      </c>
      <c r="X29" s="70"/>
      <c r="Y29" s="32"/>
    </row>
    <row r="30" spans="1:28" x14ac:dyDescent="0.25">
      <c r="A30" s="26"/>
      <c r="B30" s="27"/>
      <c r="C30" s="27"/>
      <c r="D30" s="27"/>
      <c r="E30" s="28"/>
      <c r="F30" s="26"/>
      <c r="G30" s="27"/>
      <c r="H30" s="27"/>
      <c r="I30" s="27"/>
      <c r="J30" s="28"/>
      <c r="K30" s="16" t="s">
        <v>28</v>
      </c>
      <c r="L30" s="31">
        <v>26</v>
      </c>
      <c r="M30" s="68"/>
      <c r="N30" s="71">
        <f>L29</f>
        <v>61</v>
      </c>
      <c r="O30" s="35"/>
      <c r="P30" s="33" t="s">
        <v>28</v>
      </c>
      <c r="Q30" s="31">
        <v>52</v>
      </c>
      <c r="R30" s="68"/>
      <c r="S30" s="71">
        <f>Q29</f>
        <v>183</v>
      </c>
      <c r="T30" s="35"/>
      <c r="U30" s="33" t="s">
        <v>28</v>
      </c>
      <c r="V30" s="31"/>
      <c r="W30" s="68"/>
      <c r="X30" s="71">
        <f>V29</f>
        <v>0</v>
      </c>
      <c r="Y30" s="35"/>
    </row>
    <row r="31" spans="1:28" ht="15.75" thickBot="1" x14ac:dyDescent="0.3">
      <c r="A31" s="36"/>
      <c r="B31" s="37"/>
      <c r="C31" s="37"/>
      <c r="D31" s="37"/>
      <c r="E31" s="38"/>
      <c r="F31" s="36"/>
      <c r="G31" s="37"/>
      <c r="H31" s="37"/>
      <c r="I31" s="37"/>
      <c r="J31" s="38"/>
      <c r="K31" s="39" t="s">
        <v>29</v>
      </c>
      <c r="L31" s="40">
        <v>2.1829999999999998</v>
      </c>
      <c r="M31" s="72"/>
      <c r="N31" s="73">
        <f>COUNTA(K27)</f>
        <v>1</v>
      </c>
      <c r="O31" s="42"/>
      <c r="P31" s="43" t="s">
        <v>29</v>
      </c>
      <c r="Q31" s="40">
        <v>2.7949999999999999</v>
      </c>
      <c r="R31" s="72"/>
      <c r="S31" s="73">
        <f>COUNTA(P27)</f>
        <v>1</v>
      </c>
      <c r="T31" s="42"/>
      <c r="U31" s="43" t="s">
        <v>29</v>
      </c>
      <c r="V31" s="40"/>
      <c r="W31" s="72"/>
      <c r="X31" s="73">
        <f>COUNTA(U27)</f>
        <v>0</v>
      </c>
      <c r="Y31" s="42"/>
    </row>
    <row r="32" spans="1:28" x14ac:dyDescent="0.25">
      <c r="A32" s="17"/>
      <c r="B32" s="18"/>
      <c r="C32" s="18"/>
      <c r="D32" s="18"/>
      <c r="E32" s="19"/>
      <c r="F32" s="17"/>
      <c r="G32" s="18"/>
      <c r="H32" s="18"/>
      <c r="I32" s="18"/>
      <c r="J32" s="19"/>
      <c r="K32" s="44">
        <v>2456664</v>
      </c>
      <c r="L32" s="45">
        <f>N34</f>
        <v>3</v>
      </c>
      <c r="M32" s="66"/>
      <c r="N32" s="67"/>
      <c r="O32" s="23">
        <f>COUNTA(K32)</f>
        <v>1</v>
      </c>
      <c r="P32" s="20">
        <v>2456670</v>
      </c>
      <c r="Q32" s="21">
        <f>S34</f>
        <v>238</v>
      </c>
      <c r="R32" s="66"/>
      <c r="S32" s="67"/>
      <c r="T32" s="23">
        <f>COUNTA(P32)</f>
        <v>1</v>
      </c>
      <c r="U32" s="24"/>
      <c r="V32" s="21">
        <f>X34</f>
        <v>0</v>
      </c>
      <c r="W32" s="66"/>
      <c r="X32" s="67"/>
      <c r="Y32" s="23">
        <f>COUNTA(U32)</f>
        <v>0</v>
      </c>
    </row>
    <row r="33" spans="1:27" x14ac:dyDescent="0.25">
      <c r="A33" s="26"/>
      <c r="B33" s="27"/>
      <c r="C33" s="27"/>
      <c r="D33" s="27"/>
      <c r="E33" s="28"/>
      <c r="F33" s="26"/>
      <c r="G33" s="27"/>
      <c r="H33" s="27"/>
      <c r="I33" s="27"/>
      <c r="J33" s="28"/>
      <c r="K33" s="46" t="s">
        <v>34</v>
      </c>
      <c r="L33" s="47"/>
      <c r="M33" s="68"/>
      <c r="N33" s="69"/>
      <c r="O33" s="30">
        <f>L34</f>
        <v>4</v>
      </c>
      <c r="P33" s="29" t="s">
        <v>40</v>
      </c>
      <c r="Q33" s="16"/>
      <c r="R33" s="68"/>
      <c r="S33" s="69"/>
      <c r="T33" s="30">
        <f>Q34</f>
        <v>342</v>
      </c>
      <c r="U33" s="25"/>
      <c r="V33" s="16"/>
      <c r="W33" s="68"/>
      <c r="X33" s="69"/>
      <c r="Y33" s="30">
        <f>V34</f>
        <v>0</v>
      </c>
    </row>
    <row r="34" spans="1:27" x14ac:dyDescent="0.25">
      <c r="A34" s="26"/>
      <c r="B34" s="27"/>
      <c r="C34" s="27"/>
      <c r="D34" s="27"/>
      <c r="E34" s="28"/>
      <c r="F34" s="26"/>
      <c r="G34" s="27"/>
      <c r="H34" s="27"/>
      <c r="I34" s="27"/>
      <c r="J34" s="28"/>
      <c r="K34" s="47" t="s">
        <v>26</v>
      </c>
      <c r="L34" s="48">
        <v>4</v>
      </c>
      <c r="M34" s="68" t="s">
        <v>27</v>
      </c>
      <c r="N34" s="70">
        <v>3</v>
      </c>
      <c r="O34" s="32"/>
      <c r="P34" s="33" t="s">
        <v>26</v>
      </c>
      <c r="Q34" s="31">
        <v>342</v>
      </c>
      <c r="R34" s="68" t="s">
        <v>27</v>
      </c>
      <c r="S34" s="70">
        <v>238</v>
      </c>
      <c r="T34" s="32"/>
      <c r="U34" s="33" t="s">
        <v>26</v>
      </c>
      <c r="V34" s="31"/>
      <c r="W34" s="68" t="s">
        <v>27</v>
      </c>
      <c r="X34" s="70"/>
      <c r="Y34" s="32"/>
    </row>
    <row r="35" spans="1:27" x14ac:dyDescent="0.25">
      <c r="A35" s="26"/>
      <c r="B35" s="27"/>
      <c r="C35" s="27"/>
      <c r="D35" s="27"/>
      <c r="E35" s="28"/>
      <c r="F35" s="26"/>
      <c r="G35" s="27"/>
      <c r="H35" s="27"/>
      <c r="I35" s="27"/>
      <c r="J35" s="28"/>
      <c r="K35" s="47" t="s">
        <v>28</v>
      </c>
      <c r="L35" s="48">
        <v>3</v>
      </c>
      <c r="M35" s="68"/>
      <c r="N35" s="71">
        <f>L34</f>
        <v>4</v>
      </c>
      <c r="O35" s="35"/>
      <c r="P35" s="33" t="s">
        <v>28</v>
      </c>
      <c r="Q35" s="31">
        <v>7</v>
      </c>
      <c r="R35" s="68"/>
      <c r="S35" s="71">
        <f>Q34</f>
        <v>342</v>
      </c>
      <c r="T35" s="35"/>
      <c r="U35" s="33" t="s">
        <v>28</v>
      </c>
      <c r="V35" s="31"/>
      <c r="W35" s="68"/>
      <c r="X35" s="71">
        <f>V34</f>
        <v>0</v>
      </c>
      <c r="Y35" s="35"/>
    </row>
    <row r="36" spans="1:27" ht="15.75" thickBot="1" x14ac:dyDescent="0.3">
      <c r="A36" s="36"/>
      <c r="B36" s="37"/>
      <c r="C36" s="37"/>
      <c r="D36" s="37"/>
      <c r="E36" s="38"/>
      <c r="F36" s="36"/>
      <c r="G36" s="37"/>
      <c r="H36" s="37"/>
      <c r="I36" s="37"/>
      <c r="J36" s="38"/>
      <c r="K36" s="49" t="s">
        <v>29</v>
      </c>
      <c r="L36" s="50">
        <v>6.7000000000000004E-2</v>
      </c>
      <c r="M36" s="72"/>
      <c r="N36" s="73">
        <f>COUNTA(K32)</f>
        <v>1</v>
      </c>
      <c r="O36" s="42"/>
      <c r="P36" s="43" t="s">
        <v>29</v>
      </c>
      <c r="Q36" s="40">
        <v>8.4559999999999995</v>
      </c>
      <c r="R36" s="72"/>
      <c r="S36" s="73">
        <f>COUNTA(P32)</f>
        <v>1</v>
      </c>
      <c r="T36" s="42"/>
      <c r="U36" s="43" t="s">
        <v>29</v>
      </c>
      <c r="V36" s="40"/>
      <c r="W36" s="72"/>
      <c r="X36" s="73">
        <f>COUNTA(U32)</f>
        <v>0</v>
      </c>
      <c r="Y36" s="42"/>
    </row>
    <row r="37" spans="1:27" x14ac:dyDescent="0.25">
      <c r="A37" s="17"/>
      <c r="B37" s="18"/>
      <c r="C37" s="18"/>
      <c r="D37" s="18"/>
      <c r="E37" s="19"/>
      <c r="F37" s="17"/>
      <c r="G37" s="18"/>
      <c r="H37" s="18"/>
      <c r="I37" s="18"/>
      <c r="J37" s="19"/>
      <c r="K37" s="20">
        <v>2456665</v>
      </c>
      <c r="L37" s="21">
        <f>N39</f>
        <v>69</v>
      </c>
      <c r="M37" s="66"/>
      <c r="N37" s="67"/>
      <c r="O37" s="23">
        <f>COUNTA(K37)</f>
        <v>1</v>
      </c>
      <c r="P37" s="20">
        <v>2456671</v>
      </c>
      <c r="Q37" s="21">
        <f>S39</f>
        <v>18</v>
      </c>
      <c r="R37" s="66"/>
      <c r="S37" s="67"/>
      <c r="T37" s="23">
        <f>COUNTA(P37)</f>
        <v>1</v>
      </c>
      <c r="U37" s="24"/>
      <c r="V37" s="21">
        <f>X39</f>
        <v>0</v>
      </c>
      <c r="W37" s="66"/>
      <c r="X37" s="67"/>
      <c r="Y37" s="23">
        <f>COUNTA(U37)</f>
        <v>0</v>
      </c>
    </row>
    <row r="38" spans="1:27" x14ac:dyDescent="0.25">
      <c r="A38" s="26"/>
      <c r="B38" s="27"/>
      <c r="C38" s="27"/>
      <c r="D38" s="27"/>
      <c r="E38" s="28"/>
      <c r="F38" s="26"/>
      <c r="G38" s="27"/>
      <c r="H38" s="27"/>
      <c r="I38" s="27"/>
      <c r="J38" s="28"/>
      <c r="K38" s="29" t="s">
        <v>35</v>
      </c>
      <c r="L38" s="16"/>
      <c r="M38" s="68"/>
      <c r="N38" s="69"/>
      <c r="O38" s="30">
        <f>L39</f>
        <v>78</v>
      </c>
      <c r="P38" s="29" t="s">
        <v>41</v>
      </c>
      <c r="Q38" s="16"/>
      <c r="R38" s="68"/>
      <c r="S38" s="69"/>
      <c r="T38" s="30">
        <f>Q39</f>
        <v>24</v>
      </c>
      <c r="U38" s="25"/>
      <c r="V38" s="16"/>
      <c r="W38" s="68"/>
      <c r="X38" s="69"/>
      <c r="Y38" s="30">
        <f>V39</f>
        <v>0</v>
      </c>
    </row>
    <row r="39" spans="1:27" x14ac:dyDescent="0.25">
      <c r="A39" s="26"/>
      <c r="B39" s="27"/>
      <c r="C39" s="27"/>
      <c r="D39" s="27"/>
      <c r="E39" s="28"/>
      <c r="F39" s="26"/>
      <c r="G39" s="27"/>
      <c r="H39" s="27"/>
      <c r="I39" s="27"/>
      <c r="J39" s="28"/>
      <c r="K39" s="16" t="s">
        <v>26</v>
      </c>
      <c r="L39" s="31">
        <v>78</v>
      </c>
      <c r="M39" s="68" t="s">
        <v>27</v>
      </c>
      <c r="N39" s="70">
        <v>69</v>
      </c>
      <c r="O39" s="32"/>
      <c r="P39" s="33" t="s">
        <v>26</v>
      </c>
      <c r="Q39" s="31">
        <v>24</v>
      </c>
      <c r="R39" s="68" t="s">
        <v>27</v>
      </c>
      <c r="S39" s="70">
        <v>18</v>
      </c>
      <c r="T39" s="32"/>
      <c r="U39" s="33" t="s">
        <v>26</v>
      </c>
      <c r="V39" s="31"/>
      <c r="W39" s="68" t="s">
        <v>27</v>
      </c>
      <c r="X39" s="70"/>
      <c r="Y39" s="32"/>
    </row>
    <row r="40" spans="1:27" x14ac:dyDescent="0.25">
      <c r="A40" s="26"/>
      <c r="B40" s="27"/>
      <c r="C40" s="27"/>
      <c r="D40" s="27"/>
      <c r="E40" s="28"/>
      <c r="F40" s="26"/>
      <c r="G40" s="27"/>
      <c r="H40" s="27"/>
      <c r="I40" s="27"/>
      <c r="J40" s="28"/>
      <c r="K40" s="16" t="s">
        <v>28</v>
      </c>
      <c r="L40" s="31">
        <v>45</v>
      </c>
      <c r="M40" s="68"/>
      <c r="N40" s="71">
        <f>L39</f>
        <v>78</v>
      </c>
      <c r="O40" s="35"/>
      <c r="P40" s="33" t="s">
        <v>28</v>
      </c>
      <c r="Q40" s="31">
        <v>8</v>
      </c>
      <c r="R40" s="68"/>
      <c r="S40" s="71">
        <f>Q39</f>
        <v>24</v>
      </c>
      <c r="T40" s="35"/>
      <c r="U40" s="33" t="s">
        <v>28</v>
      </c>
      <c r="V40" s="31"/>
      <c r="W40" s="68"/>
      <c r="X40" s="71">
        <f>V39</f>
        <v>0</v>
      </c>
      <c r="Y40" s="35"/>
    </row>
    <row r="41" spans="1:27" ht="15.75" thickBot="1" x14ac:dyDescent="0.3">
      <c r="A41" s="36"/>
      <c r="B41" s="37"/>
      <c r="C41" s="37"/>
      <c r="D41" s="37"/>
      <c r="E41" s="38"/>
      <c r="F41" s="36"/>
      <c r="G41" s="37"/>
      <c r="H41" s="37"/>
      <c r="I41" s="37"/>
      <c r="J41" s="38"/>
      <c r="K41" s="39" t="s">
        <v>29</v>
      </c>
      <c r="L41" s="40">
        <v>2.4580000000000002</v>
      </c>
      <c r="M41" s="72"/>
      <c r="N41" s="73">
        <f>COUNTA(K37)</f>
        <v>1</v>
      </c>
      <c r="O41" s="42"/>
      <c r="P41" s="43" t="s">
        <v>29</v>
      </c>
      <c r="Q41" s="40">
        <v>0.73199999999999998</v>
      </c>
      <c r="R41" s="72"/>
      <c r="S41" s="73">
        <f>COUNTA(P37)</f>
        <v>1</v>
      </c>
      <c r="T41" s="42"/>
      <c r="U41" s="43" t="s">
        <v>29</v>
      </c>
      <c r="V41" s="40"/>
      <c r="W41" s="72"/>
      <c r="X41" s="73">
        <f>COUNTA(U37)</f>
        <v>0</v>
      </c>
      <c r="Y41" s="42"/>
    </row>
    <row r="43" spans="1:27" ht="15.75" thickBot="1" x14ac:dyDescent="0.3"/>
    <row r="44" spans="1:27" ht="62.25" thickBot="1" x14ac:dyDescent="0.95">
      <c r="A44" s="74">
        <f>A1+1</f>
        <v>42444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6"/>
    </row>
    <row r="45" spans="1:27" ht="2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7" ht="2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7" ht="21" x14ac:dyDescent="0.35">
      <c r="A47" s="77" t="s">
        <v>0</v>
      </c>
      <c r="B47" s="77"/>
      <c r="C47" s="77"/>
      <c r="D47" s="77"/>
      <c r="E47" s="3"/>
      <c r="F47" s="77" t="s">
        <v>1</v>
      </c>
      <c r="G47" s="77"/>
      <c r="H47" s="77"/>
      <c r="I47" s="77"/>
      <c r="J47" s="3"/>
      <c r="K47" s="77" t="s">
        <v>2</v>
      </c>
      <c r="L47" s="77"/>
      <c r="M47" s="77"/>
      <c r="N47" s="77"/>
      <c r="O47" s="3"/>
      <c r="P47" s="77" t="s">
        <v>3</v>
      </c>
      <c r="Q47" s="77"/>
      <c r="R47" s="77"/>
      <c r="S47" s="77"/>
      <c r="T47" s="3"/>
      <c r="U47" s="77" t="s">
        <v>4</v>
      </c>
      <c r="V47" s="77"/>
      <c r="W47" s="77"/>
      <c r="X47" s="77"/>
      <c r="Y47" s="3"/>
    </row>
    <row r="48" spans="1:27" x14ac:dyDescent="0.25">
      <c r="A48" s="4" t="s">
        <v>5</v>
      </c>
      <c r="B48" s="4"/>
      <c r="C48" s="4"/>
      <c r="D48" s="4">
        <f>SUM(L59,L64,L69,L74,L79,L84,Q59,Q64,Q69,Q74,Q79,Q84,V59,V64,V69,V74,V79,V84)</f>
        <v>0</v>
      </c>
      <c r="E48" s="5"/>
      <c r="F48" s="6" t="s">
        <v>6</v>
      </c>
      <c r="G48" s="6"/>
      <c r="H48" s="6"/>
      <c r="I48" s="6">
        <f>SUM(N57,N62,N67,N72,N77,N82,S57,S62,S67,S72,S77,S82,X57,X62,X67,X72,X77,X82)</f>
        <v>0</v>
      </c>
      <c r="J48" s="5"/>
      <c r="K48" s="7" t="s">
        <v>7</v>
      </c>
      <c r="L48" s="7"/>
      <c r="M48" s="7"/>
      <c r="N48" s="7">
        <f ca="1">SommeCouleurFondTexte2(L57)+SommeCouleurFondTexte2(L62)+SommeCouleurFondTexte2(L67)+SommeCouleurFondTexte2(L72)+SommeCouleurFondTexte2(L77)+SommeCouleurFondTexte2(L82)+SommeCouleurFondTexte2(Q57)+SommeCouleurFondTexte2(Q62)+SommeCouleurFondTexte2(Q67)+SommeCouleurFondTexte2(Q72)+SommeCouleurFondTexte2(Q77)+SommeCouleurFondTexte2(Q82)+SommeCouleurFondTexte2(V57)+SommeCouleurFondTexte2(V62)+SommeCouleurFondTexte2(V67)+SommeCouleurFondTexte2(V72)+SommeCouleurFondTexte2(V77)+SommeCouleurFondTexte2(V82)</f>
        <v>0</v>
      </c>
      <c r="O48" s="5"/>
      <c r="P48" s="8" t="s">
        <v>8</v>
      </c>
      <c r="Q48" s="9"/>
      <c r="R48" s="9"/>
      <c r="S48" s="9">
        <f ca="1">SommeCouleurFondTexte2(N57)+SommeCouleurFondTexte2(N62)+SommeCouleurFondTexte2(N67)+SommeCouleurFondTexte2(N72)+SommeCouleurFondTexte2(N77)+SommeCouleurFondTexte2(N82)+SommeCouleurFondTexte2(S57)+SommeCouleurFondTexte2(S62)+SommeCouleurFondTexte2(S67)+SommeCouleurFondTexte2(S72)+SommeCouleurFondTexte2(S77)+SommeCouleurFondTexte2(S82)+SommeCouleurFondTexte2(X57)+SommeCouleurFondTexte2(X62)+SommeCouleurFondTexte2(X67)+SommeCouleurFondTexte2(X72)+SommeCouleurFondTexte2(X77)+SommeCouleurFondTexte2(X82)</f>
        <v>0</v>
      </c>
      <c r="T48" s="5"/>
      <c r="U48" s="10" t="s">
        <v>9</v>
      </c>
      <c r="V48" s="10"/>
      <c r="W48" s="10"/>
      <c r="X48" s="10" t="str">
        <f ca="1">IF(AA49=0,"",AA49-(SommeCouleurFondTexte2(O55)+SommeCouleurFondTexte2(O60)+SommeCouleurFondTexte2(O65)+SommeCouleurFondTexte2(O70)+SommeCouleurFondTexte2(O75)+SommeCouleurFondTexte2(O80)+SommeCouleurFondTexte2(T55)+SommeCouleurFondTexte2(T60)+SommeCouleurFondTexte2(T65)+SommeCouleurFondTexte2(T70)+SommeCouleurFondTexte2(T75)+SommeCouleurFondTexte2(T80)+SommeCouleurFondTexte2(Y55)+SommeCouleurFondTexte2(Y60)+SommeCouleurFondTexte2(Y65)+SommeCouleurFondTexte2(Y70)+SommeCouleurFondTexte2(Y75)+SommeCouleurFondTexte2(Y80)))</f>
        <v/>
      </c>
      <c r="Y48" s="5"/>
      <c r="AA48" s="9">
        <f ca="1">SommeCouleurFondTexte2(N58)+SommeCouleurFondTexte2(N63)+SommeCouleurFondTexte2(N68)+SommeCouleurFondTexte2(N73)+SommeCouleurFondTexte2(N78)+SommeCouleurFondTexte2(N83)+SommeCouleurFondTexte2(S58)+SommeCouleurFondTexte2(S63)+SommeCouleurFondTexte2(S68)+SommeCouleurFondTexte2(S73)+SommeCouleurFondTexte2(S78)+SommeCouleurFondTexte2(S83)+SommeCouleurFondTexte2(X58)+SommeCouleurFondTexte2(X63)+SommeCouleurFondTexte2(X68)+SommeCouleurFondTexte2(X73)+SommeCouleurFondTexte2(X78)+SommeCouleurFondTexte2(X83)</f>
        <v>0</v>
      </c>
    </row>
    <row r="49" spans="1:27" x14ac:dyDescent="0.25">
      <c r="A49" s="11" t="s">
        <v>10</v>
      </c>
      <c r="B49" s="11"/>
      <c r="C49" s="11"/>
      <c r="D49" s="11">
        <f>SUM(L57,L62,L67,L72,L77,L82,Q57,Q62,Q67,Q72,Q77,Q82,V57,V62,V67,V72,V77,V82)</f>
        <v>0</v>
      </c>
      <c r="F49" s="6" t="s">
        <v>11</v>
      </c>
      <c r="G49" s="6"/>
      <c r="H49" s="6"/>
      <c r="I49" s="6">
        <f>D49-I48</f>
        <v>0</v>
      </c>
      <c r="K49" s="7" t="s">
        <v>12</v>
      </c>
      <c r="L49" s="7"/>
      <c r="M49" s="7"/>
      <c r="N49" s="7">
        <f ca="1">SommeCouleurFondTexte2(L58)+SommeCouleurFondTexte2(L63)+SommeCouleurFondTexte2(L68)+SommeCouleurFondTexte2(L73)+SommeCouleurFondTexte2(L78)+SommeCouleurFondTexte2(L83)+SommeCouleurFondTexte2(Q58)+SommeCouleurFondTexte2(Q63)+SommeCouleurFondTexte2(Q68)+SommeCouleurFondTexte2(Q73)+SommeCouleurFondTexte2(Q78)+SommeCouleurFondTexte2(Q83)+SommeCouleurFondTexte2(V58)+SommeCouleurFondTexte2(V63)+SommeCouleurFondTexte2(V68)+SommeCouleurFondTexte2(V73)+SommeCouleurFondTexte2(V78)+SommeCouleurFondTexte2(V83)</f>
        <v>0</v>
      </c>
      <c r="P49" s="9" t="s">
        <v>13</v>
      </c>
      <c r="Q49" s="9"/>
      <c r="R49" s="9"/>
      <c r="S49" s="12">
        <f ca="1">AA50-S48</f>
        <v>0</v>
      </c>
      <c r="U49" s="10" t="s">
        <v>14</v>
      </c>
      <c r="V49" s="10"/>
      <c r="W49" s="10"/>
      <c r="X49" s="10" t="str">
        <f ca="1">IF(AA48=0,"",AA48-(SommeCouleurFondTexte2(O56)+SommeCouleurFondTexte2(O61)+SommeCouleurFondTexte2(O66)+SommeCouleurFondTexte2(O71)+SommeCouleurFondTexte2(O76)+SommeCouleurFondTexte2(O81)+SommeCouleurFondTexte2(T56)+SommeCouleurFondTexte2(T61)+SommeCouleurFondTexte2(T66)+SommeCouleurFondTexte2(T71)+SommeCouleurFondTexte2(T76)+SommeCouleurFondTexte2(T81)+SommeCouleurFondTexte2(Y56)+SommeCouleurFondTexte2(Y61)+SommeCouleurFondTexte2(Y66)+SommeCouleurFondTexte2(Y71)+SommeCouleurFondTexte2(Y76)+SommeCouleurFondTexte2(Y81)))</f>
        <v/>
      </c>
      <c r="AA49" s="9">
        <f ca="1">SommeCouleurFondTexte2(N59)+SommeCouleurFondTexte2(N64)+SommeCouleurFondTexte2(N69)+SommeCouleurFondTexte2(N74)+SommeCouleurFondTexte2(N79)+SommeCouleurFondTexte2(N84)+SommeCouleurFondTexte2(S59)+SommeCouleurFondTexte2(S64)+SommeCouleurFondTexte2(S69)+SommeCouleurFondTexte2(S74)+SommeCouleurFondTexte2(S79)+SommeCouleurFondTexte2(S84)+SommeCouleurFondTexte2(X59)+SommeCouleurFondTexte2(X64)+SommeCouleurFondTexte2(X69)+SommeCouleurFondTexte2(X74)+SommeCouleurFondTexte2(X79)+SommeCouleurFondTexte2(X84)</f>
        <v>0</v>
      </c>
    </row>
    <row r="50" spans="1:27" x14ac:dyDescent="0.25">
      <c r="A50" s="13" t="s">
        <v>15</v>
      </c>
      <c r="B50" s="13"/>
      <c r="C50" s="13"/>
      <c r="D50" s="13">
        <f>SUM(L58,L63,L68,L73,L78,L83,Q58,Q63,Q68,Q73,Q78,Q83,V58,V63,V68,V73,V78,V83)</f>
        <v>0</v>
      </c>
      <c r="K50" s="7" t="s">
        <v>16</v>
      </c>
      <c r="L50" s="7"/>
      <c r="M50" s="7"/>
      <c r="N50" s="7">
        <f ca="1">SommeCouleurFondTexte2(L59)+SommeCouleurFondTexte2(L64)+SommeCouleurFondTexte2(L69)+SommeCouleurFondTexte2(L74)+SommeCouleurFondTexte2(L79)+SommeCouleurFondTexte2(L84)+SommeCouleurFondTexte2(Q59)+SommeCouleurFondTexte2(Q64)+SommeCouleurFondTexte2(Q69)+SommeCouleurFondTexte2(Q74)+SommeCouleurFondTexte2(Q79)+SommeCouleurFondTexte2(Q84)+SommeCouleurFondTexte2(V59)+SommeCouleurFondTexte2(V64)+SommeCouleurFondTexte2(V69)+SommeCouleurFondTexte2(V74)+SommeCouleurFondTexte2(V79)+SommeCouleurFondTexte2(V84)</f>
        <v>0</v>
      </c>
      <c r="AA50" s="7">
        <f ca="1">SommeCouleurFondTexte2(L55)+SommeCouleurFondTexte2(L60)+SommeCouleurFondTexte2(L65)+SommeCouleurFondTexte2(L70)+SommeCouleurFondTexte2(L75)+SommeCouleurFondTexte2(L80)+SommeCouleurFondTexte2(Q55)+SommeCouleurFondTexte2(Q60)+SommeCouleurFondTexte2(Q65)+SommeCouleurFondTexte2(Q70)+SommeCouleurFondTexte2(Q75)+SommeCouleurFondTexte2(Q80)+SommeCouleurFondTexte2(V55)+SommeCouleurFondTexte2(V60)+SommeCouleurFondTexte2(V65)+SommeCouleurFondTexte2(V70)+SommeCouleurFondTexte2(V75)+SommeCouleurFondTexte2(V80)</f>
        <v>0</v>
      </c>
    </row>
    <row r="51" spans="1:27" x14ac:dyDescent="0.25">
      <c r="A51" s="14" t="s">
        <v>17</v>
      </c>
      <c r="B51" s="14"/>
      <c r="C51" s="14"/>
      <c r="D51" s="14">
        <f>COUNTA(K55,K60,K65,K70,K75,K80,P55,P60,P65,P70,P75,P80,U55,U60,U65,U70,U75,U80)</f>
        <v>0</v>
      </c>
    </row>
    <row r="52" spans="1:27" s="15" customFormat="1" x14ac:dyDescent="0.25">
      <c r="K52" s="7" t="s">
        <v>18</v>
      </c>
      <c r="L52" s="7"/>
      <c r="M52" s="7"/>
      <c r="N52" s="7">
        <f ca="1">D49-N48</f>
        <v>0</v>
      </c>
      <c r="P52" s="8" t="s">
        <v>19</v>
      </c>
      <c r="Q52" s="9"/>
      <c r="R52" s="9"/>
      <c r="S52" s="9">
        <f ca="1">I48-S48</f>
        <v>0</v>
      </c>
    </row>
    <row r="53" spans="1:27" s="15" customFormat="1" ht="15.75" thickBot="1" x14ac:dyDescent="0.3">
      <c r="K53" s="7" t="s">
        <v>20</v>
      </c>
      <c r="L53" s="7"/>
      <c r="M53" s="7"/>
      <c r="N53" s="7">
        <f ca="1">D50-N49</f>
        <v>0</v>
      </c>
      <c r="P53" s="16"/>
    </row>
    <row r="54" spans="1:27" ht="15.75" thickBot="1" x14ac:dyDescent="0.3">
      <c r="A54" s="81" t="s">
        <v>21</v>
      </c>
      <c r="B54" s="81"/>
      <c r="C54" s="81"/>
      <c r="D54" s="81"/>
      <c r="E54" s="81"/>
      <c r="F54" s="78" t="s">
        <v>22</v>
      </c>
      <c r="G54" s="79"/>
      <c r="H54" s="79"/>
      <c r="I54" s="79"/>
      <c r="J54" s="80"/>
      <c r="K54" s="78" t="s">
        <v>23</v>
      </c>
      <c r="L54" s="79"/>
      <c r="M54" s="79"/>
      <c r="N54" s="79"/>
      <c r="O54" s="80"/>
      <c r="P54" s="78" t="s">
        <v>24</v>
      </c>
      <c r="Q54" s="79"/>
      <c r="R54" s="79"/>
      <c r="S54" s="79"/>
      <c r="T54" s="80"/>
      <c r="U54" s="78" t="s">
        <v>25</v>
      </c>
      <c r="V54" s="79"/>
      <c r="W54" s="79"/>
      <c r="X54" s="79"/>
      <c r="Y54" s="82"/>
    </row>
    <row r="55" spans="1:27" x14ac:dyDescent="0.25">
      <c r="A55" s="17"/>
      <c r="B55" s="18"/>
      <c r="C55" s="18"/>
      <c r="D55" s="18"/>
      <c r="E55" s="19"/>
      <c r="F55" s="17"/>
      <c r="G55" s="18"/>
      <c r="H55" s="18"/>
      <c r="I55" s="18"/>
      <c r="J55" s="19"/>
      <c r="K55" s="20"/>
      <c r="L55" s="21">
        <f>N57</f>
        <v>0</v>
      </c>
      <c r="M55" s="22"/>
      <c r="N55" s="22"/>
      <c r="O55" s="23">
        <f>COUNTA(K55)</f>
        <v>0</v>
      </c>
      <c r="P55" s="24"/>
      <c r="Q55" s="21">
        <f>S57</f>
        <v>0</v>
      </c>
      <c r="R55" s="22"/>
      <c r="S55" s="22"/>
      <c r="T55" s="23">
        <f>COUNTA(P55)</f>
        <v>0</v>
      </c>
      <c r="U55" s="25"/>
      <c r="V55" s="21">
        <f>X57</f>
        <v>0</v>
      </c>
      <c r="W55" s="16"/>
      <c r="X55" s="16"/>
      <c r="Y55" s="23">
        <f>COUNTA(U55)</f>
        <v>0</v>
      </c>
    </row>
    <row r="56" spans="1:27" x14ac:dyDescent="0.25">
      <c r="A56" s="26"/>
      <c r="B56" s="27"/>
      <c r="C56" s="27"/>
      <c r="D56" s="27"/>
      <c r="E56" s="28"/>
      <c r="F56" s="26"/>
      <c r="G56" s="27"/>
      <c r="H56" s="27"/>
      <c r="I56" s="27"/>
      <c r="J56" s="28"/>
      <c r="K56" s="29"/>
      <c r="L56" s="16"/>
      <c r="M56" s="15"/>
      <c r="N56" s="16"/>
      <c r="O56" s="30">
        <f>L57</f>
        <v>0</v>
      </c>
      <c r="P56" s="25"/>
      <c r="Q56" s="16"/>
      <c r="R56" s="16"/>
      <c r="S56" s="16"/>
      <c r="T56" s="30">
        <f>Q57</f>
        <v>0</v>
      </c>
      <c r="U56" s="25"/>
      <c r="V56" s="16"/>
      <c r="W56" s="16"/>
      <c r="X56" s="16"/>
      <c r="Y56" s="30">
        <f>V57</f>
        <v>0</v>
      </c>
    </row>
    <row r="57" spans="1:27" x14ac:dyDescent="0.25">
      <c r="A57" s="26"/>
      <c r="B57" s="27"/>
      <c r="C57" s="27"/>
      <c r="D57" s="27"/>
      <c r="E57" s="28"/>
      <c r="F57" s="26"/>
      <c r="G57" s="27"/>
      <c r="H57" s="27"/>
      <c r="I57" s="27"/>
      <c r="J57" s="28"/>
      <c r="K57" s="16" t="s">
        <v>26</v>
      </c>
      <c r="L57" s="31"/>
      <c r="M57" s="16" t="s">
        <v>27</v>
      </c>
      <c r="N57" s="31"/>
      <c r="O57" s="32"/>
      <c r="P57" s="33" t="s">
        <v>26</v>
      </c>
      <c r="Q57" s="31"/>
      <c r="R57" s="16" t="s">
        <v>27</v>
      </c>
      <c r="S57" s="31"/>
      <c r="T57" s="32"/>
      <c r="U57" s="33" t="s">
        <v>26</v>
      </c>
      <c r="V57" s="31"/>
      <c r="W57" s="16" t="s">
        <v>27</v>
      </c>
      <c r="X57" s="31"/>
      <c r="Y57" s="32"/>
    </row>
    <row r="58" spans="1:27" x14ac:dyDescent="0.25">
      <c r="A58" s="26"/>
      <c r="B58" s="27"/>
      <c r="C58" s="27"/>
      <c r="D58" s="27"/>
      <c r="E58" s="28"/>
      <c r="F58" s="26"/>
      <c r="G58" s="27"/>
      <c r="H58" s="27"/>
      <c r="I58" s="27"/>
      <c r="J58" s="28"/>
      <c r="K58" s="16" t="s">
        <v>28</v>
      </c>
      <c r="L58" s="31"/>
      <c r="M58" s="16"/>
      <c r="N58" s="34">
        <f>L57</f>
        <v>0</v>
      </c>
      <c r="O58" s="35"/>
      <c r="P58" s="33" t="s">
        <v>28</v>
      </c>
      <c r="Q58" s="31"/>
      <c r="R58" s="16"/>
      <c r="S58" s="34">
        <f>Q57</f>
        <v>0</v>
      </c>
      <c r="T58" s="35"/>
      <c r="U58" s="33" t="s">
        <v>28</v>
      </c>
      <c r="V58" s="31"/>
      <c r="W58" s="16"/>
      <c r="X58" s="34">
        <f>V57</f>
        <v>0</v>
      </c>
      <c r="Y58" s="35"/>
    </row>
    <row r="59" spans="1:27" ht="15.75" thickBot="1" x14ac:dyDescent="0.3">
      <c r="A59" s="36"/>
      <c r="B59" s="37"/>
      <c r="C59" s="37"/>
      <c r="D59" s="37"/>
      <c r="E59" s="38"/>
      <c r="F59" s="36"/>
      <c r="G59" s="37"/>
      <c r="H59" s="37"/>
      <c r="I59" s="37"/>
      <c r="J59" s="38"/>
      <c r="K59" s="39" t="s">
        <v>29</v>
      </c>
      <c r="L59" s="40"/>
      <c r="M59" s="39"/>
      <c r="N59" s="41">
        <f>COUNTA(K55)</f>
        <v>0</v>
      </c>
      <c r="O59" s="42"/>
      <c r="P59" s="43" t="s">
        <v>29</v>
      </c>
      <c r="Q59" s="40"/>
      <c r="R59" s="39"/>
      <c r="S59" s="41">
        <f>COUNTA(P55)</f>
        <v>0</v>
      </c>
      <c r="T59" s="42"/>
      <c r="U59" s="43" t="s">
        <v>29</v>
      </c>
      <c r="V59" s="40"/>
      <c r="W59" s="39"/>
      <c r="X59" s="41">
        <f>COUNTA(U55)</f>
        <v>0</v>
      </c>
      <c r="Y59" s="42"/>
    </row>
    <row r="60" spans="1:27" x14ac:dyDescent="0.25">
      <c r="A60" s="17"/>
      <c r="B60" s="18"/>
      <c r="C60" s="18"/>
      <c r="D60" s="18"/>
      <c r="E60" s="19"/>
      <c r="F60" s="17"/>
      <c r="G60" s="18"/>
      <c r="H60" s="18"/>
      <c r="I60" s="18"/>
      <c r="J60" s="19"/>
      <c r="K60" s="20"/>
      <c r="L60" s="21">
        <f>N62</f>
        <v>0</v>
      </c>
      <c r="M60" s="22"/>
      <c r="N60" s="22"/>
      <c r="O60" s="23">
        <f>COUNTA(K60)</f>
        <v>0</v>
      </c>
      <c r="P60" s="24"/>
      <c r="Q60" s="21">
        <f>S62</f>
        <v>0</v>
      </c>
      <c r="R60" s="22"/>
      <c r="S60" s="22"/>
      <c r="T60" s="23">
        <f>COUNTA(P60)</f>
        <v>0</v>
      </c>
      <c r="U60" s="24"/>
      <c r="V60" s="21">
        <f>X62</f>
        <v>0</v>
      </c>
      <c r="W60" s="22"/>
      <c r="X60" s="22"/>
      <c r="Y60" s="23">
        <f>COUNTA(U60)</f>
        <v>0</v>
      </c>
    </row>
    <row r="61" spans="1:27" x14ac:dyDescent="0.25">
      <c r="A61" s="26"/>
      <c r="B61" s="27"/>
      <c r="C61" s="27"/>
      <c r="D61" s="27"/>
      <c r="E61" s="28"/>
      <c r="F61" s="26"/>
      <c r="G61" s="27"/>
      <c r="H61" s="27"/>
      <c r="I61" s="27"/>
      <c r="J61" s="28"/>
      <c r="K61" s="29"/>
      <c r="L61" s="16"/>
      <c r="M61" s="16"/>
      <c r="N61" s="16"/>
      <c r="O61" s="30">
        <f>L62</f>
        <v>0</v>
      </c>
      <c r="P61" s="25"/>
      <c r="Q61" s="16"/>
      <c r="R61" s="16"/>
      <c r="S61" s="16"/>
      <c r="T61" s="30">
        <f>Q62</f>
        <v>0</v>
      </c>
      <c r="U61" s="25"/>
      <c r="V61" s="16"/>
      <c r="W61" s="16"/>
      <c r="X61" s="16"/>
      <c r="Y61" s="30">
        <f>V62</f>
        <v>0</v>
      </c>
    </row>
    <row r="62" spans="1:27" x14ac:dyDescent="0.25">
      <c r="A62" s="26"/>
      <c r="B62" s="27"/>
      <c r="C62" s="27"/>
      <c r="D62" s="27"/>
      <c r="E62" s="28"/>
      <c r="F62" s="26"/>
      <c r="G62" s="27"/>
      <c r="H62" s="27"/>
      <c r="I62" s="27"/>
      <c r="J62" s="28"/>
      <c r="K62" s="16" t="s">
        <v>26</v>
      </c>
      <c r="L62" s="31"/>
      <c r="M62" s="16" t="s">
        <v>27</v>
      </c>
      <c r="N62" s="31"/>
      <c r="O62" s="32"/>
      <c r="P62" s="33" t="s">
        <v>26</v>
      </c>
      <c r="Q62" s="31"/>
      <c r="R62" s="16" t="s">
        <v>27</v>
      </c>
      <c r="S62" s="31"/>
      <c r="T62" s="32"/>
      <c r="U62" s="33" t="s">
        <v>26</v>
      </c>
      <c r="V62" s="31"/>
      <c r="W62" s="16" t="s">
        <v>27</v>
      </c>
      <c r="X62" s="31"/>
      <c r="Y62" s="32"/>
    </row>
    <row r="63" spans="1:27" x14ac:dyDescent="0.25">
      <c r="A63" s="26"/>
      <c r="B63" s="27"/>
      <c r="C63" s="27"/>
      <c r="D63" s="27"/>
      <c r="E63" s="28"/>
      <c r="F63" s="26"/>
      <c r="G63" s="27"/>
      <c r="H63" s="27"/>
      <c r="I63" s="27"/>
      <c r="J63" s="28"/>
      <c r="K63" s="16" t="s">
        <v>28</v>
      </c>
      <c r="L63" s="31"/>
      <c r="M63" s="16"/>
      <c r="N63" s="34">
        <f>L62</f>
        <v>0</v>
      </c>
      <c r="O63" s="35"/>
      <c r="P63" s="33" t="s">
        <v>28</v>
      </c>
      <c r="Q63" s="31"/>
      <c r="R63" s="16"/>
      <c r="S63" s="34">
        <f>Q62</f>
        <v>0</v>
      </c>
      <c r="T63" s="35"/>
      <c r="U63" s="33" t="s">
        <v>28</v>
      </c>
      <c r="V63" s="31"/>
      <c r="W63" s="16"/>
      <c r="X63" s="34">
        <f>V62</f>
        <v>0</v>
      </c>
      <c r="Y63" s="35"/>
    </row>
    <row r="64" spans="1:27" ht="15.75" thickBot="1" x14ac:dyDescent="0.3">
      <c r="A64" s="36"/>
      <c r="B64" s="37"/>
      <c r="C64" s="37"/>
      <c r="D64" s="37"/>
      <c r="E64" s="38"/>
      <c r="F64" s="36"/>
      <c r="G64" s="37"/>
      <c r="H64" s="37"/>
      <c r="I64" s="37"/>
      <c r="J64" s="38"/>
      <c r="K64" s="39" t="s">
        <v>29</v>
      </c>
      <c r="L64" s="40"/>
      <c r="M64" s="39"/>
      <c r="N64" s="41">
        <f>COUNTA(K60)</f>
        <v>0</v>
      </c>
      <c r="O64" s="42"/>
      <c r="P64" s="43" t="s">
        <v>29</v>
      </c>
      <c r="Q64" s="40"/>
      <c r="R64" s="39"/>
      <c r="S64" s="41">
        <f>COUNTA(P60)</f>
        <v>0</v>
      </c>
      <c r="T64" s="42"/>
      <c r="U64" s="43" t="s">
        <v>29</v>
      </c>
      <c r="V64" s="40"/>
      <c r="W64" s="39"/>
      <c r="X64" s="41">
        <f>COUNTA(U60)</f>
        <v>0</v>
      </c>
      <c r="Y64" s="42"/>
    </row>
    <row r="65" spans="1:25" x14ac:dyDescent="0.25">
      <c r="A65" s="17"/>
      <c r="B65" s="18"/>
      <c r="C65" s="18"/>
      <c r="D65" s="18"/>
      <c r="E65" s="19"/>
      <c r="F65" s="17"/>
      <c r="G65" s="18"/>
      <c r="H65" s="18"/>
      <c r="I65" s="18"/>
      <c r="J65" s="19"/>
      <c r="K65" s="20"/>
      <c r="L65" s="21">
        <f>N67</f>
        <v>0</v>
      </c>
      <c r="M65" s="22"/>
      <c r="N65" s="22"/>
      <c r="O65" s="23">
        <f>COUNTA(K65)</f>
        <v>0</v>
      </c>
      <c r="P65" s="24"/>
      <c r="Q65" s="21">
        <f>S67</f>
        <v>0</v>
      </c>
      <c r="R65" s="22"/>
      <c r="S65" s="22"/>
      <c r="T65" s="23">
        <f>COUNTA(P65)</f>
        <v>0</v>
      </c>
      <c r="U65" s="24"/>
      <c r="V65" s="21">
        <f>X67</f>
        <v>0</v>
      </c>
      <c r="W65" s="22"/>
      <c r="X65" s="22"/>
      <c r="Y65" s="23">
        <f>COUNTA(U65)</f>
        <v>0</v>
      </c>
    </row>
    <row r="66" spans="1:25" x14ac:dyDescent="0.25">
      <c r="A66" s="26"/>
      <c r="B66" s="27"/>
      <c r="C66" s="27"/>
      <c r="D66" s="27"/>
      <c r="E66" s="28"/>
      <c r="F66" s="26"/>
      <c r="G66" s="27"/>
      <c r="H66" s="27"/>
      <c r="I66" s="27"/>
      <c r="J66" s="28"/>
      <c r="K66" s="29"/>
      <c r="L66" s="16"/>
      <c r="M66" s="16"/>
      <c r="N66" s="16"/>
      <c r="O66" s="30">
        <f>L67</f>
        <v>0</v>
      </c>
      <c r="P66" s="25"/>
      <c r="Q66" s="16"/>
      <c r="R66" s="16"/>
      <c r="S66" s="16"/>
      <c r="T66" s="30">
        <f>Q67</f>
        <v>0</v>
      </c>
      <c r="U66" s="25"/>
      <c r="V66" s="16"/>
      <c r="W66" s="16"/>
      <c r="X66" s="16"/>
      <c r="Y66" s="30">
        <f>V67</f>
        <v>0</v>
      </c>
    </row>
    <row r="67" spans="1:25" x14ac:dyDescent="0.25">
      <c r="A67" s="26"/>
      <c r="B67" s="27"/>
      <c r="C67" s="27"/>
      <c r="D67" s="27"/>
      <c r="E67" s="28"/>
      <c r="F67" s="26"/>
      <c r="G67" s="27"/>
      <c r="H67" s="27"/>
      <c r="I67" s="27"/>
      <c r="J67" s="28"/>
      <c r="K67" s="16" t="s">
        <v>26</v>
      </c>
      <c r="L67" s="31"/>
      <c r="M67" s="16" t="s">
        <v>27</v>
      </c>
      <c r="N67" s="31"/>
      <c r="O67" s="32"/>
      <c r="P67" s="33" t="s">
        <v>26</v>
      </c>
      <c r="Q67" s="31"/>
      <c r="R67" s="16" t="s">
        <v>27</v>
      </c>
      <c r="S67" s="31"/>
      <c r="T67" s="32"/>
      <c r="U67" s="33" t="s">
        <v>26</v>
      </c>
      <c r="V67" s="31"/>
      <c r="W67" s="16" t="s">
        <v>27</v>
      </c>
      <c r="X67" s="31"/>
      <c r="Y67" s="32"/>
    </row>
    <row r="68" spans="1:25" x14ac:dyDescent="0.25">
      <c r="A68" s="26"/>
      <c r="B68" s="27"/>
      <c r="C68" s="27"/>
      <c r="D68" s="27"/>
      <c r="E68" s="28"/>
      <c r="F68" s="26"/>
      <c r="G68" s="27"/>
      <c r="H68" s="27"/>
      <c r="I68" s="27"/>
      <c r="J68" s="28"/>
      <c r="K68" s="16" t="s">
        <v>28</v>
      </c>
      <c r="L68" s="31"/>
      <c r="M68" s="16"/>
      <c r="N68" s="34">
        <f>L67</f>
        <v>0</v>
      </c>
      <c r="O68" s="35"/>
      <c r="P68" s="33" t="s">
        <v>28</v>
      </c>
      <c r="Q68" s="31"/>
      <c r="R68" s="16"/>
      <c r="S68" s="34">
        <f>Q67</f>
        <v>0</v>
      </c>
      <c r="T68" s="35"/>
      <c r="U68" s="33" t="s">
        <v>28</v>
      </c>
      <c r="V68" s="31"/>
      <c r="W68" s="16"/>
      <c r="X68" s="34">
        <f>V67</f>
        <v>0</v>
      </c>
      <c r="Y68" s="35"/>
    </row>
    <row r="69" spans="1:25" ht="15.75" thickBot="1" x14ac:dyDescent="0.3">
      <c r="A69" s="36"/>
      <c r="B69" s="37"/>
      <c r="C69" s="37"/>
      <c r="D69" s="37"/>
      <c r="E69" s="38"/>
      <c r="F69" s="36"/>
      <c r="G69" s="37"/>
      <c r="H69" s="37"/>
      <c r="I69" s="37"/>
      <c r="J69" s="38"/>
      <c r="K69" s="39" t="s">
        <v>29</v>
      </c>
      <c r="L69" s="40"/>
      <c r="M69" s="39"/>
      <c r="N69" s="41">
        <f>COUNTA(K65)</f>
        <v>0</v>
      </c>
      <c r="O69" s="42"/>
      <c r="P69" s="43" t="s">
        <v>29</v>
      </c>
      <c r="Q69" s="40"/>
      <c r="R69" s="39"/>
      <c r="S69" s="41">
        <f>COUNTA(P65)</f>
        <v>0</v>
      </c>
      <c r="T69" s="42"/>
      <c r="U69" s="43" t="s">
        <v>29</v>
      </c>
      <c r="V69" s="40"/>
      <c r="W69" s="39"/>
      <c r="X69" s="41">
        <f>COUNTA(U65)</f>
        <v>0</v>
      </c>
      <c r="Y69" s="42"/>
    </row>
    <row r="70" spans="1:25" x14ac:dyDescent="0.25">
      <c r="A70" s="17"/>
      <c r="B70" s="18"/>
      <c r="C70" s="18"/>
      <c r="D70" s="18"/>
      <c r="E70" s="19"/>
      <c r="F70" s="17"/>
      <c r="G70" s="18"/>
      <c r="H70" s="18"/>
      <c r="I70" s="18"/>
      <c r="J70" s="19"/>
      <c r="K70" s="20"/>
      <c r="L70" s="21">
        <f>N72</f>
        <v>0</v>
      </c>
      <c r="M70" s="22"/>
      <c r="N70" s="22"/>
      <c r="O70" s="23">
        <f>COUNTA(K70)</f>
        <v>0</v>
      </c>
      <c r="P70" s="24"/>
      <c r="Q70" s="21">
        <f>S72</f>
        <v>0</v>
      </c>
      <c r="R70" s="22"/>
      <c r="S70" s="22"/>
      <c r="T70" s="23">
        <f>COUNTA(P70)</f>
        <v>0</v>
      </c>
      <c r="U70" s="24"/>
      <c r="V70" s="21">
        <f>X72</f>
        <v>0</v>
      </c>
      <c r="W70" s="22"/>
      <c r="X70" s="22"/>
      <c r="Y70" s="23">
        <f>COUNTA(U70)</f>
        <v>0</v>
      </c>
    </row>
    <row r="71" spans="1:25" x14ac:dyDescent="0.25">
      <c r="A71" s="26"/>
      <c r="B71" s="27"/>
      <c r="C71" s="27"/>
      <c r="D71" s="27"/>
      <c r="E71" s="28"/>
      <c r="F71" s="26"/>
      <c r="G71" s="27"/>
      <c r="H71" s="27"/>
      <c r="I71" s="27"/>
      <c r="J71" s="28"/>
      <c r="K71" s="29"/>
      <c r="L71" s="16"/>
      <c r="M71" s="16"/>
      <c r="N71" s="16"/>
      <c r="O71" s="30">
        <f>L72</f>
        <v>0</v>
      </c>
      <c r="P71" s="25"/>
      <c r="Q71" s="16"/>
      <c r="R71" s="16"/>
      <c r="S71" s="16"/>
      <c r="T71" s="30">
        <f>Q72</f>
        <v>0</v>
      </c>
      <c r="U71" s="25"/>
      <c r="V71" s="16"/>
      <c r="W71" s="16"/>
      <c r="X71" s="16"/>
      <c r="Y71" s="30">
        <f>V72</f>
        <v>0</v>
      </c>
    </row>
    <row r="72" spans="1:25" x14ac:dyDescent="0.25">
      <c r="A72" s="26"/>
      <c r="B72" s="27"/>
      <c r="C72" s="27"/>
      <c r="D72" s="27"/>
      <c r="E72" s="28"/>
      <c r="F72" s="26"/>
      <c r="G72" s="27"/>
      <c r="H72" s="27"/>
      <c r="I72" s="27"/>
      <c r="J72" s="28"/>
      <c r="K72" s="16" t="s">
        <v>26</v>
      </c>
      <c r="L72" s="31"/>
      <c r="M72" s="16" t="s">
        <v>27</v>
      </c>
      <c r="N72" s="31"/>
      <c r="O72" s="32"/>
      <c r="P72" s="33" t="s">
        <v>26</v>
      </c>
      <c r="Q72" s="31"/>
      <c r="R72" s="16" t="s">
        <v>27</v>
      </c>
      <c r="S72" s="31"/>
      <c r="T72" s="32"/>
      <c r="U72" s="33" t="s">
        <v>26</v>
      </c>
      <c r="V72" s="31"/>
      <c r="W72" s="16" t="s">
        <v>27</v>
      </c>
      <c r="X72" s="31"/>
      <c r="Y72" s="32"/>
    </row>
    <row r="73" spans="1:25" x14ac:dyDescent="0.25">
      <c r="A73" s="26"/>
      <c r="B73" s="27"/>
      <c r="C73" s="27"/>
      <c r="D73" s="27"/>
      <c r="E73" s="28"/>
      <c r="F73" s="26"/>
      <c r="G73" s="27"/>
      <c r="H73" s="27"/>
      <c r="I73" s="27"/>
      <c r="J73" s="28"/>
      <c r="K73" s="16" t="s">
        <v>28</v>
      </c>
      <c r="L73" s="31"/>
      <c r="M73" s="16"/>
      <c r="N73" s="34">
        <f>L72</f>
        <v>0</v>
      </c>
      <c r="O73" s="35"/>
      <c r="P73" s="33" t="s">
        <v>28</v>
      </c>
      <c r="Q73" s="31"/>
      <c r="R73" s="16"/>
      <c r="S73" s="34">
        <f>Q72</f>
        <v>0</v>
      </c>
      <c r="T73" s="35"/>
      <c r="U73" s="33" t="s">
        <v>28</v>
      </c>
      <c r="V73" s="31"/>
      <c r="W73" s="16"/>
      <c r="X73" s="34">
        <f>V72</f>
        <v>0</v>
      </c>
      <c r="Y73" s="35"/>
    </row>
    <row r="74" spans="1:25" ht="15.75" thickBot="1" x14ac:dyDescent="0.3">
      <c r="A74" s="36"/>
      <c r="B74" s="37"/>
      <c r="C74" s="37"/>
      <c r="D74" s="37"/>
      <c r="E74" s="38"/>
      <c r="F74" s="36"/>
      <c r="G74" s="37"/>
      <c r="H74" s="37"/>
      <c r="I74" s="37"/>
      <c r="J74" s="38"/>
      <c r="K74" s="39" t="s">
        <v>29</v>
      </c>
      <c r="L74" s="40"/>
      <c r="M74" s="39"/>
      <c r="N74" s="41">
        <f>COUNTA(K70)</f>
        <v>0</v>
      </c>
      <c r="O74" s="42"/>
      <c r="P74" s="43" t="s">
        <v>29</v>
      </c>
      <c r="Q74" s="40"/>
      <c r="R74" s="39"/>
      <c r="S74" s="41">
        <f>COUNTA(P70)</f>
        <v>0</v>
      </c>
      <c r="T74" s="42"/>
      <c r="U74" s="43" t="s">
        <v>29</v>
      </c>
      <c r="V74" s="40"/>
      <c r="W74" s="39"/>
      <c r="X74" s="41">
        <f>COUNTA(U70)</f>
        <v>0</v>
      </c>
      <c r="Y74" s="42"/>
    </row>
    <row r="75" spans="1:25" x14ac:dyDescent="0.25">
      <c r="A75" s="17"/>
      <c r="B75" s="18"/>
      <c r="C75" s="18"/>
      <c r="D75" s="18"/>
      <c r="E75" s="19"/>
      <c r="F75" s="17"/>
      <c r="G75" s="18"/>
      <c r="H75" s="18"/>
      <c r="I75" s="18"/>
      <c r="J75" s="19"/>
      <c r="K75" s="20"/>
      <c r="L75" s="21">
        <f>N77</f>
        <v>0</v>
      </c>
      <c r="M75" s="22"/>
      <c r="N75" s="22"/>
      <c r="O75" s="23">
        <f>COUNTA(K75)</f>
        <v>0</v>
      </c>
      <c r="P75" s="24"/>
      <c r="Q75" s="21">
        <f>S77</f>
        <v>0</v>
      </c>
      <c r="R75" s="22"/>
      <c r="S75" s="22"/>
      <c r="T75" s="23">
        <f>COUNTA(P75)</f>
        <v>0</v>
      </c>
      <c r="U75" s="24"/>
      <c r="V75" s="21">
        <f>X77</f>
        <v>0</v>
      </c>
      <c r="W75" s="22"/>
      <c r="X75" s="22"/>
      <c r="Y75" s="23">
        <f>COUNTA(U75)</f>
        <v>0</v>
      </c>
    </row>
    <row r="76" spans="1:25" x14ac:dyDescent="0.25">
      <c r="A76" s="26"/>
      <c r="B76" s="27"/>
      <c r="C76" s="27"/>
      <c r="D76" s="27"/>
      <c r="E76" s="28"/>
      <c r="F76" s="26"/>
      <c r="G76" s="27"/>
      <c r="H76" s="27"/>
      <c r="I76" s="27"/>
      <c r="J76" s="28"/>
      <c r="K76" s="29"/>
      <c r="L76" s="16"/>
      <c r="M76" s="16"/>
      <c r="N76" s="16"/>
      <c r="O76" s="30">
        <f>L77</f>
        <v>0</v>
      </c>
      <c r="P76" s="25"/>
      <c r="Q76" s="16"/>
      <c r="R76" s="16"/>
      <c r="S76" s="16"/>
      <c r="T76" s="30">
        <f>Q77</f>
        <v>0</v>
      </c>
      <c r="U76" s="25"/>
      <c r="V76" s="16"/>
      <c r="W76" s="16"/>
      <c r="X76" s="16"/>
      <c r="Y76" s="30">
        <f>V77</f>
        <v>0</v>
      </c>
    </row>
    <row r="77" spans="1:25" x14ac:dyDescent="0.25">
      <c r="A77" s="26"/>
      <c r="B77" s="27"/>
      <c r="C77" s="27"/>
      <c r="D77" s="27"/>
      <c r="E77" s="28"/>
      <c r="F77" s="26"/>
      <c r="G77" s="27"/>
      <c r="H77" s="27"/>
      <c r="I77" s="27"/>
      <c r="J77" s="28"/>
      <c r="K77" s="16" t="s">
        <v>26</v>
      </c>
      <c r="L77" s="31"/>
      <c r="M77" s="16" t="s">
        <v>27</v>
      </c>
      <c r="N77" s="31"/>
      <c r="O77" s="32"/>
      <c r="P77" s="33" t="s">
        <v>26</v>
      </c>
      <c r="Q77" s="31"/>
      <c r="R77" s="16" t="s">
        <v>27</v>
      </c>
      <c r="S77" s="31"/>
      <c r="T77" s="32"/>
      <c r="U77" s="33" t="s">
        <v>26</v>
      </c>
      <c r="V77" s="31"/>
      <c r="W77" s="16" t="s">
        <v>27</v>
      </c>
      <c r="X77" s="31"/>
      <c r="Y77" s="32"/>
    </row>
    <row r="78" spans="1:25" x14ac:dyDescent="0.25">
      <c r="A78" s="26"/>
      <c r="B78" s="27"/>
      <c r="C78" s="27"/>
      <c r="D78" s="27"/>
      <c r="E78" s="28"/>
      <c r="F78" s="26"/>
      <c r="G78" s="27"/>
      <c r="H78" s="27"/>
      <c r="I78" s="27"/>
      <c r="J78" s="28"/>
      <c r="K78" s="16" t="s">
        <v>28</v>
      </c>
      <c r="L78" s="31"/>
      <c r="M78" s="16"/>
      <c r="N78" s="34">
        <f>L77</f>
        <v>0</v>
      </c>
      <c r="O78" s="35"/>
      <c r="P78" s="33" t="s">
        <v>28</v>
      </c>
      <c r="Q78" s="31"/>
      <c r="R78" s="16"/>
      <c r="S78" s="34">
        <f>Q77</f>
        <v>0</v>
      </c>
      <c r="T78" s="35"/>
      <c r="U78" s="33" t="s">
        <v>28</v>
      </c>
      <c r="V78" s="31"/>
      <c r="W78" s="16"/>
      <c r="X78" s="34">
        <f>V77</f>
        <v>0</v>
      </c>
      <c r="Y78" s="35"/>
    </row>
    <row r="79" spans="1:25" ht="15.75" thickBot="1" x14ac:dyDescent="0.3">
      <c r="A79" s="36"/>
      <c r="B79" s="37"/>
      <c r="C79" s="37"/>
      <c r="D79" s="37"/>
      <c r="E79" s="38"/>
      <c r="F79" s="36"/>
      <c r="G79" s="37"/>
      <c r="H79" s="37"/>
      <c r="I79" s="37"/>
      <c r="J79" s="38"/>
      <c r="K79" s="39" t="s">
        <v>29</v>
      </c>
      <c r="L79" s="40"/>
      <c r="M79" s="39"/>
      <c r="N79" s="41">
        <f>COUNTA(K75)</f>
        <v>0</v>
      </c>
      <c r="O79" s="42"/>
      <c r="P79" s="43" t="s">
        <v>29</v>
      </c>
      <c r="Q79" s="40"/>
      <c r="R79" s="39"/>
      <c r="S79" s="41">
        <f>COUNTA(P75)</f>
        <v>0</v>
      </c>
      <c r="T79" s="42"/>
      <c r="U79" s="43" t="s">
        <v>29</v>
      </c>
      <c r="V79" s="40"/>
      <c r="W79" s="39"/>
      <c r="X79" s="41">
        <f>COUNTA(U75)</f>
        <v>0</v>
      </c>
      <c r="Y79" s="42"/>
    </row>
    <row r="80" spans="1:25" x14ac:dyDescent="0.25">
      <c r="A80" s="17"/>
      <c r="B80" s="18"/>
      <c r="C80" s="18"/>
      <c r="D80" s="18"/>
      <c r="E80" s="19"/>
      <c r="F80" s="17"/>
      <c r="G80" s="18"/>
      <c r="H80" s="18"/>
      <c r="I80" s="18"/>
      <c r="J80" s="19"/>
      <c r="K80" s="20"/>
      <c r="L80" s="21">
        <f>N82</f>
        <v>0</v>
      </c>
      <c r="M80" s="22"/>
      <c r="N80" s="22"/>
      <c r="O80" s="23">
        <f>COUNTA(K80)</f>
        <v>0</v>
      </c>
      <c r="P80" s="24"/>
      <c r="Q80" s="21">
        <f>S82</f>
        <v>0</v>
      </c>
      <c r="R80" s="22"/>
      <c r="S80" s="22"/>
      <c r="T80" s="23">
        <f>COUNTA(P80)</f>
        <v>0</v>
      </c>
      <c r="U80" s="24"/>
      <c r="V80" s="21">
        <f>X82</f>
        <v>0</v>
      </c>
      <c r="W80" s="22"/>
      <c r="X80" s="22"/>
      <c r="Y80" s="23">
        <f>COUNTA(U80)</f>
        <v>0</v>
      </c>
    </row>
    <row r="81" spans="1:27" x14ac:dyDescent="0.25">
      <c r="A81" s="26"/>
      <c r="B81" s="27"/>
      <c r="C81" s="27"/>
      <c r="D81" s="27"/>
      <c r="E81" s="28"/>
      <c r="F81" s="26"/>
      <c r="G81" s="27"/>
      <c r="H81" s="27"/>
      <c r="I81" s="27"/>
      <c r="J81" s="28"/>
      <c r="K81" s="29"/>
      <c r="L81" s="16"/>
      <c r="M81" s="16"/>
      <c r="N81" s="16"/>
      <c r="O81" s="30">
        <f>L82</f>
        <v>0</v>
      </c>
      <c r="P81" s="25"/>
      <c r="Q81" s="16"/>
      <c r="R81" s="16"/>
      <c r="S81" s="16"/>
      <c r="T81" s="30">
        <f>Q82</f>
        <v>0</v>
      </c>
      <c r="U81" s="25"/>
      <c r="V81" s="16"/>
      <c r="W81" s="16"/>
      <c r="X81" s="16"/>
      <c r="Y81" s="30">
        <f>V82</f>
        <v>0</v>
      </c>
    </row>
    <row r="82" spans="1:27" x14ac:dyDescent="0.25">
      <c r="A82" s="26"/>
      <c r="B82" s="27"/>
      <c r="C82" s="27"/>
      <c r="D82" s="27"/>
      <c r="E82" s="28"/>
      <c r="F82" s="26"/>
      <c r="G82" s="27"/>
      <c r="H82" s="27"/>
      <c r="I82" s="27"/>
      <c r="J82" s="28"/>
      <c r="K82" s="16" t="s">
        <v>26</v>
      </c>
      <c r="L82" s="31"/>
      <c r="M82" s="16" t="s">
        <v>27</v>
      </c>
      <c r="N82" s="31"/>
      <c r="O82" s="32"/>
      <c r="P82" s="33" t="s">
        <v>26</v>
      </c>
      <c r="Q82" s="31"/>
      <c r="R82" s="16" t="s">
        <v>27</v>
      </c>
      <c r="S82" s="31"/>
      <c r="T82" s="32"/>
      <c r="U82" s="33" t="s">
        <v>26</v>
      </c>
      <c r="V82" s="31"/>
      <c r="W82" s="16" t="s">
        <v>27</v>
      </c>
      <c r="X82" s="31"/>
      <c r="Y82" s="32"/>
    </row>
    <row r="83" spans="1:27" x14ac:dyDescent="0.25">
      <c r="A83" s="26"/>
      <c r="B83" s="27"/>
      <c r="C83" s="27"/>
      <c r="D83" s="27"/>
      <c r="E83" s="28"/>
      <c r="F83" s="26"/>
      <c r="G83" s="27"/>
      <c r="H83" s="27"/>
      <c r="I83" s="27"/>
      <c r="J83" s="28"/>
      <c r="K83" s="16" t="s">
        <v>28</v>
      </c>
      <c r="L83" s="31"/>
      <c r="M83" s="16"/>
      <c r="N83" s="34">
        <f>L82</f>
        <v>0</v>
      </c>
      <c r="O83" s="35"/>
      <c r="P83" s="33" t="s">
        <v>28</v>
      </c>
      <c r="Q83" s="31"/>
      <c r="R83" s="16"/>
      <c r="S83" s="34">
        <f>Q82</f>
        <v>0</v>
      </c>
      <c r="T83" s="35"/>
      <c r="U83" s="33" t="s">
        <v>28</v>
      </c>
      <c r="V83" s="31"/>
      <c r="W83" s="16"/>
      <c r="X83" s="34">
        <f>V82</f>
        <v>0</v>
      </c>
      <c r="Y83" s="35"/>
    </row>
    <row r="84" spans="1:27" ht="15.75" thickBot="1" x14ac:dyDescent="0.3">
      <c r="A84" s="36"/>
      <c r="B84" s="37"/>
      <c r="C84" s="37"/>
      <c r="D84" s="37"/>
      <c r="E84" s="38"/>
      <c r="F84" s="36"/>
      <c r="G84" s="37"/>
      <c r="H84" s="37"/>
      <c r="I84" s="37"/>
      <c r="J84" s="38"/>
      <c r="K84" s="39" t="s">
        <v>29</v>
      </c>
      <c r="L84" s="40"/>
      <c r="M84" s="39"/>
      <c r="N84" s="41">
        <f>COUNTA(K80)</f>
        <v>0</v>
      </c>
      <c r="O84" s="42"/>
      <c r="P84" s="43" t="s">
        <v>29</v>
      </c>
      <c r="Q84" s="40"/>
      <c r="R84" s="39"/>
      <c r="S84" s="41">
        <f>COUNTA(P80)</f>
        <v>0</v>
      </c>
      <c r="T84" s="42"/>
      <c r="U84" s="43" t="s">
        <v>29</v>
      </c>
      <c r="V84" s="40"/>
      <c r="W84" s="39"/>
      <c r="X84" s="41">
        <f>COUNTA(U80)</f>
        <v>0</v>
      </c>
      <c r="Y84" s="42"/>
    </row>
    <row r="86" spans="1:27" ht="15.75" thickBot="1" x14ac:dyDescent="0.3"/>
    <row r="87" spans="1:27" ht="62.25" thickBot="1" x14ac:dyDescent="0.95">
      <c r="A87" s="74">
        <f>A1+2</f>
        <v>42445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6"/>
    </row>
    <row r="88" spans="1:27" ht="21" customHeight="1" x14ac:dyDescent="0.9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7" ht="21" customHeight="1" x14ac:dyDescent="0.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7" ht="21" x14ac:dyDescent="0.35">
      <c r="A90" s="77" t="s">
        <v>0</v>
      </c>
      <c r="B90" s="77"/>
      <c r="C90" s="77"/>
      <c r="D90" s="77"/>
      <c r="E90" s="3"/>
      <c r="F90" s="77" t="s">
        <v>1</v>
      </c>
      <c r="G90" s="77"/>
      <c r="H90" s="77"/>
      <c r="I90" s="77"/>
      <c r="J90" s="3"/>
      <c r="K90" s="77" t="s">
        <v>2</v>
      </c>
      <c r="L90" s="77"/>
      <c r="M90" s="77"/>
      <c r="N90" s="77"/>
      <c r="O90" s="3"/>
      <c r="P90" s="77" t="s">
        <v>3</v>
      </c>
      <c r="Q90" s="77"/>
      <c r="R90" s="77"/>
      <c r="S90" s="77"/>
      <c r="T90" s="3"/>
      <c r="U90" s="77" t="s">
        <v>4</v>
      </c>
      <c r="V90" s="77"/>
      <c r="W90" s="77"/>
      <c r="X90" s="77"/>
      <c r="Y90" s="3"/>
    </row>
    <row r="91" spans="1:27" x14ac:dyDescent="0.25">
      <c r="A91" s="4" t="s">
        <v>5</v>
      </c>
      <c r="B91" s="4"/>
      <c r="C91" s="4"/>
      <c r="D91" s="4">
        <f>SUM(L102,L107,L112,L117,L122,L127,Q102,Q107,Q112,Q117,Q122,Q127,V102,V107,V112,V117,V122,V127)</f>
        <v>0</v>
      </c>
      <c r="E91" s="5"/>
      <c r="F91" s="6" t="s">
        <v>6</v>
      </c>
      <c r="G91" s="6"/>
      <c r="H91" s="6"/>
      <c r="I91" s="6">
        <f>SUM(N100,N105,N110,N115,N120,N125,S100,S105,S110,S115,S120,S125,X100,X105,X110,X115,X120,X125)</f>
        <v>0</v>
      </c>
      <c r="J91" s="5"/>
      <c r="K91" s="7" t="s">
        <v>7</v>
      </c>
      <c r="L91" s="7"/>
      <c r="M91" s="7"/>
      <c r="N91" s="7">
        <f ca="1">SommeCouleurFondTexte2(L100)+SommeCouleurFondTexte2(L105)+SommeCouleurFondTexte2(L110)+SommeCouleurFondTexte2(L115)+SommeCouleurFondTexte2(L120)+SommeCouleurFondTexte2(L125)+SommeCouleurFondTexte2(Q100)+SommeCouleurFondTexte2(Q105)+SommeCouleurFondTexte2(Q110)+SommeCouleurFondTexte2(Q115)+SommeCouleurFondTexte2(Q120)+SommeCouleurFondTexte2(Q125)+SommeCouleurFondTexte2(V100)+SommeCouleurFondTexte2(V105)+SommeCouleurFondTexte2(V110)+SommeCouleurFondTexte2(V115)+SommeCouleurFondTexte2(V120)+SommeCouleurFondTexte2(V125)</f>
        <v>0</v>
      </c>
      <c r="O91" s="5"/>
      <c r="P91" s="8" t="s">
        <v>8</v>
      </c>
      <c r="Q91" s="9"/>
      <c r="R91" s="9"/>
      <c r="S91" s="9">
        <f ca="1">SommeCouleurFondTexte2(N100)+SommeCouleurFondTexte2(N105)+SommeCouleurFondTexte2(N110)+SommeCouleurFondTexte2(N115)+SommeCouleurFondTexte2(N120)+SommeCouleurFondTexte2(N125)+SommeCouleurFondTexte2(S100)+SommeCouleurFondTexte2(S105)+SommeCouleurFondTexte2(S110)+SommeCouleurFondTexte2(S115)+SommeCouleurFondTexte2(S120)+SommeCouleurFondTexte2(S125)+SommeCouleurFondTexte2(X100)+SommeCouleurFondTexte2(X105)+SommeCouleurFondTexte2(X110)+SommeCouleurFondTexte2(X115)+SommeCouleurFondTexte2(X120)+SommeCouleurFondTexte2(X125)</f>
        <v>0</v>
      </c>
      <c r="T91" s="5"/>
      <c r="U91" s="10" t="s">
        <v>9</v>
      </c>
      <c r="V91" s="10"/>
      <c r="W91" s="10"/>
      <c r="X91" s="10" t="str">
        <f ca="1">IF(AA92=0,"",AA92-(SommeCouleurFondTexte2(O98)+SommeCouleurFondTexte2(O103)+SommeCouleurFondTexte2(O108)+SommeCouleurFondTexte2(O113)+SommeCouleurFondTexte2(O118)+SommeCouleurFondTexte2(O123)+SommeCouleurFondTexte2(T98)+SommeCouleurFondTexte2(T103)+SommeCouleurFondTexte2(T108)+SommeCouleurFondTexte2(T113)+SommeCouleurFondTexte2(T118)+SommeCouleurFondTexte2(T123)+SommeCouleurFondTexte2(Y98)+SommeCouleurFondTexte2(Y103)+SommeCouleurFondTexte2(Y108)+SommeCouleurFondTexte2(Y113)+SommeCouleurFondTexte2(Y118)+SommeCouleurFondTexte2(Y123)))</f>
        <v/>
      </c>
      <c r="Y91" s="5"/>
      <c r="AA91" s="9">
        <f ca="1">SommeCouleurFondTexte2(N101)+SommeCouleurFondTexte2(N106)+SommeCouleurFondTexte2(N111)+SommeCouleurFondTexte2(N116)+SommeCouleurFondTexte2(N121)+SommeCouleurFondTexte2(N126)+SommeCouleurFondTexte2(S101)+SommeCouleurFondTexte2(S106)+SommeCouleurFondTexte2(S111)+SommeCouleurFondTexte2(S116)+SommeCouleurFondTexte2(S121)+SommeCouleurFondTexte2(S126)+SommeCouleurFondTexte2(X101)+SommeCouleurFondTexte2(X106)+SommeCouleurFondTexte2(X111)+SommeCouleurFondTexte2(X116)+SommeCouleurFondTexte2(X121)+SommeCouleurFondTexte2(X126)</f>
        <v>0</v>
      </c>
    </row>
    <row r="92" spans="1:27" x14ac:dyDescent="0.25">
      <c r="A92" s="11" t="s">
        <v>10</v>
      </c>
      <c r="B92" s="11"/>
      <c r="C92" s="11"/>
      <c r="D92" s="11">
        <f>SUM(L100,L105,L110,L115,L120,L125,Q100,Q105,Q110,Q115,Q120,Q125,V100,V105,V110,V115,V120,V125)</f>
        <v>0</v>
      </c>
      <c r="F92" s="6" t="s">
        <v>11</v>
      </c>
      <c r="G92" s="6"/>
      <c r="H92" s="6"/>
      <c r="I92" s="6">
        <f>D92-I91</f>
        <v>0</v>
      </c>
      <c r="K92" s="7" t="s">
        <v>12</v>
      </c>
      <c r="L92" s="7"/>
      <c r="M92" s="7"/>
      <c r="N92" s="7">
        <f ca="1">SommeCouleurFondTexte2(L101)+SommeCouleurFondTexte2(L106)+SommeCouleurFondTexte2(L111)+SommeCouleurFondTexte2(L116)+SommeCouleurFondTexte2(L121)+SommeCouleurFondTexte2(L126)+SommeCouleurFondTexte2(Q101)+SommeCouleurFondTexte2(Q106)+SommeCouleurFondTexte2(Q111)+SommeCouleurFondTexte2(Q116)+SommeCouleurFondTexte2(Q121)+SommeCouleurFondTexte2(Q126)+SommeCouleurFondTexte2(V101)+SommeCouleurFondTexte2(V106)+SommeCouleurFondTexte2(V111)+SommeCouleurFondTexte2(V116)+SommeCouleurFondTexte2(V121)+SommeCouleurFondTexte2(V126)</f>
        <v>0</v>
      </c>
      <c r="P92" s="9" t="s">
        <v>13</v>
      </c>
      <c r="Q92" s="9"/>
      <c r="R92" s="9"/>
      <c r="S92" s="12">
        <f ca="1">AA93-S91</f>
        <v>0</v>
      </c>
      <c r="U92" s="10" t="s">
        <v>14</v>
      </c>
      <c r="V92" s="10"/>
      <c r="W92" s="10"/>
      <c r="X92" s="10" t="str">
        <f ca="1">IF(AA91=0,"",AA91-(SommeCouleurFondTexte2(O99)+SommeCouleurFondTexte2(O104)+SommeCouleurFondTexte2(O109)+SommeCouleurFondTexte2(O114)+SommeCouleurFondTexte2(O119)+SommeCouleurFondTexte2(O124)+SommeCouleurFondTexte2(T99)+SommeCouleurFondTexte2(T104)+SommeCouleurFondTexte2(T109)+SommeCouleurFondTexte2(T114)+SommeCouleurFondTexte2(T119)+SommeCouleurFondTexte2(T124)+SommeCouleurFondTexte2(Y99)+SommeCouleurFondTexte2(Y104)+SommeCouleurFondTexte2(Y109)+SommeCouleurFondTexte2(Y114)+SommeCouleurFondTexte2(Y119)+SommeCouleurFondTexte2(Y124)))</f>
        <v/>
      </c>
      <c r="AA92" s="9">
        <f ca="1">SommeCouleurFondTexte2(N102)+SommeCouleurFondTexte2(N107)+SommeCouleurFondTexte2(N112)+SommeCouleurFondTexte2(N117)+SommeCouleurFondTexte2(N122)+SommeCouleurFondTexte2(N127)+SommeCouleurFondTexte2(S102)+SommeCouleurFondTexte2(S107)+SommeCouleurFondTexte2(S112)+SommeCouleurFondTexte2(S117)+SommeCouleurFondTexte2(S122)+SommeCouleurFondTexte2(S127)+SommeCouleurFondTexte2(X102)+SommeCouleurFondTexte2(X107)+SommeCouleurFondTexte2(X112)+SommeCouleurFondTexte2(X117)+SommeCouleurFondTexte2(X122)+SommeCouleurFondTexte2(X127)</f>
        <v>0</v>
      </c>
    </row>
    <row r="93" spans="1:27" x14ac:dyDescent="0.25">
      <c r="A93" s="13" t="s">
        <v>15</v>
      </c>
      <c r="B93" s="13"/>
      <c r="C93" s="13"/>
      <c r="D93" s="13">
        <f>SUM(L101,L106,L111,L116,L121,L126,Q101,Q106,Q111,Q116,Q121,Q126,V101,V106,V111,V116,V121,V126)</f>
        <v>0</v>
      </c>
      <c r="K93" s="7" t="s">
        <v>16</v>
      </c>
      <c r="L93" s="7"/>
      <c r="M93" s="7"/>
      <c r="N93" s="7">
        <f ca="1">SommeCouleurFondTexte2(L102)+SommeCouleurFondTexte2(L107)+SommeCouleurFondTexte2(L112)+SommeCouleurFondTexte2(L117)+SommeCouleurFondTexte2(L122)+SommeCouleurFondTexte2(L127)+SommeCouleurFondTexte2(Q102)+SommeCouleurFondTexte2(Q107)+SommeCouleurFondTexte2(Q112)+SommeCouleurFondTexte2(Q117)+SommeCouleurFondTexte2(Q122)+SommeCouleurFondTexte2(Q127)+SommeCouleurFondTexte2(V102)+SommeCouleurFondTexte2(V107)+SommeCouleurFondTexte2(V112)+SommeCouleurFondTexte2(V117)+SommeCouleurFondTexte2(V122)+SommeCouleurFondTexte2(V127)</f>
        <v>0</v>
      </c>
      <c r="AA93" s="7">
        <f ca="1">SommeCouleurFondTexte2(L98)+SommeCouleurFondTexte2(L103)+SommeCouleurFondTexte2(L108)+SommeCouleurFondTexte2(L113)+SommeCouleurFondTexte2(L118)+SommeCouleurFondTexte2(L123)+SommeCouleurFondTexte2(Q98)+SommeCouleurFondTexte2(Q103)+SommeCouleurFondTexte2(Q108)+SommeCouleurFondTexte2(Q113)+SommeCouleurFondTexte2(Q118)+SommeCouleurFondTexte2(Q123)+SommeCouleurFondTexte2(V98)+SommeCouleurFondTexte2(V103)+SommeCouleurFondTexte2(V108)+SommeCouleurFondTexte2(V113)+SommeCouleurFondTexte2(V118)+SommeCouleurFondTexte2(V123)</f>
        <v>0</v>
      </c>
    </row>
    <row r="94" spans="1:27" x14ac:dyDescent="0.25">
      <c r="A94" s="14" t="s">
        <v>17</v>
      </c>
      <c r="B94" s="14"/>
      <c r="C94" s="14"/>
      <c r="D94" s="14">
        <f>COUNTA(K98,K103,K108,K113,K118,K123,P98,P103,P108,P113,P118,P123,U98,U103,U108,U113,U118,U123)</f>
        <v>0</v>
      </c>
    </row>
    <row r="95" spans="1:27" s="15" customFormat="1" x14ac:dyDescent="0.25">
      <c r="K95" s="7" t="s">
        <v>18</v>
      </c>
      <c r="L95" s="7"/>
      <c r="M95" s="7"/>
      <c r="N95" s="7">
        <f ca="1">D92-N91</f>
        <v>0</v>
      </c>
      <c r="P95" s="8" t="s">
        <v>19</v>
      </c>
      <c r="Q95" s="9"/>
      <c r="R95" s="9"/>
      <c r="S95" s="9">
        <f ca="1">I91-S91</f>
        <v>0</v>
      </c>
    </row>
    <row r="96" spans="1:27" s="15" customFormat="1" ht="15.75" thickBot="1" x14ac:dyDescent="0.3">
      <c r="K96" s="7" t="s">
        <v>20</v>
      </c>
      <c r="L96" s="7"/>
      <c r="M96" s="7"/>
      <c r="N96" s="7">
        <f ca="1">D93-N92</f>
        <v>0</v>
      </c>
      <c r="P96" s="16"/>
    </row>
    <row r="97" spans="1:25" ht="15.75" thickBot="1" x14ac:dyDescent="0.3">
      <c r="A97" s="81" t="s">
        <v>21</v>
      </c>
      <c r="B97" s="81"/>
      <c r="C97" s="81"/>
      <c r="D97" s="81"/>
      <c r="E97" s="81"/>
      <c r="F97" s="78" t="s">
        <v>22</v>
      </c>
      <c r="G97" s="79"/>
      <c r="H97" s="79"/>
      <c r="I97" s="79"/>
      <c r="J97" s="80"/>
      <c r="K97" s="78" t="s">
        <v>23</v>
      </c>
      <c r="L97" s="79"/>
      <c r="M97" s="79"/>
      <c r="N97" s="79"/>
      <c r="O97" s="80"/>
      <c r="P97" s="78" t="s">
        <v>24</v>
      </c>
      <c r="Q97" s="79"/>
      <c r="R97" s="79"/>
      <c r="S97" s="79"/>
      <c r="T97" s="80"/>
      <c r="U97" s="79" t="s">
        <v>25</v>
      </c>
      <c r="V97" s="79"/>
      <c r="W97" s="79"/>
      <c r="X97" s="79"/>
      <c r="Y97" s="82"/>
    </row>
    <row r="98" spans="1:25" x14ac:dyDescent="0.25">
      <c r="A98" s="17"/>
      <c r="B98" s="18"/>
      <c r="C98" s="18"/>
      <c r="D98" s="18"/>
      <c r="E98" s="19"/>
      <c r="F98" s="17"/>
      <c r="G98" s="18"/>
      <c r="H98" s="18"/>
      <c r="I98" s="18"/>
      <c r="J98" s="19"/>
      <c r="K98" s="20"/>
      <c r="L98" s="21">
        <f>N100</f>
        <v>0</v>
      </c>
      <c r="M98" s="22"/>
      <c r="N98" s="22"/>
      <c r="O98" s="23">
        <f>COUNTA(K98)</f>
        <v>0</v>
      </c>
      <c r="P98" s="24"/>
      <c r="Q98" s="21">
        <f>S100</f>
        <v>0</v>
      </c>
      <c r="R98" s="22"/>
      <c r="S98" s="22"/>
      <c r="T98" s="23">
        <f>COUNTA(P98)</f>
        <v>0</v>
      </c>
      <c r="U98" s="25"/>
      <c r="V98" s="21">
        <f>X100</f>
        <v>0</v>
      </c>
      <c r="W98" s="16"/>
      <c r="X98" s="16"/>
      <c r="Y98" s="23">
        <f>COUNTA(U98)</f>
        <v>0</v>
      </c>
    </row>
    <row r="99" spans="1:25" x14ac:dyDescent="0.25">
      <c r="A99" s="26"/>
      <c r="B99" s="27"/>
      <c r="C99" s="27"/>
      <c r="D99" s="27"/>
      <c r="E99" s="28"/>
      <c r="F99" s="26"/>
      <c r="G99" s="27"/>
      <c r="H99" s="27"/>
      <c r="I99" s="27"/>
      <c r="J99" s="28"/>
      <c r="K99" s="29"/>
      <c r="L99" s="16"/>
      <c r="M99" s="15"/>
      <c r="N99" s="16"/>
      <c r="O99" s="30">
        <f>L100</f>
        <v>0</v>
      </c>
      <c r="P99" s="25"/>
      <c r="Q99" s="16"/>
      <c r="R99" s="16"/>
      <c r="S99" s="16"/>
      <c r="T99" s="30">
        <f>Q100</f>
        <v>0</v>
      </c>
      <c r="U99" s="25"/>
      <c r="V99" s="16"/>
      <c r="W99" s="16"/>
      <c r="X99" s="16"/>
      <c r="Y99" s="30">
        <f>V100</f>
        <v>0</v>
      </c>
    </row>
    <row r="100" spans="1:25" x14ac:dyDescent="0.25">
      <c r="A100" s="26"/>
      <c r="B100" s="27"/>
      <c r="C100" s="27"/>
      <c r="D100" s="27"/>
      <c r="E100" s="28"/>
      <c r="F100" s="26"/>
      <c r="G100" s="27"/>
      <c r="H100" s="27"/>
      <c r="I100" s="27"/>
      <c r="J100" s="28"/>
      <c r="K100" s="16" t="s">
        <v>26</v>
      </c>
      <c r="L100" s="31"/>
      <c r="M100" s="16" t="s">
        <v>27</v>
      </c>
      <c r="N100" s="31"/>
      <c r="O100" s="32"/>
      <c r="P100" s="33" t="s">
        <v>26</v>
      </c>
      <c r="Q100" s="31"/>
      <c r="R100" s="16" t="s">
        <v>27</v>
      </c>
      <c r="S100" s="31"/>
      <c r="T100" s="32"/>
      <c r="U100" s="33" t="s">
        <v>26</v>
      </c>
      <c r="V100" s="31"/>
      <c r="W100" s="16" t="s">
        <v>27</v>
      </c>
      <c r="X100" s="31"/>
      <c r="Y100" s="32"/>
    </row>
    <row r="101" spans="1:25" x14ac:dyDescent="0.25">
      <c r="A101" s="26"/>
      <c r="B101" s="27"/>
      <c r="C101" s="27"/>
      <c r="D101" s="27"/>
      <c r="E101" s="28"/>
      <c r="F101" s="26"/>
      <c r="G101" s="27"/>
      <c r="H101" s="27"/>
      <c r="I101" s="27"/>
      <c r="J101" s="28"/>
      <c r="K101" s="16" t="s">
        <v>28</v>
      </c>
      <c r="L101" s="31"/>
      <c r="M101" s="16"/>
      <c r="N101" s="34">
        <f>L100</f>
        <v>0</v>
      </c>
      <c r="O101" s="35"/>
      <c r="P101" s="33" t="s">
        <v>28</v>
      </c>
      <c r="Q101" s="31"/>
      <c r="R101" s="16"/>
      <c r="S101" s="34">
        <f>Q100</f>
        <v>0</v>
      </c>
      <c r="T101" s="35"/>
      <c r="U101" s="33" t="s">
        <v>28</v>
      </c>
      <c r="V101" s="31"/>
      <c r="W101" s="16"/>
      <c r="X101" s="34">
        <f>V100</f>
        <v>0</v>
      </c>
      <c r="Y101" s="35"/>
    </row>
    <row r="102" spans="1:25" ht="15.75" thickBot="1" x14ac:dyDescent="0.3">
      <c r="A102" s="36"/>
      <c r="B102" s="37"/>
      <c r="C102" s="37"/>
      <c r="D102" s="37"/>
      <c r="E102" s="38"/>
      <c r="F102" s="36"/>
      <c r="G102" s="37"/>
      <c r="H102" s="37"/>
      <c r="I102" s="37"/>
      <c r="J102" s="38"/>
      <c r="K102" s="39" t="s">
        <v>29</v>
      </c>
      <c r="L102" s="40"/>
      <c r="M102" s="39"/>
      <c r="N102" s="41">
        <f>COUNTA(K98)</f>
        <v>0</v>
      </c>
      <c r="O102" s="42"/>
      <c r="P102" s="43" t="s">
        <v>29</v>
      </c>
      <c r="Q102" s="40"/>
      <c r="R102" s="39"/>
      <c r="S102" s="41">
        <f>COUNTA(P98)</f>
        <v>0</v>
      </c>
      <c r="T102" s="42"/>
      <c r="U102" s="43" t="s">
        <v>29</v>
      </c>
      <c r="V102" s="40"/>
      <c r="W102" s="39"/>
      <c r="X102" s="41">
        <f>COUNTA(U98)</f>
        <v>0</v>
      </c>
      <c r="Y102" s="42"/>
    </row>
    <row r="103" spans="1:25" x14ac:dyDescent="0.25">
      <c r="A103" s="17"/>
      <c r="B103" s="18"/>
      <c r="C103" s="18"/>
      <c r="D103" s="18"/>
      <c r="E103" s="19"/>
      <c r="F103" s="17"/>
      <c r="G103" s="18"/>
      <c r="H103" s="18"/>
      <c r="I103" s="18"/>
      <c r="J103" s="19"/>
      <c r="K103" s="20"/>
      <c r="L103" s="21">
        <f>N105</f>
        <v>0</v>
      </c>
      <c r="M103" s="22"/>
      <c r="N103" s="22"/>
      <c r="O103" s="23">
        <f>COUNTA(K103)</f>
        <v>0</v>
      </c>
      <c r="P103" s="24"/>
      <c r="Q103" s="21">
        <f>S105</f>
        <v>0</v>
      </c>
      <c r="R103" s="22"/>
      <c r="S103" s="22"/>
      <c r="T103" s="23">
        <f>COUNTA(P103)</f>
        <v>0</v>
      </c>
      <c r="U103" s="24"/>
      <c r="V103" s="21">
        <f>X105</f>
        <v>0</v>
      </c>
      <c r="W103" s="22"/>
      <c r="X103" s="22"/>
      <c r="Y103" s="23">
        <f>COUNTA(U103)</f>
        <v>0</v>
      </c>
    </row>
    <row r="104" spans="1:25" x14ac:dyDescent="0.25">
      <c r="A104" s="26"/>
      <c r="B104" s="27"/>
      <c r="C104" s="27"/>
      <c r="D104" s="27"/>
      <c r="E104" s="28"/>
      <c r="F104" s="26"/>
      <c r="G104" s="27"/>
      <c r="H104" s="27"/>
      <c r="I104" s="27"/>
      <c r="J104" s="28"/>
      <c r="K104" s="29"/>
      <c r="L104" s="16"/>
      <c r="M104" s="16"/>
      <c r="N104" s="16"/>
      <c r="O104" s="30">
        <f>L105</f>
        <v>0</v>
      </c>
      <c r="P104" s="25"/>
      <c r="Q104" s="16"/>
      <c r="R104" s="16"/>
      <c r="S104" s="16"/>
      <c r="T104" s="30">
        <f>Q105</f>
        <v>0</v>
      </c>
      <c r="U104" s="25"/>
      <c r="V104" s="16"/>
      <c r="W104" s="16"/>
      <c r="X104" s="16"/>
      <c r="Y104" s="30">
        <f>V105</f>
        <v>0</v>
      </c>
    </row>
    <row r="105" spans="1:25" x14ac:dyDescent="0.25">
      <c r="A105" s="26"/>
      <c r="B105" s="27"/>
      <c r="C105" s="27"/>
      <c r="D105" s="27"/>
      <c r="E105" s="28"/>
      <c r="F105" s="26"/>
      <c r="G105" s="27"/>
      <c r="H105" s="27"/>
      <c r="I105" s="27"/>
      <c r="J105" s="28"/>
      <c r="K105" s="16" t="s">
        <v>26</v>
      </c>
      <c r="L105" s="31"/>
      <c r="M105" s="16" t="s">
        <v>27</v>
      </c>
      <c r="N105" s="31"/>
      <c r="O105" s="32"/>
      <c r="P105" s="33" t="s">
        <v>26</v>
      </c>
      <c r="Q105" s="31"/>
      <c r="R105" s="16" t="s">
        <v>27</v>
      </c>
      <c r="S105" s="31"/>
      <c r="T105" s="32"/>
      <c r="U105" s="33" t="s">
        <v>26</v>
      </c>
      <c r="V105" s="31"/>
      <c r="W105" s="16" t="s">
        <v>27</v>
      </c>
      <c r="X105" s="31"/>
      <c r="Y105" s="32"/>
    </row>
    <row r="106" spans="1:25" x14ac:dyDescent="0.25">
      <c r="A106" s="26"/>
      <c r="B106" s="27"/>
      <c r="C106" s="27"/>
      <c r="D106" s="27"/>
      <c r="E106" s="28"/>
      <c r="F106" s="26"/>
      <c r="G106" s="27"/>
      <c r="H106" s="27"/>
      <c r="I106" s="27"/>
      <c r="J106" s="28"/>
      <c r="K106" s="16" t="s">
        <v>28</v>
      </c>
      <c r="L106" s="31"/>
      <c r="M106" s="16"/>
      <c r="N106" s="34">
        <f>L105</f>
        <v>0</v>
      </c>
      <c r="O106" s="35"/>
      <c r="P106" s="33" t="s">
        <v>28</v>
      </c>
      <c r="Q106" s="31"/>
      <c r="R106" s="16"/>
      <c r="S106" s="34">
        <f>Q105</f>
        <v>0</v>
      </c>
      <c r="T106" s="35"/>
      <c r="U106" s="33" t="s">
        <v>28</v>
      </c>
      <c r="V106" s="31"/>
      <c r="W106" s="16"/>
      <c r="X106" s="34">
        <f>V105</f>
        <v>0</v>
      </c>
      <c r="Y106" s="35"/>
    </row>
    <row r="107" spans="1:25" ht="15.75" thickBot="1" x14ac:dyDescent="0.3">
      <c r="A107" s="36"/>
      <c r="B107" s="37"/>
      <c r="C107" s="37"/>
      <c r="D107" s="37"/>
      <c r="E107" s="38"/>
      <c r="F107" s="36"/>
      <c r="G107" s="37"/>
      <c r="H107" s="37"/>
      <c r="I107" s="37"/>
      <c r="J107" s="38"/>
      <c r="K107" s="39" t="s">
        <v>29</v>
      </c>
      <c r="L107" s="40"/>
      <c r="M107" s="39"/>
      <c r="N107" s="41">
        <f>COUNTA(K103)</f>
        <v>0</v>
      </c>
      <c r="O107" s="42"/>
      <c r="P107" s="43" t="s">
        <v>29</v>
      </c>
      <c r="Q107" s="40"/>
      <c r="R107" s="39"/>
      <c r="S107" s="41">
        <f>COUNTA(P103)</f>
        <v>0</v>
      </c>
      <c r="T107" s="42"/>
      <c r="U107" s="43" t="s">
        <v>29</v>
      </c>
      <c r="V107" s="40"/>
      <c r="W107" s="39"/>
      <c r="X107" s="41">
        <f>COUNTA(U103)</f>
        <v>0</v>
      </c>
      <c r="Y107" s="42"/>
    </row>
    <row r="108" spans="1:25" x14ac:dyDescent="0.25">
      <c r="A108" s="17"/>
      <c r="B108" s="18"/>
      <c r="C108" s="18"/>
      <c r="D108" s="18"/>
      <c r="E108" s="19"/>
      <c r="F108" s="17"/>
      <c r="G108" s="18"/>
      <c r="H108" s="18"/>
      <c r="I108" s="18"/>
      <c r="J108" s="19"/>
      <c r="K108" s="20"/>
      <c r="L108" s="21">
        <f>N110</f>
        <v>0</v>
      </c>
      <c r="M108" s="22"/>
      <c r="N108" s="22"/>
      <c r="O108" s="23">
        <f>COUNTA(K108)</f>
        <v>0</v>
      </c>
      <c r="P108" s="24"/>
      <c r="Q108" s="21">
        <f>S110</f>
        <v>0</v>
      </c>
      <c r="R108" s="22"/>
      <c r="S108" s="22"/>
      <c r="T108" s="23">
        <f>COUNTA(P108)</f>
        <v>0</v>
      </c>
      <c r="U108" s="24"/>
      <c r="V108" s="21">
        <f>X110</f>
        <v>0</v>
      </c>
      <c r="W108" s="22"/>
      <c r="X108" s="22"/>
      <c r="Y108" s="23">
        <f>COUNTA(U108)</f>
        <v>0</v>
      </c>
    </row>
    <row r="109" spans="1:25" x14ac:dyDescent="0.25">
      <c r="A109" s="26"/>
      <c r="B109" s="27"/>
      <c r="C109" s="27"/>
      <c r="D109" s="27"/>
      <c r="E109" s="28"/>
      <c r="F109" s="26"/>
      <c r="G109" s="27"/>
      <c r="H109" s="27"/>
      <c r="I109" s="27"/>
      <c r="J109" s="28"/>
      <c r="K109" s="29"/>
      <c r="L109" s="16"/>
      <c r="M109" s="16"/>
      <c r="N109" s="16"/>
      <c r="O109" s="30">
        <f>L110</f>
        <v>0</v>
      </c>
      <c r="P109" s="25"/>
      <c r="Q109" s="16"/>
      <c r="R109" s="16"/>
      <c r="S109" s="16"/>
      <c r="T109" s="30">
        <f>Q110</f>
        <v>0</v>
      </c>
      <c r="U109" s="25"/>
      <c r="V109" s="16"/>
      <c r="W109" s="16"/>
      <c r="X109" s="16"/>
      <c r="Y109" s="30">
        <f>V110</f>
        <v>0</v>
      </c>
    </row>
    <row r="110" spans="1:25" x14ac:dyDescent="0.25">
      <c r="A110" s="26"/>
      <c r="B110" s="27"/>
      <c r="C110" s="27"/>
      <c r="D110" s="27"/>
      <c r="E110" s="28"/>
      <c r="F110" s="26"/>
      <c r="G110" s="27"/>
      <c r="H110" s="27"/>
      <c r="I110" s="27"/>
      <c r="J110" s="28"/>
      <c r="K110" s="16" t="s">
        <v>26</v>
      </c>
      <c r="L110" s="31"/>
      <c r="M110" s="16" t="s">
        <v>27</v>
      </c>
      <c r="N110" s="31"/>
      <c r="O110" s="32"/>
      <c r="P110" s="33" t="s">
        <v>26</v>
      </c>
      <c r="Q110" s="31"/>
      <c r="R110" s="16" t="s">
        <v>27</v>
      </c>
      <c r="S110" s="31"/>
      <c r="T110" s="32"/>
      <c r="U110" s="33" t="s">
        <v>26</v>
      </c>
      <c r="V110" s="31"/>
      <c r="W110" s="16" t="s">
        <v>27</v>
      </c>
      <c r="X110" s="31"/>
      <c r="Y110" s="32"/>
    </row>
    <row r="111" spans="1:25" x14ac:dyDescent="0.25">
      <c r="A111" s="26"/>
      <c r="B111" s="27"/>
      <c r="C111" s="27"/>
      <c r="D111" s="27"/>
      <c r="E111" s="28"/>
      <c r="F111" s="26"/>
      <c r="G111" s="27"/>
      <c r="H111" s="27"/>
      <c r="I111" s="27"/>
      <c r="J111" s="28"/>
      <c r="K111" s="16" t="s">
        <v>28</v>
      </c>
      <c r="L111" s="31"/>
      <c r="M111" s="16"/>
      <c r="N111" s="34">
        <f>L110</f>
        <v>0</v>
      </c>
      <c r="O111" s="35"/>
      <c r="P111" s="33" t="s">
        <v>28</v>
      </c>
      <c r="Q111" s="31"/>
      <c r="R111" s="16"/>
      <c r="S111" s="34">
        <f>Q110</f>
        <v>0</v>
      </c>
      <c r="T111" s="35"/>
      <c r="U111" s="33" t="s">
        <v>28</v>
      </c>
      <c r="V111" s="31"/>
      <c r="W111" s="16"/>
      <c r="X111" s="34">
        <f>V110</f>
        <v>0</v>
      </c>
      <c r="Y111" s="35"/>
    </row>
    <row r="112" spans="1:25" ht="15.75" thickBot="1" x14ac:dyDescent="0.3">
      <c r="A112" s="36"/>
      <c r="B112" s="37"/>
      <c r="C112" s="37"/>
      <c r="D112" s="37"/>
      <c r="E112" s="38"/>
      <c r="F112" s="36"/>
      <c r="G112" s="37"/>
      <c r="H112" s="37"/>
      <c r="I112" s="37"/>
      <c r="J112" s="38"/>
      <c r="K112" s="39" t="s">
        <v>29</v>
      </c>
      <c r="L112" s="40"/>
      <c r="M112" s="39"/>
      <c r="N112" s="41">
        <f>COUNTA(K108)</f>
        <v>0</v>
      </c>
      <c r="O112" s="42"/>
      <c r="P112" s="43" t="s">
        <v>29</v>
      </c>
      <c r="Q112" s="40"/>
      <c r="R112" s="39"/>
      <c r="S112" s="41">
        <f>COUNTA(P108)</f>
        <v>0</v>
      </c>
      <c r="T112" s="42"/>
      <c r="U112" s="43" t="s">
        <v>29</v>
      </c>
      <c r="V112" s="40"/>
      <c r="W112" s="39"/>
      <c r="X112" s="41">
        <f>COUNTA(U108)</f>
        <v>0</v>
      </c>
      <c r="Y112" s="42"/>
    </row>
    <row r="113" spans="1:25" x14ac:dyDescent="0.25">
      <c r="A113" s="17"/>
      <c r="B113" s="18"/>
      <c r="C113" s="18"/>
      <c r="D113" s="18"/>
      <c r="E113" s="19"/>
      <c r="F113" s="17"/>
      <c r="G113" s="18"/>
      <c r="H113" s="18"/>
      <c r="I113" s="18"/>
      <c r="J113" s="19"/>
      <c r="K113" s="20"/>
      <c r="L113" s="21">
        <f>N115</f>
        <v>0</v>
      </c>
      <c r="M113" s="22"/>
      <c r="N113" s="22"/>
      <c r="O113" s="23">
        <f>COUNTA(K113)</f>
        <v>0</v>
      </c>
      <c r="P113" s="24"/>
      <c r="Q113" s="21">
        <f>S115</f>
        <v>0</v>
      </c>
      <c r="R113" s="22"/>
      <c r="S113" s="22"/>
      <c r="T113" s="23">
        <f>COUNTA(P113)</f>
        <v>0</v>
      </c>
      <c r="U113" s="24"/>
      <c r="V113" s="21">
        <f>X115</f>
        <v>0</v>
      </c>
      <c r="W113" s="22"/>
      <c r="X113" s="22"/>
      <c r="Y113" s="23">
        <f>COUNTA(U113)</f>
        <v>0</v>
      </c>
    </row>
    <row r="114" spans="1:25" x14ac:dyDescent="0.25">
      <c r="A114" s="26"/>
      <c r="B114" s="27"/>
      <c r="C114" s="27"/>
      <c r="D114" s="27"/>
      <c r="E114" s="28"/>
      <c r="F114" s="26"/>
      <c r="G114" s="27"/>
      <c r="H114" s="27"/>
      <c r="I114" s="27"/>
      <c r="J114" s="28"/>
      <c r="K114" s="29"/>
      <c r="L114" s="16"/>
      <c r="M114" s="16"/>
      <c r="N114" s="16"/>
      <c r="O114" s="30">
        <f>L115</f>
        <v>0</v>
      </c>
      <c r="P114" s="25"/>
      <c r="Q114" s="16"/>
      <c r="R114" s="16"/>
      <c r="S114" s="16"/>
      <c r="T114" s="30">
        <f>Q115</f>
        <v>0</v>
      </c>
      <c r="U114" s="25"/>
      <c r="V114" s="16"/>
      <c r="W114" s="16"/>
      <c r="X114" s="16"/>
      <c r="Y114" s="30">
        <f>V115</f>
        <v>0</v>
      </c>
    </row>
    <row r="115" spans="1:25" x14ac:dyDescent="0.25">
      <c r="A115" s="26"/>
      <c r="B115" s="27"/>
      <c r="C115" s="27"/>
      <c r="D115" s="27"/>
      <c r="E115" s="28"/>
      <c r="F115" s="26"/>
      <c r="G115" s="27"/>
      <c r="H115" s="27"/>
      <c r="I115" s="27"/>
      <c r="J115" s="28"/>
      <c r="K115" s="16" t="s">
        <v>26</v>
      </c>
      <c r="L115" s="31"/>
      <c r="M115" s="16" t="s">
        <v>27</v>
      </c>
      <c r="N115" s="31"/>
      <c r="O115" s="32"/>
      <c r="P115" s="33" t="s">
        <v>26</v>
      </c>
      <c r="Q115" s="31"/>
      <c r="R115" s="16" t="s">
        <v>27</v>
      </c>
      <c r="S115" s="31"/>
      <c r="T115" s="32"/>
      <c r="U115" s="33" t="s">
        <v>26</v>
      </c>
      <c r="V115" s="31"/>
      <c r="W115" s="16" t="s">
        <v>27</v>
      </c>
      <c r="X115" s="31"/>
      <c r="Y115" s="32"/>
    </row>
    <row r="116" spans="1:25" x14ac:dyDescent="0.25">
      <c r="A116" s="26"/>
      <c r="B116" s="27"/>
      <c r="C116" s="27"/>
      <c r="D116" s="27"/>
      <c r="E116" s="28"/>
      <c r="F116" s="26"/>
      <c r="G116" s="27"/>
      <c r="H116" s="27"/>
      <c r="I116" s="27"/>
      <c r="J116" s="28"/>
      <c r="K116" s="16" t="s">
        <v>28</v>
      </c>
      <c r="L116" s="31"/>
      <c r="M116" s="16"/>
      <c r="N116" s="34">
        <f>L115</f>
        <v>0</v>
      </c>
      <c r="O116" s="35"/>
      <c r="P116" s="33" t="s">
        <v>28</v>
      </c>
      <c r="Q116" s="31"/>
      <c r="R116" s="16"/>
      <c r="S116" s="34">
        <f>Q115</f>
        <v>0</v>
      </c>
      <c r="T116" s="35"/>
      <c r="U116" s="33" t="s">
        <v>28</v>
      </c>
      <c r="V116" s="31"/>
      <c r="W116" s="16"/>
      <c r="X116" s="34">
        <f>V115</f>
        <v>0</v>
      </c>
      <c r="Y116" s="35"/>
    </row>
    <row r="117" spans="1:25" ht="15.75" thickBot="1" x14ac:dyDescent="0.3">
      <c r="A117" s="36"/>
      <c r="B117" s="37"/>
      <c r="C117" s="37"/>
      <c r="D117" s="37"/>
      <c r="E117" s="38"/>
      <c r="F117" s="36"/>
      <c r="G117" s="37"/>
      <c r="H117" s="37"/>
      <c r="I117" s="37"/>
      <c r="J117" s="38"/>
      <c r="K117" s="39" t="s">
        <v>29</v>
      </c>
      <c r="L117" s="40"/>
      <c r="M117" s="39"/>
      <c r="N117" s="41">
        <f>COUNTA(K113)</f>
        <v>0</v>
      </c>
      <c r="O117" s="42"/>
      <c r="P117" s="43" t="s">
        <v>29</v>
      </c>
      <c r="Q117" s="40"/>
      <c r="R117" s="39"/>
      <c r="S117" s="41">
        <f>COUNTA(P113)</f>
        <v>0</v>
      </c>
      <c r="T117" s="42"/>
      <c r="U117" s="43" t="s">
        <v>29</v>
      </c>
      <c r="V117" s="40"/>
      <c r="W117" s="39"/>
      <c r="X117" s="41">
        <f>COUNTA(U113)</f>
        <v>0</v>
      </c>
      <c r="Y117" s="42"/>
    </row>
    <row r="118" spans="1:25" x14ac:dyDescent="0.25">
      <c r="A118" s="17"/>
      <c r="B118" s="18"/>
      <c r="C118" s="18"/>
      <c r="D118" s="18"/>
      <c r="E118" s="19"/>
      <c r="F118" s="17"/>
      <c r="G118" s="18"/>
      <c r="H118" s="18"/>
      <c r="I118" s="18"/>
      <c r="J118" s="19"/>
      <c r="K118" s="20"/>
      <c r="L118" s="21">
        <f>N120</f>
        <v>0</v>
      </c>
      <c r="M118" s="22"/>
      <c r="N118" s="22"/>
      <c r="O118" s="23">
        <f>COUNTA(K118)</f>
        <v>0</v>
      </c>
      <c r="P118" s="24"/>
      <c r="Q118" s="21">
        <f>S120</f>
        <v>0</v>
      </c>
      <c r="R118" s="22"/>
      <c r="S118" s="22"/>
      <c r="T118" s="23">
        <f>COUNTA(P118)</f>
        <v>0</v>
      </c>
      <c r="U118" s="24"/>
      <c r="V118" s="21">
        <f>X120</f>
        <v>0</v>
      </c>
      <c r="W118" s="22"/>
      <c r="X118" s="22"/>
      <c r="Y118" s="23">
        <f>COUNTA(U118)</f>
        <v>0</v>
      </c>
    </row>
    <row r="119" spans="1:25" x14ac:dyDescent="0.25">
      <c r="A119" s="26"/>
      <c r="B119" s="27"/>
      <c r="C119" s="27"/>
      <c r="D119" s="27"/>
      <c r="E119" s="28"/>
      <c r="F119" s="26"/>
      <c r="G119" s="27"/>
      <c r="H119" s="27"/>
      <c r="I119" s="27"/>
      <c r="J119" s="28"/>
      <c r="K119" s="29"/>
      <c r="L119" s="16"/>
      <c r="M119" s="16"/>
      <c r="N119" s="16"/>
      <c r="O119" s="30">
        <f>L120</f>
        <v>0</v>
      </c>
      <c r="P119" s="25"/>
      <c r="Q119" s="16"/>
      <c r="R119" s="16"/>
      <c r="S119" s="16"/>
      <c r="T119" s="30">
        <f>Q120</f>
        <v>0</v>
      </c>
      <c r="U119" s="25"/>
      <c r="V119" s="16"/>
      <c r="W119" s="16"/>
      <c r="X119" s="16"/>
      <c r="Y119" s="30">
        <f>V120</f>
        <v>0</v>
      </c>
    </row>
    <row r="120" spans="1:25" x14ac:dyDescent="0.25">
      <c r="A120" s="26"/>
      <c r="B120" s="27"/>
      <c r="C120" s="27"/>
      <c r="D120" s="27"/>
      <c r="E120" s="28"/>
      <c r="F120" s="26"/>
      <c r="G120" s="27"/>
      <c r="H120" s="27"/>
      <c r="I120" s="27"/>
      <c r="J120" s="28"/>
      <c r="K120" s="16" t="s">
        <v>26</v>
      </c>
      <c r="L120" s="31"/>
      <c r="M120" s="16" t="s">
        <v>27</v>
      </c>
      <c r="N120" s="31"/>
      <c r="O120" s="32"/>
      <c r="P120" s="33" t="s">
        <v>26</v>
      </c>
      <c r="Q120" s="31"/>
      <c r="R120" s="16" t="s">
        <v>27</v>
      </c>
      <c r="S120" s="31"/>
      <c r="T120" s="32"/>
      <c r="U120" s="33" t="s">
        <v>26</v>
      </c>
      <c r="V120" s="31"/>
      <c r="W120" s="16" t="s">
        <v>27</v>
      </c>
      <c r="X120" s="31"/>
      <c r="Y120" s="32"/>
    </row>
    <row r="121" spans="1:25" x14ac:dyDescent="0.25">
      <c r="A121" s="26"/>
      <c r="B121" s="27"/>
      <c r="C121" s="27"/>
      <c r="D121" s="27"/>
      <c r="E121" s="28"/>
      <c r="F121" s="26"/>
      <c r="G121" s="27"/>
      <c r="H121" s="27"/>
      <c r="I121" s="27"/>
      <c r="J121" s="28"/>
      <c r="K121" s="16" t="s">
        <v>28</v>
      </c>
      <c r="L121" s="31"/>
      <c r="M121" s="16"/>
      <c r="N121" s="34">
        <f>L120</f>
        <v>0</v>
      </c>
      <c r="O121" s="35"/>
      <c r="P121" s="33" t="s">
        <v>28</v>
      </c>
      <c r="Q121" s="31"/>
      <c r="R121" s="16"/>
      <c r="S121" s="34">
        <f>Q120</f>
        <v>0</v>
      </c>
      <c r="T121" s="35"/>
      <c r="U121" s="33" t="s">
        <v>28</v>
      </c>
      <c r="V121" s="31"/>
      <c r="W121" s="16"/>
      <c r="X121" s="34">
        <f>V120</f>
        <v>0</v>
      </c>
      <c r="Y121" s="35"/>
    </row>
    <row r="122" spans="1:25" ht="15.75" thickBot="1" x14ac:dyDescent="0.3">
      <c r="A122" s="36"/>
      <c r="B122" s="37"/>
      <c r="C122" s="37"/>
      <c r="D122" s="37"/>
      <c r="E122" s="38"/>
      <c r="F122" s="36"/>
      <c r="G122" s="37"/>
      <c r="H122" s="37"/>
      <c r="I122" s="37"/>
      <c r="J122" s="38"/>
      <c r="K122" s="39" t="s">
        <v>29</v>
      </c>
      <c r="L122" s="40"/>
      <c r="M122" s="39"/>
      <c r="N122" s="41">
        <f>COUNTA(K118)</f>
        <v>0</v>
      </c>
      <c r="O122" s="42"/>
      <c r="P122" s="43" t="s">
        <v>29</v>
      </c>
      <c r="Q122" s="40"/>
      <c r="R122" s="39"/>
      <c r="S122" s="41">
        <f>COUNTA(P118)</f>
        <v>0</v>
      </c>
      <c r="T122" s="42"/>
      <c r="U122" s="43" t="s">
        <v>29</v>
      </c>
      <c r="V122" s="40"/>
      <c r="W122" s="39"/>
      <c r="X122" s="41">
        <f>COUNTA(U118)</f>
        <v>0</v>
      </c>
      <c r="Y122" s="42"/>
    </row>
    <row r="123" spans="1:25" x14ac:dyDescent="0.25">
      <c r="A123" s="17"/>
      <c r="B123" s="18"/>
      <c r="C123" s="18"/>
      <c r="D123" s="18"/>
      <c r="E123" s="19"/>
      <c r="F123" s="17"/>
      <c r="G123" s="18"/>
      <c r="H123" s="18"/>
      <c r="I123" s="18"/>
      <c r="J123" s="19"/>
      <c r="K123" s="20"/>
      <c r="L123" s="21">
        <f>N125</f>
        <v>0</v>
      </c>
      <c r="M123" s="22"/>
      <c r="N123" s="22"/>
      <c r="O123" s="23">
        <f>COUNTA(K123)</f>
        <v>0</v>
      </c>
      <c r="P123" s="24"/>
      <c r="Q123" s="21">
        <f>S125</f>
        <v>0</v>
      </c>
      <c r="R123" s="22"/>
      <c r="S123" s="22"/>
      <c r="T123" s="23">
        <f>COUNTA(P123)</f>
        <v>0</v>
      </c>
      <c r="U123" s="24"/>
      <c r="V123" s="21">
        <f>X125</f>
        <v>0</v>
      </c>
      <c r="W123" s="22"/>
      <c r="X123" s="22"/>
      <c r="Y123" s="23">
        <f>COUNTA(U123)</f>
        <v>0</v>
      </c>
    </row>
    <row r="124" spans="1:25" x14ac:dyDescent="0.25">
      <c r="A124" s="26"/>
      <c r="B124" s="27"/>
      <c r="C124" s="27"/>
      <c r="D124" s="27"/>
      <c r="E124" s="28"/>
      <c r="F124" s="26"/>
      <c r="G124" s="27"/>
      <c r="H124" s="27"/>
      <c r="I124" s="27"/>
      <c r="J124" s="28"/>
      <c r="K124" s="29"/>
      <c r="L124" s="16"/>
      <c r="M124" s="16"/>
      <c r="N124" s="16"/>
      <c r="O124" s="30">
        <f>L125</f>
        <v>0</v>
      </c>
      <c r="P124" s="25"/>
      <c r="Q124" s="16"/>
      <c r="R124" s="16"/>
      <c r="S124" s="16"/>
      <c r="T124" s="30">
        <f>Q125</f>
        <v>0</v>
      </c>
      <c r="U124" s="25"/>
      <c r="V124" s="16"/>
      <c r="W124" s="16"/>
      <c r="X124" s="16"/>
      <c r="Y124" s="30">
        <f>V125</f>
        <v>0</v>
      </c>
    </row>
    <row r="125" spans="1:25" x14ac:dyDescent="0.25">
      <c r="A125" s="26"/>
      <c r="B125" s="27"/>
      <c r="C125" s="27"/>
      <c r="D125" s="27"/>
      <c r="E125" s="28"/>
      <c r="F125" s="26"/>
      <c r="G125" s="27"/>
      <c r="H125" s="27"/>
      <c r="I125" s="27"/>
      <c r="J125" s="28"/>
      <c r="K125" s="16" t="s">
        <v>26</v>
      </c>
      <c r="L125" s="31"/>
      <c r="M125" s="16" t="s">
        <v>27</v>
      </c>
      <c r="N125" s="31"/>
      <c r="O125" s="32"/>
      <c r="P125" s="33" t="s">
        <v>26</v>
      </c>
      <c r="Q125" s="31"/>
      <c r="R125" s="16" t="s">
        <v>27</v>
      </c>
      <c r="S125" s="31"/>
      <c r="T125" s="32"/>
      <c r="U125" s="33" t="s">
        <v>26</v>
      </c>
      <c r="V125" s="31"/>
      <c r="W125" s="16" t="s">
        <v>27</v>
      </c>
      <c r="X125" s="31"/>
      <c r="Y125" s="32"/>
    </row>
    <row r="126" spans="1:25" x14ac:dyDescent="0.25">
      <c r="A126" s="26"/>
      <c r="B126" s="27"/>
      <c r="C126" s="27"/>
      <c r="D126" s="27"/>
      <c r="E126" s="28"/>
      <c r="F126" s="26"/>
      <c r="G126" s="27"/>
      <c r="H126" s="27"/>
      <c r="I126" s="27"/>
      <c r="J126" s="28"/>
      <c r="K126" s="16" t="s">
        <v>28</v>
      </c>
      <c r="L126" s="31"/>
      <c r="M126" s="16"/>
      <c r="N126" s="34">
        <f>L125</f>
        <v>0</v>
      </c>
      <c r="O126" s="35"/>
      <c r="P126" s="33" t="s">
        <v>28</v>
      </c>
      <c r="Q126" s="31"/>
      <c r="R126" s="16"/>
      <c r="S126" s="34">
        <f>Q125</f>
        <v>0</v>
      </c>
      <c r="T126" s="35"/>
      <c r="U126" s="33" t="s">
        <v>28</v>
      </c>
      <c r="V126" s="31"/>
      <c r="W126" s="16"/>
      <c r="X126" s="34">
        <f>V125</f>
        <v>0</v>
      </c>
      <c r="Y126" s="35"/>
    </row>
    <row r="127" spans="1:25" ht="15.75" thickBot="1" x14ac:dyDescent="0.3">
      <c r="A127" s="36"/>
      <c r="B127" s="37"/>
      <c r="C127" s="37"/>
      <c r="D127" s="37"/>
      <c r="E127" s="38"/>
      <c r="F127" s="36"/>
      <c r="G127" s="37"/>
      <c r="H127" s="37"/>
      <c r="I127" s="37"/>
      <c r="J127" s="38"/>
      <c r="K127" s="39" t="s">
        <v>29</v>
      </c>
      <c r="L127" s="40"/>
      <c r="M127" s="39"/>
      <c r="N127" s="41">
        <f>COUNTA(K123)</f>
        <v>0</v>
      </c>
      <c r="O127" s="42"/>
      <c r="P127" s="43" t="s">
        <v>29</v>
      </c>
      <c r="Q127" s="40"/>
      <c r="R127" s="39"/>
      <c r="S127" s="41">
        <f>COUNTA(P123)</f>
        <v>0</v>
      </c>
      <c r="T127" s="42"/>
      <c r="U127" s="43" t="s">
        <v>29</v>
      </c>
      <c r="V127" s="40"/>
      <c r="W127" s="39"/>
      <c r="X127" s="41">
        <f>COUNTA(U123)</f>
        <v>0</v>
      </c>
      <c r="Y127" s="42"/>
    </row>
    <row r="129" spans="1:27" ht="15.75" thickBot="1" x14ac:dyDescent="0.3"/>
    <row r="130" spans="1:27" ht="62.25" thickBot="1" x14ac:dyDescent="0.95">
      <c r="A130" s="74">
        <f>A1+3</f>
        <v>42446</v>
      </c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6"/>
    </row>
    <row r="131" spans="1:27" ht="21" customHeight="1" x14ac:dyDescent="0.9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7" ht="21" customHeight="1" x14ac:dyDescent="0.9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7" ht="21" x14ac:dyDescent="0.35">
      <c r="A133" s="77" t="s">
        <v>0</v>
      </c>
      <c r="B133" s="77"/>
      <c r="C133" s="77"/>
      <c r="D133" s="77"/>
      <c r="E133" s="3"/>
      <c r="F133" s="77" t="s">
        <v>1</v>
      </c>
      <c r="G133" s="77"/>
      <c r="H133" s="77"/>
      <c r="I133" s="77"/>
      <c r="J133" s="3"/>
      <c r="K133" s="77" t="s">
        <v>2</v>
      </c>
      <c r="L133" s="77"/>
      <c r="M133" s="77"/>
      <c r="N133" s="77"/>
      <c r="O133" s="3"/>
      <c r="P133" s="77" t="s">
        <v>3</v>
      </c>
      <c r="Q133" s="77"/>
      <c r="R133" s="77"/>
      <c r="S133" s="77"/>
      <c r="T133" s="3"/>
      <c r="U133" s="77" t="s">
        <v>4</v>
      </c>
      <c r="V133" s="77"/>
      <c r="W133" s="77"/>
      <c r="X133" s="77"/>
      <c r="Y133" s="3"/>
    </row>
    <row r="134" spans="1:27" x14ac:dyDescent="0.25">
      <c r="A134" s="4" t="s">
        <v>5</v>
      </c>
      <c r="B134" s="4"/>
      <c r="C134" s="4"/>
      <c r="D134" s="4">
        <f>SUM(L145,Q170,L150,L155,L160,L165,L170,Q145,Q150,Q155,Q160,Q165,V145,V150,V155,V160,V165,V170)</f>
        <v>0</v>
      </c>
      <c r="E134" s="5"/>
      <c r="F134" s="6" t="s">
        <v>6</v>
      </c>
      <c r="G134" s="6"/>
      <c r="H134" s="6"/>
      <c r="I134" s="6">
        <f>SUM(N143,S168,N148,N153,N158,N163,N168,S143,S148,S153,S158,S163,X143,X148,X153,X158,X163,X168)</f>
        <v>0</v>
      </c>
      <c r="J134" s="5"/>
      <c r="K134" s="7" t="s">
        <v>7</v>
      </c>
      <c r="L134" s="7"/>
      <c r="M134" s="7"/>
      <c r="N134" s="7">
        <f ca="1">SommeCouleurFondTexte2(L143)+SommeCouleurFondTexte2(Q168)+SommeCouleurFondTexte2(L148)+SommeCouleurFondTexte2(L153)+SommeCouleurFondTexte2(L158)+SommeCouleurFondTexte2(L163)+SommeCouleurFondTexte2(L168)+SommeCouleurFondTexte2(Q143)+SommeCouleurFondTexte2(Q148)+SommeCouleurFondTexte2(Q153)+SommeCouleurFondTexte2(Q158)+SommeCouleurFondTexte2(Q163)+SommeCouleurFondTexte2(V143)+SommeCouleurFondTexte2(V148)+SommeCouleurFondTexte2(V153)+SommeCouleurFondTexte2(V158)+SommeCouleurFondTexte2(V163)+SommeCouleurFondTexte2(V168)</f>
        <v>0</v>
      </c>
      <c r="O134" s="5"/>
      <c r="P134" s="8" t="s">
        <v>8</v>
      </c>
      <c r="Q134" s="9"/>
      <c r="R134" s="9"/>
      <c r="S134" s="9">
        <f ca="1">SommeCouleurFondTexte2(N143)+SommeCouleurFondTexte2(S168)+SommeCouleurFondTexte2(N148)+SommeCouleurFondTexte2(N153)+SommeCouleurFondTexte2(N158)+SommeCouleurFondTexte2(N163)+SommeCouleurFondTexte2(N168)+SommeCouleurFondTexte2(S143)+SommeCouleurFondTexte2(S148)+SommeCouleurFondTexte2(S153)+SommeCouleurFondTexte2(S158)+SommeCouleurFondTexte2(S163)+SommeCouleurFondTexte2(X143)+SommeCouleurFondTexte2(X148)+SommeCouleurFondTexte2(X153)+SommeCouleurFondTexte2(X158)+SommeCouleurFondTexte2(X163)+SommeCouleurFondTexte2(X168)</f>
        <v>0</v>
      </c>
      <c r="T134" s="5"/>
      <c r="U134" s="10" t="s">
        <v>9</v>
      </c>
      <c r="V134" s="10"/>
      <c r="W134" s="10"/>
      <c r="X134" s="10" t="str">
        <f ca="1">IF(AA135=0,"",AA135-(SommeCouleurFondTexte2(O141)+SommeCouleurFondTexte2(T166)+SommeCouleurFondTexte2(O146)+SommeCouleurFondTexte2(O151)+SommeCouleurFondTexte2(O156)+SommeCouleurFondTexte2(O161)+SommeCouleurFondTexte2(O166)+SommeCouleurFondTexte2(T141)+SommeCouleurFondTexte2(T146)+SommeCouleurFondTexte2(T151)+SommeCouleurFondTexte2(T156)+SommeCouleurFondTexte2(T161)+SommeCouleurFondTexte2(Y141)+SommeCouleurFondTexte2(Y146)+SommeCouleurFondTexte2(Y151)+SommeCouleurFondTexte2(Y156)+SommeCouleurFondTexte2(Y161)+SommeCouleurFondTexte2(Y166)))</f>
        <v/>
      </c>
      <c r="Y134" s="5"/>
      <c r="AA134" s="9">
        <f ca="1">SommeCouleurFondTexte2(N144)+SommeCouleurFondTexte2(S169)+SommeCouleurFondTexte2(N149)+SommeCouleurFondTexte2(N154)+SommeCouleurFondTexte2(N159)+SommeCouleurFondTexte2(N164)+SommeCouleurFondTexte2(N169)+SommeCouleurFondTexte2(S144)+SommeCouleurFondTexte2(S149)+SommeCouleurFondTexte2(S154)+SommeCouleurFondTexte2(S159)+SommeCouleurFondTexte2(S164)+SommeCouleurFondTexte2(X144)+SommeCouleurFondTexte2(X149)+SommeCouleurFondTexte2(X154)+SommeCouleurFondTexte2(X159)+SommeCouleurFondTexte2(X164)+SommeCouleurFondTexte2(X169)</f>
        <v>0</v>
      </c>
    </row>
    <row r="135" spans="1:27" x14ac:dyDescent="0.25">
      <c r="A135" s="11" t="s">
        <v>10</v>
      </c>
      <c r="B135" s="11"/>
      <c r="C135" s="11"/>
      <c r="D135" s="11">
        <f>SUM(L143,Q168,L148,L153,L158,L163,L168,Q143,Q148,Q153,Q158,Q163,V143,V148,V153,V158,V163,V168)</f>
        <v>0</v>
      </c>
      <c r="F135" s="6" t="s">
        <v>11</v>
      </c>
      <c r="G135" s="6"/>
      <c r="H135" s="6"/>
      <c r="I135" s="6">
        <f>D135-I134</f>
        <v>0</v>
      </c>
      <c r="K135" s="7" t="s">
        <v>12</v>
      </c>
      <c r="L135" s="7"/>
      <c r="M135" s="7"/>
      <c r="N135" s="7">
        <f ca="1">SommeCouleurFondTexte2(L144)+SommeCouleurFondTexte2(Q169)+SommeCouleurFondTexte2(L149)+SommeCouleurFondTexte2(L154)+SommeCouleurFondTexte2(L159)+SommeCouleurFondTexte2(L164)+SommeCouleurFondTexte2(L169)+SommeCouleurFondTexte2(Q144)+SommeCouleurFondTexte2(Q149)+SommeCouleurFondTexte2(Q154)+SommeCouleurFondTexte2(Q159)+SommeCouleurFondTexte2(Q164)+SommeCouleurFondTexte2(V144)+SommeCouleurFondTexte2(V149)+SommeCouleurFondTexte2(V154)+SommeCouleurFondTexte2(V159)+SommeCouleurFondTexte2(V164)+SommeCouleurFondTexte2(V169)</f>
        <v>0</v>
      </c>
      <c r="P135" s="9" t="s">
        <v>13</v>
      </c>
      <c r="Q135" s="9"/>
      <c r="R135" s="9"/>
      <c r="S135" s="12">
        <f ca="1">AA136-S134</f>
        <v>0</v>
      </c>
      <c r="U135" s="10" t="s">
        <v>14</v>
      </c>
      <c r="V135" s="10"/>
      <c r="W135" s="10"/>
      <c r="X135" s="10" t="str">
        <f ca="1">IF(AA134=0,"",AA134-(SommeCouleurFondTexte2(O142)+SommeCouleurFondTexte2(T167)+SommeCouleurFondTexte2(O147)+SommeCouleurFondTexte2(O152)+SommeCouleurFondTexte2(O157)+SommeCouleurFondTexte2(O162)+SommeCouleurFondTexte2(O167)+SommeCouleurFondTexte2(T142)+SommeCouleurFondTexte2(T147)+SommeCouleurFondTexte2(T152)+SommeCouleurFondTexte2(T157)+SommeCouleurFondTexte2(T162)+SommeCouleurFondTexte2(Y142)+SommeCouleurFondTexte2(Y147)+SommeCouleurFondTexte2(Y152)+SommeCouleurFondTexte2(Y157)+SommeCouleurFondTexte2(Y162)+SommeCouleurFondTexte2(Y167)))</f>
        <v/>
      </c>
      <c r="AA135" s="9">
        <f ca="1">SommeCouleurFondTexte2(N145)+SommeCouleurFondTexte2(S170)+SommeCouleurFondTexte2(N150)+SommeCouleurFondTexte2(N155)+SommeCouleurFondTexte2(N160)+SommeCouleurFondTexte2(N165)+SommeCouleurFondTexte2(N170)+SommeCouleurFondTexte2(S145)+SommeCouleurFondTexte2(S150)+SommeCouleurFondTexte2(S155)+SommeCouleurFondTexte2(S160)+SommeCouleurFondTexte2(S165)+SommeCouleurFondTexte2(X145)+SommeCouleurFondTexte2(X150)+SommeCouleurFondTexte2(X155)+SommeCouleurFondTexte2(X160)+SommeCouleurFondTexte2(X165)+SommeCouleurFondTexte2(X170)</f>
        <v>0</v>
      </c>
    </row>
    <row r="136" spans="1:27" x14ac:dyDescent="0.25">
      <c r="A136" s="13" t="s">
        <v>15</v>
      </c>
      <c r="B136" s="13"/>
      <c r="C136" s="13"/>
      <c r="D136" s="13">
        <f>SUM(L144,Q169,L149,L154,L159,L164,L169,Q144,Q149,Q154,Q159,Q164,V144,V149,V154,V159,V164,V169)</f>
        <v>0</v>
      </c>
      <c r="K136" s="7" t="s">
        <v>16</v>
      </c>
      <c r="L136" s="7"/>
      <c r="M136" s="7"/>
      <c r="N136" s="7">
        <f ca="1">SommeCouleurFondTexte2(L145)+SommeCouleurFondTexte2(Q170)+SommeCouleurFondTexte2(L150)+SommeCouleurFondTexte2(L155)+SommeCouleurFondTexte2(L160)+SommeCouleurFondTexte2(L165)+SommeCouleurFondTexte2(L170)+SommeCouleurFondTexte2(Q145)+SommeCouleurFondTexte2(Q150)+SommeCouleurFondTexte2(Q155)+SommeCouleurFondTexte2(Q160)+SommeCouleurFondTexte2(Q165)+SommeCouleurFondTexte2(V145)+SommeCouleurFondTexte2(V150)+SommeCouleurFondTexte2(V155)+SommeCouleurFondTexte2(V160)+SommeCouleurFondTexte2(V165)+SommeCouleurFondTexte2(V170)</f>
        <v>0</v>
      </c>
      <c r="AA136" s="7">
        <f ca="1">SommeCouleurFondTexte2(L141)+SommeCouleurFondTexte2(Q166)+SommeCouleurFondTexte2(L146)+SommeCouleurFondTexte2(L151)+SommeCouleurFondTexte2(L156)+SommeCouleurFondTexte2(L161)+SommeCouleurFondTexte2(L166)+SommeCouleurFondTexte2(Q141)+SommeCouleurFondTexte2(Q146)+SommeCouleurFondTexte2(Q151)+SommeCouleurFondTexte2(Q156)+SommeCouleurFondTexte2(Q161)+SommeCouleurFondTexte2(V141)+SommeCouleurFondTexte2(V146)+SommeCouleurFondTexte2(V151)+SommeCouleurFondTexte2(V156)+SommeCouleurFondTexte2(V161)+SommeCouleurFondTexte2(V166)</f>
        <v>0</v>
      </c>
    </row>
    <row r="137" spans="1:27" x14ac:dyDescent="0.25">
      <c r="A137" s="14" t="s">
        <v>17</v>
      </c>
      <c r="B137" s="14"/>
      <c r="C137" s="14"/>
      <c r="D137" s="14">
        <f>COUNTA(K141,#REF!,K146,K151,K156,K161,K166,P141,P146,P151,P156,P161,U141,U146,U151,U156,U161,U166)</f>
        <v>1</v>
      </c>
    </row>
    <row r="138" spans="1:27" s="15" customFormat="1" x14ac:dyDescent="0.25">
      <c r="K138" s="7" t="s">
        <v>18</v>
      </c>
      <c r="L138" s="7"/>
      <c r="M138" s="7"/>
      <c r="N138" s="7">
        <f ca="1">D135-N134</f>
        <v>0</v>
      </c>
      <c r="P138" s="8" t="s">
        <v>19</v>
      </c>
      <c r="Q138" s="9"/>
      <c r="R138" s="9"/>
      <c r="S138" s="9">
        <f ca="1">I134-S134</f>
        <v>0</v>
      </c>
    </row>
    <row r="139" spans="1:27" s="15" customFormat="1" ht="15.75" thickBot="1" x14ac:dyDescent="0.3">
      <c r="K139" s="7" t="s">
        <v>20</v>
      </c>
      <c r="L139" s="7"/>
      <c r="M139" s="7"/>
      <c r="N139" s="7">
        <f ca="1">D136-N135</f>
        <v>0</v>
      </c>
      <c r="P139" s="16"/>
    </row>
    <row r="140" spans="1:27" ht="15.75" thickBot="1" x14ac:dyDescent="0.3">
      <c r="A140" s="81" t="s">
        <v>21</v>
      </c>
      <c r="B140" s="81"/>
      <c r="C140" s="81"/>
      <c r="D140" s="81"/>
      <c r="E140" s="81"/>
      <c r="F140" s="78" t="s">
        <v>22</v>
      </c>
      <c r="G140" s="79"/>
      <c r="H140" s="79"/>
      <c r="I140" s="79"/>
      <c r="J140" s="80"/>
      <c r="K140" s="78" t="s">
        <v>23</v>
      </c>
      <c r="L140" s="79"/>
      <c r="M140" s="79"/>
      <c r="N140" s="79"/>
      <c r="O140" s="80"/>
      <c r="P140" s="78" t="s">
        <v>24</v>
      </c>
      <c r="Q140" s="79"/>
      <c r="R140" s="79"/>
      <c r="S140" s="79"/>
      <c r="T140" s="80"/>
      <c r="U140" s="78" t="s">
        <v>25</v>
      </c>
      <c r="V140" s="79"/>
      <c r="W140" s="79"/>
      <c r="X140" s="79"/>
      <c r="Y140" s="82"/>
    </row>
    <row r="141" spans="1:27" x14ac:dyDescent="0.25">
      <c r="A141" s="17"/>
      <c r="B141" s="18"/>
      <c r="C141" s="18"/>
      <c r="D141" s="18"/>
      <c r="E141" s="19"/>
      <c r="F141" s="17"/>
      <c r="G141" s="18"/>
      <c r="H141" s="18"/>
      <c r="I141" s="18"/>
      <c r="J141" s="19"/>
      <c r="K141" s="20"/>
      <c r="L141" s="21">
        <f>N143</f>
        <v>0</v>
      </c>
      <c r="M141" s="22"/>
      <c r="N141" s="22"/>
      <c r="O141" s="23">
        <f>COUNTA(K141)</f>
        <v>0</v>
      </c>
      <c r="P141" s="24"/>
      <c r="Q141" s="21">
        <f>S143</f>
        <v>0</v>
      </c>
      <c r="R141" s="22"/>
      <c r="S141" s="22"/>
      <c r="T141" s="23">
        <f>COUNTA(P141)</f>
        <v>0</v>
      </c>
      <c r="U141" s="25"/>
      <c r="V141" s="21">
        <f>X143</f>
        <v>0</v>
      </c>
      <c r="W141" s="16"/>
      <c r="X141" s="16"/>
      <c r="Y141" s="23">
        <f>COUNTA(U141)</f>
        <v>0</v>
      </c>
    </row>
    <row r="142" spans="1:27" x14ac:dyDescent="0.25">
      <c r="A142" s="26"/>
      <c r="B142" s="27"/>
      <c r="C142" s="27"/>
      <c r="D142" s="27"/>
      <c r="E142" s="28"/>
      <c r="F142" s="26"/>
      <c r="G142" s="27"/>
      <c r="H142" s="27"/>
      <c r="I142" s="27"/>
      <c r="J142" s="28"/>
      <c r="K142" s="29"/>
      <c r="L142" s="16"/>
      <c r="M142" s="15"/>
      <c r="N142" s="16"/>
      <c r="O142" s="30">
        <f>L143</f>
        <v>0</v>
      </c>
      <c r="P142" s="25"/>
      <c r="Q142" s="16"/>
      <c r="R142" s="16"/>
      <c r="S142" s="16"/>
      <c r="T142" s="30">
        <f>Q143</f>
        <v>0</v>
      </c>
      <c r="U142" s="25"/>
      <c r="V142" s="16"/>
      <c r="W142" s="16"/>
      <c r="X142" s="16"/>
      <c r="Y142" s="30">
        <f>V143</f>
        <v>0</v>
      </c>
    </row>
    <row r="143" spans="1:27" x14ac:dyDescent="0.25">
      <c r="A143" s="26"/>
      <c r="B143" s="27"/>
      <c r="C143" s="27"/>
      <c r="D143" s="27"/>
      <c r="E143" s="28"/>
      <c r="F143" s="26"/>
      <c r="G143" s="27"/>
      <c r="H143" s="27"/>
      <c r="I143" s="27"/>
      <c r="J143" s="28"/>
      <c r="K143" s="16" t="s">
        <v>26</v>
      </c>
      <c r="L143" s="31"/>
      <c r="M143" s="16" t="s">
        <v>27</v>
      </c>
      <c r="N143" s="31"/>
      <c r="O143" s="32"/>
      <c r="P143" s="33" t="s">
        <v>26</v>
      </c>
      <c r="Q143" s="31"/>
      <c r="R143" s="16" t="s">
        <v>27</v>
      </c>
      <c r="S143" s="31"/>
      <c r="T143" s="32"/>
      <c r="U143" s="33" t="s">
        <v>26</v>
      </c>
      <c r="V143" s="31"/>
      <c r="W143" s="16" t="s">
        <v>27</v>
      </c>
      <c r="X143" s="31"/>
      <c r="Y143" s="32"/>
    </row>
    <row r="144" spans="1:27" x14ac:dyDescent="0.25">
      <c r="A144" s="26"/>
      <c r="B144" s="27"/>
      <c r="C144" s="27"/>
      <c r="D144" s="27"/>
      <c r="E144" s="28"/>
      <c r="F144" s="26"/>
      <c r="G144" s="27"/>
      <c r="H144" s="27"/>
      <c r="I144" s="27"/>
      <c r="J144" s="28"/>
      <c r="K144" s="16" t="s">
        <v>28</v>
      </c>
      <c r="L144" s="31"/>
      <c r="M144" s="16"/>
      <c r="N144" s="34">
        <f>L143</f>
        <v>0</v>
      </c>
      <c r="O144" s="35"/>
      <c r="P144" s="33" t="s">
        <v>28</v>
      </c>
      <c r="Q144" s="31"/>
      <c r="R144" s="16"/>
      <c r="S144" s="34">
        <f>Q143</f>
        <v>0</v>
      </c>
      <c r="T144" s="35"/>
      <c r="U144" s="33" t="s">
        <v>28</v>
      </c>
      <c r="V144" s="31"/>
      <c r="W144" s="16"/>
      <c r="X144" s="34">
        <f>V143</f>
        <v>0</v>
      </c>
      <c r="Y144" s="35"/>
    </row>
    <row r="145" spans="1:25" ht="15.75" thickBot="1" x14ac:dyDescent="0.3">
      <c r="A145" s="36"/>
      <c r="B145" s="37"/>
      <c r="C145" s="37"/>
      <c r="D145" s="37"/>
      <c r="E145" s="38"/>
      <c r="F145" s="36"/>
      <c r="G145" s="37"/>
      <c r="H145" s="37"/>
      <c r="I145" s="37"/>
      <c r="J145" s="38"/>
      <c r="K145" s="39" t="s">
        <v>29</v>
      </c>
      <c r="L145" s="40"/>
      <c r="M145" s="39"/>
      <c r="N145" s="41">
        <f>COUNTA(K141)</f>
        <v>0</v>
      </c>
      <c r="O145" s="42"/>
      <c r="P145" s="43" t="s">
        <v>29</v>
      </c>
      <c r="Q145" s="40"/>
      <c r="R145" s="39"/>
      <c r="S145" s="41">
        <f>COUNTA(P141)</f>
        <v>0</v>
      </c>
      <c r="T145" s="42"/>
      <c r="U145" s="43" t="s">
        <v>29</v>
      </c>
      <c r="V145" s="40"/>
      <c r="W145" s="39"/>
      <c r="X145" s="41">
        <f>COUNTA(U141)</f>
        <v>0</v>
      </c>
      <c r="Y145" s="42"/>
    </row>
    <row r="146" spans="1:25" x14ac:dyDescent="0.25">
      <c r="A146" s="17"/>
      <c r="B146" s="18"/>
      <c r="C146" s="18"/>
      <c r="D146" s="18"/>
      <c r="E146" s="19"/>
      <c r="F146" s="17"/>
      <c r="G146" s="18"/>
      <c r="H146" s="18"/>
      <c r="I146" s="18"/>
      <c r="J146" s="19"/>
      <c r="K146" s="20"/>
      <c r="L146" s="21">
        <f>N148</f>
        <v>0</v>
      </c>
      <c r="M146" s="22"/>
      <c r="N146" s="22"/>
      <c r="O146" s="23">
        <f>COUNTA(K146)</f>
        <v>0</v>
      </c>
      <c r="P146" s="24"/>
      <c r="Q146" s="21">
        <f>S148</f>
        <v>0</v>
      </c>
      <c r="R146" s="22"/>
      <c r="S146" s="22"/>
      <c r="T146" s="23">
        <f>COUNTA(P146)</f>
        <v>0</v>
      </c>
      <c r="U146" s="24"/>
      <c r="V146" s="21">
        <f>X148</f>
        <v>0</v>
      </c>
      <c r="W146" s="22"/>
      <c r="X146" s="22"/>
      <c r="Y146" s="23">
        <f>COUNTA(U146)</f>
        <v>0</v>
      </c>
    </row>
    <row r="147" spans="1:25" x14ac:dyDescent="0.25">
      <c r="A147" s="26"/>
      <c r="B147" s="27"/>
      <c r="C147" s="27"/>
      <c r="D147" s="27"/>
      <c r="E147" s="28"/>
      <c r="F147" s="26"/>
      <c r="G147" s="27"/>
      <c r="H147" s="27"/>
      <c r="I147" s="27"/>
      <c r="J147" s="28"/>
      <c r="K147" s="29"/>
      <c r="L147" s="16"/>
      <c r="M147" s="16"/>
      <c r="N147" s="16"/>
      <c r="O147" s="30">
        <f>L148</f>
        <v>0</v>
      </c>
      <c r="P147" s="25"/>
      <c r="Q147" s="16"/>
      <c r="R147" s="16"/>
      <c r="S147" s="16"/>
      <c r="T147" s="30">
        <f>Q148</f>
        <v>0</v>
      </c>
      <c r="U147" s="25"/>
      <c r="V147" s="16"/>
      <c r="W147" s="16"/>
      <c r="X147" s="16"/>
      <c r="Y147" s="30">
        <f>V148</f>
        <v>0</v>
      </c>
    </row>
    <row r="148" spans="1:25" x14ac:dyDescent="0.25">
      <c r="A148" s="26"/>
      <c r="B148" s="27"/>
      <c r="C148" s="27"/>
      <c r="D148" s="27"/>
      <c r="E148" s="28"/>
      <c r="F148" s="26"/>
      <c r="G148" s="27"/>
      <c r="H148" s="27"/>
      <c r="I148" s="27"/>
      <c r="J148" s="28"/>
      <c r="K148" s="16" t="s">
        <v>26</v>
      </c>
      <c r="L148" s="31"/>
      <c r="M148" s="16" t="s">
        <v>27</v>
      </c>
      <c r="N148" s="31"/>
      <c r="O148" s="32"/>
      <c r="P148" s="33" t="s">
        <v>26</v>
      </c>
      <c r="Q148" s="31"/>
      <c r="R148" s="16" t="s">
        <v>27</v>
      </c>
      <c r="S148" s="31"/>
      <c r="T148" s="32"/>
      <c r="U148" s="33" t="s">
        <v>26</v>
      </c>
      <c r="V148" s="31"/>
      <c r="W148" s="16" t="s">
        <v>27</v>
      </c>
      <c r="X148" s="31"/>
      <c r="Y148" s="32"/>
    </row>
    <row r="149" spans="1:25" x14ac:dyDescent="0.25">
      <c r="A149" s="26"/>
      <c r="B149" s="27"/>
      <c r="C149" s="27"/>
      <c r="D149" s="27"/>
      <c r="E149" s="28"/>
      <c r="F149" s="26"/>
      <c r="G149" s="27"/>
      <c r="H149" s="27"/>
      <c r="I149" s="27"/>
      <c r="J149" s="28"/>
      <c r="K149" s="16" t="s">
        <v>28</v>
      </c>
      <c r="L149" s="31"/>
      <c r="M149" s="16"/>
      <c r="N149" s="34">
        <f>L148</f>
        <v>0</v>
      </c>
      <c r="O149" s="35"/>
      <c r="P149" s="33" t="s">
        <v>28</v>
      </c>
      <c r="Q149" s="31"/>
      <c r="R149" s="16"/>
      <c r="S149" s="34">
        <f>Q148</f>
        <v>0</v>
      </c>
      <c r="T149" s="35"/>
      <c r="U149" s="33" t="s">
        <v>28</v>
      </c>
      <c r="V149" s="31"/>
      <c r="W149" s="16"/>
      <c r="X149" s="34">
        <f>V148</f>
        <v>0</v>
      </c>
      <c r="Y149" s="35"/>
    </row>
    <row r="150" spans="1:25" ht="15.75" thickBot="1" x14ac:dyDescent="0.3">
      <c r="A150" s="36"/>
      <c r="B150" s="37"/>
      <c r="C150" s="37"/>
      <c r="D150" s="37"/>
      <c r="E150" s="38"/>
      <c r="F150" s="36"/>
      <c r="G150" s="37"/>
      <c r="H150" s="37"/>
      <c r="I150" s="37"/>
      <c r="J150" s="38"/>
      <c r="K150" s="39" t="s">
        <v>29</v>
      </c>
      <c r="L150" s="40"/>
      <c r="M150" s="39"/>
      <c r="N150" s="41">
        <f>COUNTA(K146)</f>
        <v>0</v>
      </c>
      <c r="O150" s="42"/>
      <c r="P150" s="43" t="s">
        <v>29</v>
      </c>
      <c r="Q150" s="40"/>
      <c r="R150" s="39"/>
      <c r="S150" s="41">
        <f>COUNTA(P146)</f>
        <v>0</v>
      </c>
      <c r="T150" s="42"/>
      <c r="U150" s="43" t="s">
        <v>29</v>
      </c>
      <c r="V150" s="40"/>
      <c r="W150" s="39"/>
      <c r="X150" s="41">
        <f>COUNTA(U146)</f>
        <v>0</v>
      </c>
      <c r="Y150" s="42"/>
    </row>
    <row r="151" spans="1:25" x14ac:dyDescent="0.25">
      <c r="A151" s="17"/>
      <c r="B151" s="18"/>
      <c r="C151" s="18"/>
      <c r="D151" s="18"/>
      <c r="E151" s="19"/>
      <c r="F151" s="17"/>
      <c r="G151" s="18"/>
      <c r="H151" s="18"/>
      <c r="I151" s="18"/>
      <c r="J151" s="19"/>
      <c r="K151" s="20"/>
      <c r="L151" s="21">
        <f>N153</f>
        <v>0</v>
      </c>
      <c r="M151" s="22"/>
      <c r="N151" s="22"/>
      <c r="O151" s="23">
        <f>COUNTA(K151)</f>
        <v>0</v>
      </c>
      <c r="P151" s="24"/>
      <c r="Q151" s="21">
        <f>S153</f>
        <v>0</v>
      </c>
      <c r="R151" s="22"/>
      <c r="S151" s="22"/>
      <c r="T151" s="23">
        <f>COUNTA(P151)</f>
        <v>0</v>
      </c>
      <c r="U151" s="24"/>
      <c r="V151" s="21">
        <f>X153</f>
        <v>0</v>
      </c>
      <c r="W151" s="22"/>
      <c r="X151" s="22"/>
      <c r="Y151" s="23">
        <f>COUNTA(U151)</f>
        <v>0</v>
      </c>
    </row>
    <row r="152" spans="1:25" x14ac:dyDescent="0.25">
      <c r="A152" s="26"/>
      <c r="B152" s="27"/>
      <c r="C152" s="27"/>
      <c r="D152" s="27"/>
      <c r="E152" s="28"/>
      <c r="F152" s="26"/>
      <c r="G152" s="27"/>
      <c r="H152" s="27"/>
      <c r="I152" s="27"/>
      <c r="J152" s="28"/>
      <c r="K152" s="29"/>
      <c r="L152" s="16"/>
      <c r="M152" s="16"/>
      <c r="N152" s="16"/>
      <c r="O152" s="30">
        <f>L153</f>
        <v>0</v>
      </c>
      <c r="P152" s="25"/>
      <c r="Q152" s="16"/>
      <c r="R152" s="16"/>
      <c r="S152" s="16"/>
      <c r="T152" s="30">
        <f>Q153</f>
        <v>0</v>
      </c>
      <c r="U152" s="25"/>
      <c r="V152" s="16"/>
      <c r="W152" s="16"/>
      <c r="X152" s="16"/>
      <c r="Y152" s="30">
        <f>V153</f>
        <v>0</v>
      </c>
    </row>
    <row r="153" spans="1:25" x14ac:dyDescent="0.25">
      <c r="A153" s="26"/>
      <c r="B153" s="27"/>
      <c r="C153" s="27"/>
      <c r="D153" s="27"/>
      <c r="E153" s="28"/>
      <c r="F153" s="26"/>
      <c r="G153" s="27"/>
      <c r="H153" s="27"/>
      <c r="I153" s="27"/>
      <c r="J153" s="28"/>
      <c r="K153" s="16" t="s">
        <v>26</v>
      </c>
      <c r="L153" s="31"/>
      <c r="M153" s="16" t="s">
        <v>27</v>
      </c>
      <c r="N153" s="31"/>
      <c r="O153" s="32"/>
      <c r="P153" s="33" t="s">
        <v>26</v>
      </c>
      <c r="Q153" s="31"/>
      <c r="R153" s="16" t="s">
        <v>27</v>
      </c>
      <c r="S153" s="31"/>
      <c r="T153" s="32"/>
      <c r="U153" s="33" t="s">
        <v>26</v>
      </c>
      <c r="V153" s="31"/>
      <c r="W153" s="16" t="s">
        <v>27</v>
      </c>
      <c r="X153" s="31"/>
      <c r="Y153" s="32"/>
    </row>
    <row r="154" spans="1:25" x14ac:dyDescent="0.25">
      <c r="A154" s="26"/>
      <c r="B154" s="27"/>
      <c r="C154" s="27"/>
      <c r="D154" s="27"/>
      <c r="E154" s="28"/>
      <c r="F154" s="26"/>
      <c r="G154" s="27"/>
      <c r="H154" s="27"/>
      <c r="I154" s="27"/>
      <c r="J154" s="28"/>
      <c r="K154" s="16" t="s">
        <v>28</v>
      </c>
      <c r="L154" s="31"/>
      <c r="M154" s="16"/>
      <c r="N154" s="34">
        <f>L153</f>
        <v>0</v>
      </c>
      <c r="O154" s="35"/>
      <c r="P154" s="33" t="s">
        <v>28</v>
      </c>
      <c r="Q154" s="31"/>
      <c r="R154" s="16"/>
      <c r="S154" s="34">
        <f>Q153</f>
        <v>0</v>
      </c>
      <c r="T154" s="35"/>
      <c r="U154" s="33" t="s">
        <v>28</v>
      </c>
      <c r="V154" s="31"/>
      <c r="W154" s="16"/>
      <c r="X154" s="34">
        <f>V153</f>
        <v>0</v>
      </c>
      <c r="Y154" s="35"/>
    </row>
    <row r="155" spans="1:25" ht="15.75" thickBot="1" x14ac:dyDescent="0.3">
      <c r="A155" s="36"/>
      <c r="B155" s="37"/>
      <c r="C155" s="37"/>
      <c r="D155" s="37"/>
      <c r="E155" s="38"/>
      <c r="F155" s="36"/>
      <c r="G155" s="37"/>
      <c r="H155" s="37"/>
      <c r="I155" s="37"/>
      <c r="J155" s="38"/>
      <c r="K155" s="39" t="s">
        <v>29</v>
      </c>
      <c r="L155" s="40"/>
      <c r="M155" s="39"/>
      <c r="N155" s="41">
        <f>COUNTA(K151)</f>
        <v>0</v>
      </c>
      <c r="O155" s="42"/>
      <c r="P155" s="43" t="s">
        <v>29</v>
      </c>
      <c r="Q155" s="40"/>
      <c r="R155" s="39"/>
      <c r="S155" s="41">
        <f>COUNTA(P151)</f>
        <v>0</v>
      </c>
      <c r="T155" s="42"/>
      <c r="U155" s="43" t="s">
        <v>29</v>
      </c>
      <c r="V155" s="40"/>
      <c r="W155" s="39"/>
      <c r="X155" s="41">
        <f>COUNTA(U151)</f>
        <v>0</v>
      </c>
      <c r="Y155" s="42"/>
    </row>
    <row r="156" spans="1:25" x14ac:dyDescent="0.25">
      <c r="A156" s="17"/>
      <c r="B156" s="18"/>
      <c r="C156" s="18"/>
      <c r="D156" s="18"/>
      <c r="E156" s="19"/>
      <c r="F156" s="17"/>
      <c r="G156" s="18"/>
      <c r="H156" s="18"/>
      <c r="I156" s="18"/>
      <c r="J156" s="19"/>
      <c r="K156" s="20"/>
      <c r="L156" s="21">
        <f>N158</f>
        <v>0</v>
      </c>
      <c r="M156" s="22"/>
      <c r="N156" s="22"/>
      <c r="O156" s="23">
        <f>COUNTA(K156)</f>
        <v>0</v>
      </c>
      <c r="P156" s="24"/>
      <c r="Q156" s="21">
        <f>S158</f>
        <v>0</v>
      </c>
      <c r="R156" s="22"/>
      <c r="S156" s="22"/>
      <c r="T156" s="23">
        <f>COUNTA(P156)</f>
        <v>0</v>
      </c>
      <c r="U156" s="24"/>
      <c r="V156" s="21">
        <f>X158</f>
        <v>0</v>
      </c>
      <c r="W156" s="22"/>
      <c r="X156" s="22"/>
      <c r="Y156" s="23">
        <f>COUNTA(U156)</f>
        <v>0</v>
      </c>
    </row>
    <row r="157" spans="1:25" x14ac:dyDescent="0.25">
      <c r="A157" s="26"/>
      <c r="B157" s="27"/>
      <c r="C157" s="27"/>
      <c r="D157" s="27"/>
      <c r="E157" s="28"/>
      <c r="F157" s="26"/>
      <c r="G157" s="27"/>
      <c r="H157" s="27"/>
      <c r="I157" s="27"/>
      <c r="J157" s="28"/>
      <c r="K157" s="29"/>
      <c r="L157" s="16"/>
      <c r="M157" s="16"/>
      <c r="N157" s="16"/>
      <c r="O157" s="30">
        <f>L158</f>
        <v>0</v>
      </c>
      <c r="P157" s="25"/>
      <c r="Q157" s="16"/>
      <c r="R157" s="16"/>
      <c r="S157" s="16"/>
      <c r="T157" s="30">
        <f>Q158</f>
        <v>0</v>
      </c>
      <c r="U157" s="25"/>
      <c r="V157" s="16"/>
      <c r="W157" s="16"/>
      <c r="X157" s="16"/>
      <c r="Y157" s="30">
        <f>V158</f>
        <v>0</v>
      </c>
    </row>
    <row r="158" spans="1:25" x14ac:dyDescent="0.25">
      <c r="A158" s="26"/>
      <c r="B158" s="27"/>
      <c r="C158" s="27"/>
      <c r="D158" s="27"/>
      <c r="E158" s="28"/>
      <c r="F158" s="26"/>
      <c r="G158" s="27"/>
      <c r="H158" s="27"/>
      <c r="I158" s="27"/>
      <c r="J158" s="28"/>
      <c r="K158" s="16" t="s">
        <v>26</v>
      </c>
      <c r="L158" s="31"/>
      <c r="M158" s="16" t="s">
        <v>27</v>
      </c>
      <c r="N158" s="31"/>
      <c r="O158" s="32"/>
      <c r="P158" s="33" t="s">
        <v>26</v>
      </c>
      <c r="Q158" s="31"/>
      <c r="R158" s="16" t="s">
        <v>27</v>
      </c>
      <c r="S158" s="31"/>
      <c r="T158" s="32"/>
      <c r="U158" s="33" t="s">
        <v>26</v>
      </c>
      <c r="V158" s="31"/>
      <c r="W158" s="16" t="s">
        <v>27</v>
      </c>
      <c r="X158" s="31"/>
      <c r="Y158" s="32"/>
    </row>
    <row r="159" spans="1:25" x14ac:dyDescent="0.25">
      <c r="A159" s="26"/>
      <c r="B159" s="27"/>
      <c r="C159" s="27"/>
      <c r="D159" s="27"/>
      <c r="E159" s="28"/>
      <c r="F159" s="26"/>
      <c r="G159" s="27"/>
      <c r="H159" s="27"/>
      <c r="I159" s="27"/>
      <c r="J159" s="28"/>
      <c r="K159" s="16" t="s">
        <v>28</v>
      </c>
      <c r="L159" s="31"/>
      <c r="M159" s="16"/>
      <c r="N159" s="34">
        <f>L158</f>
        <v>0</v>
      </c>
      <c r="O159" s="35"/>
      <c r="P159" s="33" t="s">
        <v>28</v>
      </c>
      <c r="Q159" s="31"/>
      <c r="R159" s="16"/>
      <c r="S159" s="34">
        <f>Q158</f>
        <v>0</v>
      </c>
      <c r="T159" s="35"/>
      <c r="U159" s="33" t="s">
        <v>28</v>
      </c>
      <c r="V159" s="31"/>
      <c r="W159" s="16"/>
      <c r="X159" s="34">
        <f>V158</f>
        <v>0</v>
      </c>
      <c r="Y159" s="35"/>
    </row>
    <row r="160" spans="1:25" ht="15.75" thickBot="1" x14ac:dyDescent="0.3">
      <c r="A160" s="36"/>
      <c r="B160" s="37"/>
      <c r="C160" s="37"/>
      <c r="D160" s="37"/>
      <c r="E160" s="38"/>
      <c r="F160" s="36"/>
      <c r="G160" s="37"/>
      <c r="H160" s="37"/>
      <c r="I160" s="37"/>
      <c r="J160" s="38"/>
      <c r="K160" s="39" t="s">
        <v>29</v>
      </c>
      <c r="L160" s="40"/>
      <c r="M160" s="39"/>
      <c r="N160" s="41">
        <f>COUNTA(K156)</f>
        <v>0</v>
      </c>
      <c r="O160" s="42"/>
      <c r="P160" s="43" t="s">
        <v>29</v>
      </c>
      <c r="Q160" s="40"/>
      <c r="R160" s="39"/>
      <c r="S160" s="41">
        <f>COUNTA(P156)</f>
        <v>0</v>
      </c>
      <c r="T160" s="42"/>
      <c r="U160" s="43" t="s">
        <v>29</v>
      </c>
      <c r="V160" s="40"/>
      <c r="W160" s="39"/>
      <c r="X160" s="41">
        <f>COUNTA(U156)</f>
        <v>0</v>
      </c>
      <c r="Y160" s="42"/>
    </row>
    <row r="161" spans="1:25" x14ac:dyDescent="0.25">
      <c r="A161" s="17"/>
      <c r="B161" s="18"/>
      <c r="C161" s="18"/>
      <c r="D161" s="18"/>
      <c r="E161" s="19"/>
      <c r="F161" s="17"/>
      <c r="G161" s="18"/>
      <c r="H161" s="18"/>
      <c r="I161" s="18"/>
      <c r="J161" s="19"/>
      <c r="K161" s="20"/>
      <c r="L161" s="21">
        <f>N163</f>
        <v>0</v>
      </c>
      <c r="M161" s="22"/>
      <c r="N161" s="22"/>
      <c r="O161" s="23">
        <f>COUNTA(K161)</f>
        <v>0</v>
      </c>
      <c r="P161" s="24"/>
      <c r="Q161" s="21">
        <f>S163</f>
        <v>0</v>
      </c>
      <c r="R161" s="22"/>
      <c r="S161" s="22"/>
      <c r="T161" s="23">
        <f>COUNTA(P161)</f>
        <v>0</v>
      </c>
      <c r="U161" s="24"/>
      <c r="V161" s="21">
        <f>X163</f>
        <v>0</v>
      </c>
      <c r="W161" s="22"/>
      <c r="X161" s="22"/>
      <c r="Y161" s="23">
        <f>COUNTA(U161)</f>
        <v>0</v>
      </c>
    </row>
    <row r="162" spans="1:25" x14ac:dyDescent="0.25">
      <c r="A162" s="26"/>
      <c r="B162" s="27"/>
      <c r="C162" s="27"/>
      <c r="D162" s="27"/>
      <c r="E162" s="28"/>
      <c r="F162" s="26"/>
      <c r="G162" s="27"/>
      <c r="H162" s="27"/>
      <c r="I162" s="27"/>
      <c r="J162" s="28"/>
      <c r="K162" s="29"/>
      <c r="L162" s="16"/>
      <c r="M162" s="16"/>
      <c r="N162" s="16"/>
      <c r="O162" s="30">
        <f>L163</f>
        <v>0</v>
      </c>
      <c r="P162" s="25"/>
      <c r="Q162" s="16"/>
      <c r="R162" s="16"/>
      <c r="S162" s="16"/>
      <c r="T162" s="30">
        <f>Q163</f>
        <v>0</v>
      </c>
      <c r="U162" s="25"/>
      <c r="V162" s="16"/>
      <c r="W162" s="16"/>
      <c r="X162" s="16"/>
      <c r="Y162" s="30">
        <f>V163</f>
        <v>0</v>
      </c>
    </row>
    <row r="163" spans="1:25" x14ac:dyDescent="0.25">
      <c r="A163" s="26"/>
      <c r="B163" s="27"/>
      <c r="C163" s="27"/>
      <c r="D163" s="27"/>
      <c r="E163" s="28"/>
      <c r="F163" s="26"/>
      <c r="G163" s="27"/>
      <c r="H163" s="27"/>
      <c r="I163" s="27"/>
      <c r="J163" s="28"/>
      <c r="K163" s="16" t="s">
        <v>26</v>
      </c>
      <c r="L163" s="31"/>
      <c r="M163" s="16" t="s">
        <v>27</v>
      </c>
      <c r="N163" s="31"/>
      <c r="O163" s="32"/>
      <c r="P163" s="33" t="s">
        <v>26</v>
      </c>
      <c r="Q163" s="31"/>
      <c r="R163" s="16" t="s">
        <v>27</v>
      </c>
      <c r="S163" s="31"/>
      <c r="T163" s="32"/>
      <c r="U163" s="33" t="s">
        <v>26</v>
      </c>
      <c r="V163" s="31"/>
      <c r="W163" s="16" t="s">
        <v>27</v>
      </c>
      <c r="X163" s="31"/>
      <c r="Y163" s="32"/>
    </row>
    <row r="164" spans="1:25" x14ac:dyDescent="0.25">
      <c r="A164" s="26"/>
      <c r="B164" s="27"/>
      <c r="C164" s="27"/>
      <c r="D164" s="27"/>
      <c r="E164" s="28"/>
      <c r="F164" s="26"/>
      <c r="G164" s="27"/>
      <c r="H164" s="27"/>
      <c r="I164" s="27"/>
      <c r="J164" s="28"/>
      <c r="K164" s="16" t="s">
        <v>28</v>
      </c>
      <c r="L164" s="31"/>
      <c r="M164" s="16"/>
      <c r="N164" s="34">
        <f>L163</f>
        <v>0</v>
      </c>
      <c r="O164" s="35"/>
      <c r="P164" s="33" t="s">
        <v>28</v>
      </c>
      <c r="Q164" s="31"/>
      <c r="R164" s="16"/>
      <c r="S164" s="34">
        <f>Q163</f>
        <v>0</v>
      </c>
      <c r="T164" s="35"/>
      <c r="U164" s="33" t="s">
        <v>28</v>
      </c>
      <c r="V164" s="31"/>
      <c r="W164" s="16"/>
      <c r="X164" s="34">
        <f>V163</f>
        <v>0</v>
      </c>
      <c r="Y164" s="35"/>
    </row>
    <row r="165" spans="1:25" ht="15.75" thickBot="1" x14ac:dyDescent="0.3">
      <c r="A165" s="36"/>
      <c r="B165" s="37"/>
      <c r="C165" s="37"/>
      <c r="D165" s="37"/>
      <c r="E165" s="38"/>
      <c r="F165" s="36"/>
      <c r="G165" s="37"/>
      <c r="H165" s="37"/>
      <c r="I165" s="37"/>
      <c r="J165" s="38"/>
      <c r="K165" s="39" t="s">
        <v>29</v>
      </c>
      <c r="L165" s="40"/>
      <c r="M165" s="39"/>
      <c r="N165" s="41">
        <f>COUNTA(K161)</f>
        <v>0</v>
      </c>
      <c r="O165" s="42"/>
      <c r="P165" s="43" t="s">
        <v>29</v>
      </c>
      <c r="Q165" s="40"/>
      <c r="R165" s="39"/>
      <c r="S165" s="41">
        <f>COUNTA(P161)</f>
        <v>0</v>
      </c>
      <c r="T165" s="42"/>
      <c r="U165" s="43" t="s">
        <v>29</v>
      </c>
      <c r="V165" s="40"/>
      <c r="W165" s="39"/>
      <c r="X165" s="41">
        <f>COUNTA(U161)</f>
        <v>0</v>
      </c>
      <c r="Y165" s="42"/>
    </row>
    <row r="166" spans="1:25" x14ac:dyDescent="0.25">
      <c r="A166" s="17"/>
      <c r="B166" s="18"/>
      <c r="C166" s="18"/>
      <c r="D166" s="18"/>
      <c r="E166" s="19"/>
      <c r="F166" s="17"/>
      <c r="G166" s="18"/>
      <c r="H166" s="18"/>
      <c r="I166" s="18"/>
      <c r="J166" s="19"/>
      <c r="K166" s="24"/>
      <c r="L166" s="21">
        <f>N168</f>
        <v>0</v>
      </c>
      <c r="M166" s="22"/>
      <c r="N166" s="22"/>
      <c r="O166" s="23">
        <f>COUNTA(K166)</f>
        <v>0</v>
      </c>
      <c r="P166" s="24"/>
      <c r="Q166" s="21">
        <f>S168</f>
        <v>0</v>
      </c>
      <c r="R166" s="22"/>
      <c r="S166" s="22"/>
      <c r="T166" s="23">
        <f>COUNTA(P166)</f>
        <v>0</v>
      </c>
      <c r="U166" s="24"/>
      <c r="V166" s="21">
        <f>X168</f>
        <v>0</v>
      </c>
      <c r="W166" s="22"/>
      <c r="X166" s="22"/>
      <c r="Y166" s="23">
        <f>COUNTA(U166)</f>
        <v>0</v>
      </c>
    </row>
    <row r="167" spans="1:25" x14ac:dyDescent="0.25">
      <c r="A167" s="26"/>
      <c r="B167" s="27"/>
      <c r="C167" s="27"/>
      <c r="D167" s="27"/>
      <c r="E167" s="28"/>
      <c r="F167" s="26"/>
      <c r="G167" s="27"/>
      <c r="H167" s="27"/>
      <c r="I167" s="27"/>
      <c r="J167" s="28"/>
      <c r="K167" s="25"/>
      <c r="L167" s="16"/>
      <c r="M167" s="16"/>
      <c r="N167" s="16"/>
      <c r="O167" s="30">
        <f>L168</f>
        <v>0</v>
      </c>
      <c r="P167" s="25"/>
      <c r="Q167" s="16"/>
      <c r="R167" s="16"/>
      <c r="S167" s="16"/>
      <c r="T167" s="30">
        <f>Q168</f>
        <v>0</v>
      </c>
      <c r="U167" s="25"/>
      <c r="V167" s="16"/>
      <c r="W167" s="16"/>
      <c r="X167" s="16"/>
      <c r="Y167" s="30">
        <f>V168</f>
        <v>0</v>
      </c>
    </row>
    <row r="168" spans="1:25" x14ac:dyDescent="0.25">
      <c r="A168" s="26"/>
      <c r="B168" s="27"/>
      <c r="C168" s="27"/>
      <c r="D168" s="27"/>
      <c r="E168" s="28"/>
      <c r="F168" s="26"/>
      <c r="G168" s="27"/>
      <c r="H168" s="27"/>
      <c r="I168" s="27"/>
      <c r="J168" s="28"/>
      <c r="K168" s="33" t="s">
        <v>26</v>
      </c>
      <c r="L168" s="31"/>
      <c r="M168" s="16" t="s">
        <v>27</v>
      </c>
      <c r="N168" s="31"/>
      <c r="O168" s="32"/>
      <c r="P168" s="33" t="s">
        <v>26</v>
      </c>
      <c r="Q168" s="31"/>
      <c r="R168" s="16" t="s">
        <v>27</v>
      </c>
      <c r="S168" s="31"/>
      <c r="T168" s="32"/>
      <c r="U168" s="33" t="s">
        <v>26</v>
      </c>
      <c r="V168" s="31"/>
      <c r="W168" s="16" t="s">
        <v>27</v>
      </c>
      <c r="X168" s="31"/>
      <c r="Y168" s="32"/>
    </row>
    <row r="169" spans="1:25" x14ac:dyDescent="0.25">
      <c r="A169" s="26"/>
      <c r="B169" s="27"/>
      <c r="C169" s="27"/>
      <c r="D169" s="27"/>
      <c r="E169" s="28"/>
      <c r="F169" s="26"/>
      <c r="G169" s="27"/>
      <c r="H169" s="27"/>
      <c r="I169" s="27"/>
      <c r="J169" s="28"/>
      <c r="K169" s="33" t="s">
        <v>28</v>
      </c>
      <c r="L169" s="31"/>
      <c r="M169" s="16"/>
      <c r="N169" s="34">
        <f>L168</f>
        <v>0</v>
      </c>
      <c r="O169" s="35"/>
      <c r="P169" s="33" t="s">
        <v>28</v>
      </c>
      <c r="Q169" s="31"/>
      <c r="R169" s="16"/>
      <c r="S169" s="34">
        <f>Q168</f>
        <v>0</v>
      </c>
      <c r="T169" s="35"/>
      <c r="U169" s="33" t="s">
        <v>28</v>
      </c>
      <c r="V169" s="31"/>
      <c r="W169" s="16"/>
      <c r="X169" s="34">
        <f>V168</f>
        <v>0</v>
      </c>
      <c r="Y169" s="35"/>
    </row>
    <row r="170" spans="1:25" ht="15.75" thickBot="1" x14ac:dyDescent="0.3">
      <c r="A170" s="36"/>
      <c r="B170" s="37"/>
      <c r="C170" s="37"/>
      <c r="D170" s="37"/>
      <c r="E170" s="38"/>
      <c r="F170" s="36"/>
      <c r="G170" s="37"/>
      <c r="H170" s="37"/>
      <c r="I170" s="37"/>
      <c r="J170" s="38"/>
      <c r="K170" s="43" t="s">
        <v>29</v>
      </c>
      <c r="L170" s="40"/>
      <c r="M170" s="39"/>
      <c r="N170" s="41">
        <f>COUNTA(K166)</f>
        <v>0</v>
      </c>
      <c r="O170" s="42"/>
      <c r="P170" s="43" t="s">
        <v>29</v>
      </c>
      <c r="Q170" s="40"/>
      <c r="R170" s="39"/>
      <c r="S170" s="41">
        <f>COUNTA(P166)</f>
        <v>0</v>
      </c>
      <c r="T170" s="42"/>
      <c r="U170" s="43" t="s">
        <v>29</v>
      </c>
      <c r="V170" s="40"/>
      <c r="W170" s="39"/>
      <c r="X170" s="41">
        <f>COUNTA(U166)</f>
        <v>0</v>
      </c>
      <c r="Y170" s="42"/>
    </row>
    <row r="172" spans="1:25" ht="15.75" thickBot="1" x14ac:dyDescent="0.3"/>
    <row r="173" spans="1:25" ht="62.25" thickBot="1" x14ac:dyDescent="0.95">
      <c r="A173" s="74">
        <f>A1+4</f>
        <v>42447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6"/>
    </row>
    <row r="174" spans="1:25" ht="21" customHeight="1" x14ac:dyDescent="0.9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21" customHeight="1" x14ac:dyDescent="0.9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21" x14ac:dyDescent="0.35">
      <c r="A176" s="77" t="s">
        <v>0</v>
      </c>
      <c r="B176" s="77"/>
      <c r="C176" s="77"/>
      <c r="D176" s="77"/>
      <c r="E176" s="3"/>
      <c r="F176" s="77" t="s">
        <v>1</v>
      </c>
      <c r="G176" s="77"/>
      <c r="H176" s="77"/>
      <c r="I176" s="77"/>
      <c r="J176" s="3"/>
      <c r="K176" s="77" t="s">
        <v>2</v>
      </c>
      <c r="L176" s="77"/>
      <c r="M176" s="77"/>
      <c r="N176" s="77"/>
      <c r="O176" s="3"/>
      <c r="P176" s="77" t="s">
        <v>3</v>
      </c>
      <c r="Q176" s="77"/>
      <c r="R176" s="77"/>
      <c r="S176" s="77"/>
      <c r="T176" s="3"/>
      <c r="U176" s="77" t="s">
        <v>4</v>
      </c>
      <c r="V176" s="77"/>
      <c r="W176" s="77"/>
      <c r="X176" s="77"/>
      <c r="Y176" s="3"/>
    </row>
    <row r="177" spans="1:27" x14ac:dyDescent="0.25">
      <c r="A177" s="4" t="s">
        <v>5</v>
      </c>
      <c r="B177" s="4"/>
      <c r="C177" s="4"/>
      <c r="D177" s="4">
        <f>SUM(L188,L193,L198,L203,L208,L213,Q188,Q193,Q198,Q203,Q208,Q213,V188,V193,V198,V203,V208,V213)</f>
        <v>0</v>
      </c>
      <c r="E177" s="5"/>
      <c r="F177" s="6" t="s">
        <v>6</v>
      </c>
      <c r="G177" s="6"/>
      <c r="H177" s="6"/>
      <c r="I177" s="6">
        <f>SUM(N186,N191,N196,N201,N206,N211,S186,S191,S196,S201,S206,S211,X186,X191,X196,X201,X206,X211)</f>
        <v>0</v>
      </c>
      <c r="J177" s="5"/>
      <c r="K177" s="7" t="s">
        <v>7</v>
      </c>
      <c r="L177" s="7"/>
      <c r="M177" s="7"/>
      <c r="N177" s="7">
        <f ca="1">SommeCouleurFondTexte2(L186)+SommeCouleurFondTexte2(L191)+SommeCouleurFondTexte2(L196)+SommeCouleurFondTexte2(L201)+SommeCouleurFondTexte2(L206)+SommeCouleurFondTexte2(L211)+SommeCouleurFondTexte2(Q186)+SommeCouleurFondTexte2(Q191)+SommeCouleurFondTexte2(Q196)+SommeCouleurFondTexte2(Q201)+SommeCouleurFondTexte2(Q206)+SommeCouleurFondTexte2(Q211)+SommeCouleurFondTexte2(V186)+SommeCouleurFondTexte2(V191)+SommeCouleurFondTexte2(V196)+SommeCouleurFondTexte2(V201)+SommeCouleurFondTexte2(V206)+SommeCouleurFondTexte2(V211)</f>
        <v>0</v>
      </c>
      <c r="O177" s="5"/>
      <c r="P177" s="8" t="s">
        <v>8</v>
      </c>
      <c r="Q177" s="9"/>
      <c r="R177" s="9"/>
      <c r="S177" s="9">
        <f ca="1">SommeCouleurFondTexte2(N186)+SommeCouleurFondTexte2(N191)+SommeCouleurFondTexte2(N196)+SommeCouleurFondTexte2(N201)+SommeCouleurFondTexte2(N206)+SommeCouleurFondTexte2(N211)+SommeCouleurFondTexte2(S186)+SommeCouleurFondTexte2(S191)+SommeCouleurFondTexte2(S196)+SommeCouleurFondTexte2(S201)+SommeCouleurFondTexte2(S206)+SommeCouleurFondTexte2(S211)+SommeCouleurFondTexte2(X186)+SommeCouleurFondTexte2(X191)+SommeCouleurFondTexte2(X196)+SommeCouleurFondTexte2(X201)+SommeCouleurFondTexte2(X206)+SommeCouleurFondTexte2(X211)</f>
        <v>0</v>
      </c>
      <c r="T177" s="5"/>
      <c r="U177" s="10" t="s">
        <v>9</v>
      </c>
      <c r="V177" s="10"/>
      <c r="W177" s="10"/>
      <c r="X177" s="10" t="str">
        <f ca="1">IF(AA178=0,"",AA178-(SommeCouleurFondTexte2(O184)+SommeCouleurFondTexte2(O189)+SommeCouleurFondTexte2(O194)+SommeCouleurFondTexte2(O199)+SommeCouleurFondTexte2(O204)+SommeCouleurFondTexte2(O209)+SommeCouleurFondTexte2(T184)+SommeCouleurFondTexte2(T189)+SommeCouleurFondTexte2(T194)+SommeCouleurFondTexte2(T199)+SommeCouleurFondTexte2(T204)+SommeCouleurFondTexte2(T209)+SommeCouleurFondTexte2(Y184)+SommeCouleurFondTexte2(Y189)+SommeCouleurFondTexte2(Y194)+SommeCouleurFondTexte2(Y199)+SommeCouleurFondTexte2(Y204)+SommeCouleurFondTexte2(Y209)))</f>
        <v/>
      </c>
      <c r="Y177" s="5"/>
      <c r="AA177" s="9">
        <f ca="1">SommeCouleurFondTexte2(N187)+SommeCouleurFondTexte2(N192)+SommeCouleurFondTexte2(N197)+SommeCouleurFondTexte2(N202)+SommeCouleurFondTexte2(N207)+SommeCouleurFondTexte2(N212)+SommeCouleurFondTexte2(S187)+SommeCouleurFondTexte2(S192)+SommeCouleurFondTexte2(S197)+SommeCouleurFondTexte2(S202)+SommeCouleurFondTexte2(S207)+SommeCouleurFondTexte2(S212)+SommeCouleurFondTexte2(X187)+SommeCouleurFondTexte2(X192)+SommeCouleurFondTexte2(X197)+SommeCouleurFondTexte2(X202)+SommeCouleurFondTexte2(X207)+SommeCouleurFondTexte2(X212)</f>
        <v>0</v>
      </c>
    </row>
    <row r="178" spans="1:27" x14ac:dyDescent="0.25">
      <c r="A178" s="11" t="s">
        <v>10</v>
      </c>
      <c r="B178" s="11"/>
      <c r="C178" s="11"/>
      <c r="D178" s="11">
        <f>SUM(L186,L191,L196,L201,L206,L211,Q186,Q191,Q196,Q201,Q206,Q211,V186,V191,V196,V201,V206,V211)</f>
        <v>0</v>
      </c>
      <c r="F178" s="6" t="s">
        <v>11</v>
      </c>
      <c r="G178" s="6"/>
      <c r="H178" s="6"/>
      <c r="I178" s="6">
        <f>D178-I177</f>
        <v>0</v>
      </c>
      <c r="K178" s="7" t="s">
        <v>12</v>
      </c>
      <c r="L178" s="7"/>
      <c r="M178" s="7"/>
      <c r="N178" s="7">
        <f ca="1">SommeCouleurFondTexte2(L187)+SommeCouleurFondTexte2(L192)+SommeCouleurFondTexte2(L197)+SommeCouleurFondTexte2(L202)+SommeCouleurFondTexte2(L207)+SommeCouleurFondTexte2(L212)+SommeCouleurFondTexte2(Q187)+SommeCouleurFondTexte2(Q192)+SommeCouleurFondTexte2(Q197)+SommeCouleurFondTexte2(Q202)+SommeCouleurFondTexte2(Q207)+SommeCouleurFondTexte2(Q212)+SommeCouleurFondTexte2(V187)+SommeCouleurFondTexte2(V192)+SommeCouleurFondTexte2(V197)+SommeCouleurFondTexte2(V202)+SommeCouleurFondTexte2(V207)+SommeCouleurFondTexte2(V212)</f>
        <v>0</v>
      </c>
      <c r="P178" s="9" t="s">
        <v>13</v>
      </c>
      <c r="Q178" s="9"/>
      <c r="R178" s="9"/>
      <c r="S178" s="12">
        <f ca="1">AA179-S177</f>
        <v>0</v>
      </c>
      <c r="U178" s="10" t="s">
        <v>14</v>
      </c>
      <c r="V178" s="10"/>
      <c r="W178" s="10"/>
      <c r="X178" s="10" t="str">
        <f ca="1">IF(AA177=0,"",AA177-(SommeCouleurFondTexte2(O185)+SommeCouleurFondTexte2(O190)+SommeCouleurFondTexte2(O195)+SommeCouleurFondTexte2(O200)+SommeCouleurFondTexte2(O205)+SommeCouleurFondTexte2(O210)+SommeCouleurFondTexte2(T185)+SommeCouleurFondTexte2(T190)+SommeCouleurFondTexte2(T195)+SommeCouleurFondTexte2(T200)+SommeCouleurFondTexte2(T205)+SommeCouleurFondTexte2(T210)+SommeCouleurFondTexte2(Y185)+SommeCouleurFondTexte2(Y190)+SommeCouleurFondTexte2(Y195)+SommeCouleurFondTexte2(Y200)+SommeCouleurFondTexte2(Y205)+SommeCouleurFondTexte2(Y210)))</f>
        <v/>
      </c>
      <c r="AA178" s="9">
        <f ca="1">SommeCouleurFondTexte2(N188)+SommeCouleurFondTexte2(N193)+SommeCouleurFondTexte2(N198)+SommeCouleurFondTexte2(N203)+SommeCouleurFondTexte2(N208)+SommeCouleurFondTexte2(N213)+SommeCouleurFondTexte2(S188)+SommeCouleurFondTexte2(S193)+SommeCouleurFondTexte2(S198)+SommeCouleurFondTexte2(S203)+SommeCouleurFondTexte2(S208)+SommeCouleurFondTexte2(S213)+SommeCouleurFondTexte2(X188)+SommeCouleurFondTexte2(X193)+SommeCouleurFondTexte2(X198)+SommeCouleurFondTexte2(X203)+SommeCouleurFondTexte2(X208)+SommeCouleurFondTexte2(X213)</f>
        <v>0</v>
      </c>
    </row>
    <row r="179" spans="1:27" x14ac:dyDescent="0.25">
      <c r="A179" s="13" t="s">
        <v>15</v>
      </c>
      <c r="B179" s="13"/>
      <c r="C179" s="13"/>
      <c r="D179" s="13">
        <f>SUM(L187,L192,L197,L202,L207,L212,Q187,Q192,Q197,Q202,Q207,Q212,V187,V192,V197,V202,V207,V212)</f>
        <v>0</v>
      </c>
      <c r="K179" s="7" t="s">
        <v>16</v>
      </c>
      <c r="L179" s="7"/>
      <c r="M179" s="7"/>
      <c r="N179" s="7">
        <f ca="1">SommeCouleurFondTexte2(L188)+SommeCouleurFondTexte2(L193)+SommeCouleurFondTexte2(L198)+SommeCouleurFondTexte2(L203)+SommeCouleurFondTexte2(L208)+SommeCouleurFondTexte2(L213)+SommeCouleurFondTexte2(Q188)+SommeCouleurFondTexte2(Q193)+SommeCouleurFondTexte2(Q198)+SommeCouleurFondTexte2(Q203)+SommeCouleurFondTexte2(Q208)+SommeCouleurFondTexte2(Q213)+SommeCouleurFondTexte2(V188)+SommeCouleurFondTexte2(V193)+SommeCouleurFondTexte2(V198)+SommeCouleurFondTexte2(V203)+SommeCouleurFondTexte2(V208)+SommeCouleurFondTexte2(V213)</f>
        <v>0</v>
      </c>
      <c r="AA179" s="7">
        <f ca="1">SommeCouleurFondTexte2(L184)+SommeCouleurFondTexte2(L189)+SommeCouleurFondTexte2(L194)+SommeCouleurFondTexte2(L199)+SommeCouleurFondTexte2(L204)+SommeCouleurFondTexte2(L209)+SommeCouleurFondTexte2(Q184)+SommeCouleurFondTexte2(Q189)+SommeCouleurFondTexte2(Q194)+SommeCouleurFondTexte2(Q199)+SommeCouleurFondTexte2(Q204)+SommeCouleurFondTexte2(Q209)+SommeCouleurFondTexte2(V184)+SommeCouleurFondTexte2(V189)+SommeCouleurFondTexte2(V194)+SommeCouleurFondTexte2(V199)+SommeCouleurFondTexte2(V204)+SommeCouleurFondTexte2(V209)</f>
        <v>0</v>
      </c>
    </row>
    <row r="180" spans="1:27" x14ac:dyDescent="0.25">
      <c r="A180" s="14" t="s">
        <v>17</v>
      </c>
      <c r="B180" s="14"/>
      <c r="C180" s="14"/>
      <c r="D180" s="14">
        <f>COUNTA(K184,K189,K194,K199,K204,K209,P184,P189,P194,P199,P204,P209,U184,U189,U194,U199,U204,U209)</f>
        <v>0</v>
      </c>
    </row>
    <row r="181" spans="1:27" s="15" customFormat="1" x14ac:dyDescent="0.25">
      <c r="K181" s="7" t="s">
        <v>18</v>
      </c>
      <c r="L181" s="7"/>
      <c r="M181" s="7"/>
      <c r="N181" s="7">
        <f ca="1">D178-N177</f>
        <v>0</v>
      </c>
      <c r="P181" s="8" t="s">
        <v>19</v>
      </c>
      <c r="Q181" s="9"/>
      <c r="R181" s="9"/>
      <c r="S181" s="9">
        <f ca="1">I177-S177</f>
        <v>0</v>
      </c>
    </row>
    <row r="182" spans="1:27" s="15" customFormat="1" ht="15.75" thickBot="1" x14ac:dyDescent="0.3">
      <c r="K182" s="7" t="s">
        <v>20</v>
      </c>
      <c r="L182" s="7"/>
      <c r="M182" s="7"/>
      <c r="N182" s="7">
        <f ca="1">D179-N178</f>
        <v>0</v>
      </c>
      <c r="P182" s="16"/>
    </row>
    <row r="183" spans="1:27" ht="15.75" thickBot="1" x14ac:dyDescent="0.3">
      <c r="A183" s="78" t="s">
        <v>21</v>
      </c>
      <c r="B183" s="79"/>
      <c r="C183" s="79"/>
      <c r="D183" s="79"/>
      <c r="E183" s="80"/>
      <c r="F183" s="78" t="s">
        <v>22</v>
      </c>
      <c r="G183" s="79"/>
      <c r="H183" s="79"/>
      <c r="I183" s="79"/>
      <c r="J183" s="80"/>
      <c r="K183" s="78" t="s">
        <v>23</v>
      </c>
      <c r="L183" s="79"/>
      <c r="M183" s="79"/>
      <c r="N183" s="79"/>
      <c r="O183" s="80"/>
      <c r="P183" s="78" t="s">
        <v>24</v>
      </c>
      <c r="Q183" s="79"/>
      <c r="R183" s="79"/>
      <c r="S183" s="79"/>
      <c r="T183" s="80"/>
      <c r="U183" s="78" t="s">
        <v>25</v>
      </c>
      <c r="V183" s="79"/>
      <c r="W183" s="79"/>
      <c r="X183" s="79"/>
      <c r="Y183" s="80"/>
    </row>
    <row r="184" spans="1:27" x14ac:dyDescent="0.25">
      <c r="A184" s="17"/>
      <c r="B184" s="18"/>
      <c r="C184" s="18"/>
      <c r="D184" s="18"/>
      <c r="E184" s="19"/>
      <c r="F184" s="17"/>
      <c r="G184" s="18"/>
      <c r="H184" s="18"/>
      <c r="I184" s="18"/>
      <c r="J184" s="18"/>
      <c r="K184" s="24"/>
      <c r="L184" s="21">
        <f>N186</f>
        <v>0</v>
      </c>
      <c r="M184" s="22"/>
      <c r="N184" s="22"/>
      <c r="O184" s="23">
        <f>COUNTA(K184)</f>
        <v>0</v>
      </c>
      <c r="P184" s="24"/>
      <c r="Q184" s="21">
        <f>S186</f>
        <v>0</v>
      </c>
      <c r="R184" s="22"/>
      <c r="S184" s="22"/>
      <c r="T184" s="23">
        <f>COUNTA(P184)</f>
        <v>0</v>
      </c>
      <c r="U184" s="25"/>
      <c r="V184" s="21">
        <f>X186</f>
        <v>0</v>
      </c>
      <c r="W184" s="16"/>
      <c r="X184" s="16"/>
      <c r="Y184" s="23">
        <f>COUNTA(U184)</f>
        <v>0</v>
      </c>
    </row>
    <row r="185" spans="1:27" x14ac:dyDescent="0.25">
      <c r="A185" s="26"/>
      <c r="B185" s="27"/>
      <c r="C185" s="27"/>
      <c r="D185" s="27"/>
      <c r="E185" s="28"/>
      <c r="F185" s="26"/>
      <c r="G185" s="27"/>
      <c r="H185" s="27"/>
      <c r="I185" s="27"/>
      <c r="J185" s="27"/>
      <c r="K185" s="25"/>
      <c r="L185" s="16"/>
      <c r="M185" s="15"/>
      <c r="N185" s="16"/>
      <c r="O185" s="30">
        <f>L186</f>
        <v>0</v>
      </c>
      <c r="P185" s="25"/>
      <c r="Q185" s="16"/>
      <c r="R185" s="16"/>
      <c r="S185" s="16"/>
      <c r="T185" s="30">
        <f>Q186</f>
        <v>0</v>
      </c>
      <c r="U185" s="25"/>
      <c r="V185" s="16"/>
      <c r="W185" s="16"/>
      <c r="X185" s="16"/>
      <c r="Y185" s="30">
        <f>V186</f>
        <v>0</v>
      </c>
    </row>
    <row r="186" spans="1:27" x14ac:dyDescent="0.25">
      <c r="A186" s="26"/>
      <c r="B186" s="27"/>
      <c r="C186" s="27"/>
      <c r="D186" s="27"/>
      <c r="E186" s="28"/>
      <c r="F186" s="26"/>
      <c r="G186" s="27"/>
      <c r="H186" s="27"/>
      <c r="I186" s="27"/>
      <c r="J186" s="27"/>
      <c r="K186" s="33" t="s">
        <v>26</v>
      </c>
      <c r="L186" s="31"/>
      <c r="M186" s="16" t="s">
        <v>27</v>
      </c>
      <c r="N186" s="31"/>
      <c r="O186" s="32"/>
      <c r="P186" s="33" t="s">
        <v>26</v>
      </c>
      <c r="Q186" s="31"/>
      <c r="R186" s="16" t="s">
        <v>27</v>
      </c>
      <c r="S186" s="31"/>
      <c r="T186" s="32"/>
      <c r="U186" s="33" t="s">
        <v>26</v>
      </c>
      <c r="V186" s="31"/>
      <c r="W186" s="16" t="s">
        <v>27</v>
      </c>
      <c r="X186" s="31"/>
      <c r="Y186" s="32"/>
    </row>
    <row r="187" spans="1:27" x14ac:dyDescent="0.25">
      <c r="A187" s="26"/>
      <c r="B187" s="27"/>
      <c r="C187" s="27"/>
      <c r="D187" s="27"/>
      <c r="E187" s="28"/>
      <c r="F187" s="26"/>
      <c r="G187" s="27"/>
      <c r="H187" s="27"/>
      <c r="I187" s="27"/>
      <c r="J187" s="27"/>
      <c r="K187" s="33" t="s">
        <v>28</v>
      </c>
      <c r="L187" s="31"/>
      <c r="M187" s="16"/>
      <c r="N187" s="34">
        <f>L186</f>
        <v>0</v>
      </c>
      <c r="O187" s="35"/>
      <c r="P187" s="33" t="s">
        <v>28</v>
      </c>
      <c r="Q187" s="31"/>
      <c r="R187" s="16"/>
      <c r="S187" s="34">
        <f>Q186</f>
        <v>0</v>
      </c>
      <c r="T187" s="35"/>
      <c r="U187" s="33" t="s">
        <v>28</v>
      </c>
      <c r="V187" s="31"/>
      <c r="W187" s="16"/>
      <c r="X187" s="34">
        <f>V186</f>
        <v>0</v>
      </c>
      <c r="Y187" s="35"/>
    </row>
    <row r="188" spans="1:27" ht="15.75" thickBot="1" x14ac:dyDescent="0.3">
      <c r="A188" s="36"/>
      <c r="B188" s="37"/>
      <c r="C188" s="37"/>
      <c r="D188" s="37"/>
      <c r="E188" s="38"/>
      <c r="F188" s="36"/>
      <c r="G188" s="37"/>
      <c r="H188" s="37"/>
      <c r="I188" s="37"/>
      <c r="J188" s="37"/>
      <c r="K188" s="43" t="s">
        <v>29</v>
      </c>
      <c r="L188" s="40"/>
      <c r="M188" s="39"/>
      <c r="N188" s="39"/>
      <c r="O188" s="42"/>
      <c r="P188" s="43" t="s">
        <v>29</v>
      </c>
      <c r="Q188" s="40"/>
      <c r="R188" s="39"/>
      <c r="S188" s="39"/>
      <c r="T188" s="42"/>
      <c r="U188" s="43" t="s">
        <v>29</v>
      </c>
      <c r="V188" s="40"/>
      <c r="W188" s="39"/>
      <c r="X188" s="39"/>
      <c r="Y188" s="42"/>
    </row>
    <row r="189" spans="1:27" x14ac:dyDescent="0.25">
      <c r="A189" s="17"/>
      <c r="B189" s="18"/>
      <c r="C189" s="18"/>
      <c r="D189" s="18"/>
      <c r="E189" s="19"/>
      <c r="F189" s="17"/>
      <c r="G189" s="18"/>
      <c r="H189" s="18"/>
      <c r="I189" s="18"/>
      <c r="J189" s="18"/>
      <c r="K189" s="24"/>
      <c r="L189" s="21">
        <f>N191</f>
        <v>0</v>
      </c>
      <c r="M189" s="22"/>
      <c r="N189" s="22"/>
      <c r="O189" s="23">
        <f>COUNTA(K189)</f>
        <v>0</v>
      </c>
      <c r="P189" s="24"/>
      <c r="Q189" s="21">
        <f>S191</f>
        <v>0</v>
      </c>
      <c r="R189" s="22"/>
      <c r="S189" s="22"/>
      <c r="T189" s="23">
        <f>COUNTA(P189)</f>
        <v>0</v>
      </c>
      <c r="U189" s="24"/>
      <c r="V189" s="21">
        <f>X191</f>
        <v>0</v>
      </c>
      <c r="W189" s="22"/>
      <c r="X189" s="22"/>
      <c r="Y189" s="23">
        <f>COUNTA(U189)</f>
        <v>0</v>
      </c>
    </row>
    <row r="190" spans="1:27" x14ac:dyDescent="0.25">
      <c r="A190" s="26"/>
      <c r="B190" s="27"/>
      <c r="C190" s="27"/>
      <c r="D190" s="27"/>
      <c r="E190" s="28"/>
      <c r="F190" s="26"/>
      <c r="G190" s="27"/>
      <c r="H190" s="27"/>
      <c r="I190" s="27"/>
      <c r="J190" s="27"/>
      <c r="K190" s="25"/>
      <c r="L190" s="16"/>
      <c r="M190" s="16"/>
      <c r="N190" s="16"/>
      <c r="O190" s="30">
        <f>L191</f>
        <v>0</v>
      </c>
      <c r="P190" s="25"/>
      <c r="Q190" s="16"/>
      <c r="R190" s="16"/>
      <c r="S190" s="16"/>
      <c r="T190" s="30">
        <f>Q191</f>
        <v>0</v>
      </c>
      <c r="U190" s="25"/>
      <c r="V190" s="16"/>
      <c r="W190" s="16"/>
      <c r="X190" s="16"/>
      <c r="Y190" s="30">
        <f>V191</f>
        <v>0</v>
      </c>
    </row>
    <row r="191" spans="1:27" x14ac:dyDescent="0.25">
      <c r="A191" s="26"/>
      <c r="B191" s="27"/>
      <c r="C191" s="27"/>
      <c r="D191" s="27"/>
      <c r="E191" s="28"/>
      <c r="F191" s="26"/>
      <c r="G191" s="27"/>
      <c r="H191" s="27"/>
      <c r="I191" s="27"/>
      <c r="J191" s="27"/>
      <c r="K191" s="33" t="s">
        <v>26</v>
      </c>
      <c r="L191" s="31"/>
      <c r="M191" s="16" t="s">
        <v>27</v>
      </c>
      <c r="N191" s="31"/>
      <c r="O191" s="32"/>
      <c r="P191" s="33" t="s">
        <v>26</v>
      </c>
      <c r="Q191" s="31"/>
      <c r="R191" s="16" t="s">
        <v>27</v>
      </c>
      <c r="S191" s="31"/>
      <c r="T191" s="32"/>
      <c r="U191" s="33" t="s">
        <v>26</v>
      </c>
      <c r="V191" s="31"/>
      <c r="W191" s="16" t="s">
        <v>27</v>
      </c>
      <c r="X191" s="31"/>
      <c r="Y191" s="32"/>
    </row>
    <row r="192" spans="1:27" x14ac:dyDescent="0.25">
      <c r="A192" s="26"/>
      <c r="B192" s="27"/>
      <c r="C192" s="27"/>
      <c r="D192" s="27"/>
      <c r="E192" s="28"/>
      <c r="F192" s="26"/>
      <c r="G192" s="27"/>
      <c r="H192" s="27"/>
      <c r="I192" s="27"/>
      <c r="J192" s="27"/>
      <c r="K192" s="33" t="s">
        <v>28</v>
      </c>
      <c r="L192" s="31"/>
      <c r="M192" s="16"/>
      <c r="N192" s="34">
        <f>L191</f>
        <v>0</v>
      </c>
      <c r="O192" s="35"/>
      <c r="P192" s="33" t="s">
        <v>28</v>
      </c>
      <c r="Q192" s="31"/>
      <c r="R192" s="16"/>
      <c r="S192" s="34">
        <f>Q191</f>
        <v>0</v>
      </c>
      <c r="T192" s="35"/>
      <c r="U192" s="33" t="s">
        <v>28</v>
      </c>
      <c r="V192" s="31"/>
      <c r="W192" s="16"/>
      <c r="X192" s="34">
        <f>V191</f>
        <v>0</v>
      </c>
      <c r="Y192" s="35"/>
    </row>
    <row r="193" spans="1:25" ht="15.75" thickBot="1" x14ac:dyDescent="0.3">
      <c r="A193" s="36"/>
      <c r="B193" s="37"/>
      <c r="C193" s="37"/>
      <c r="D193" s="37"/>
      <c r="E193" s="38"/>
      <c r="F193" s="36"/>
      <c r="G193" s="37"/>
      <c r="H193" s="37"/>
      <c r="I193" s="37"/>
      <c r="J193" s="37"/>
      <c r="K193" s="43" t="s">
        <v>29</v>
      </c>
      <c r="L193" s="40"/>
      <c r="M193" s="39"/>
      <c r="N193" s="39"/>
      <c r="O193" s="42"/>
      <c r="P193" s="43" t="s">
        <v>29</v>
      </c>
      <c r="Q193" s="40"/>
      <c r="R193" s="39"/>
      <c r="S193" s="39"/>
      <c r="T193" s="42"/>
      <c r="U193" s="43" t="s">
        <v>29</v>
      </c>
      <c r="V193" s="40"/>
      <c r="W193" s="39"/>
      <c r="X193" s="39"/>
      <c r="Y193" s="42"/>
    </row>
    <row r="194" spans="1:25" x14ac:dyDescent="0.25">
      <c r="A194" s="17"/>
      <c r="B194" s="18"/>
      <c r="C194" s="18"/>
      <c r="D194" s="18"/>
      <c r="E194" s="19"/>
      <c r="F194" s="17"/>
      <c r="G194" s="18"/>
      <c r="H194" s="18"/>
      <c r="I194" s="18"/>
      <c r="J194" s="18"/>
      <c r="K194" s="24"/>
      <c r="L194" s="21">
        <f>N196</f>
        <v>0</v>
      </c>
      <c r="M194" s="22"/>
      <c r="N194" s="22"/>
      <c r="O194" s="23">
        <f>COUNTA(K194)</f>
        <v>0</v>
      </c>
      <c r="P194" s="24"/>
      <c r="Q194" s="21">
        <f>S196</f>
        <v>0</v>
      </c>
      <c r="R194" s="22"/>
      <c r="S194" s="22"/>
      <c r="T194" s="23">
        <f>COUNTA(P194)</f>
        <v>0</v>
      </c>
      <c r="U194" s="24"/>
      <c r="V194" s="21">
        <f>X196</f>
        <v>0</v>
      </c>
      <c r="W194" s="22"/>
      <c r="X194" s="22"/>
      <c r="Y194" s="23">
        <f>COUNTA(U194)</f>
        <v>0</v>
      </c>
    </row>
    <row r="195" spans="1:25" x14ac:dyDescent="0.25">
      <c r="A195" s="26"/>
      <c r="B195" s="27"/>
      <c r="C195" s="27"/>
      <c r="D195" s="27"/>
      <c r="E195" s="28"/>
      <c r="F195" s="26"/>
      <c r="G195" s="27"/>
      <c r="H195" s="27"/>
      <c r="I195" s="27"/>
      <c r="J195" s="27"/>
      <c r="K195" s="25"/>
      <c r="L195" s="16"/>
      <c r="M195" s="16"/>
      <c r="N195" s="16"/>
      <c r="O195" s="30">
        <f>L196</f>
        <v>0</v>
      </c>
      <c r="P195" s="25"/>
      <c r="Q195" s="16"/>
      <c r="R195" s="16"/>
      <c r="S195" s="16"/>
      <c r="T195" s="30">
        <f>Q196</f>
        <v>0</v>
      </c>
      <c r="U195" s="25"/>
      <c r="V195" s="16"/>
      <c r="W195" s="16"/>
      <c r="X195" s="16"/>
      <c r="Y195" s="30">
        <f>V196</f>
        <v>0</v>
      </c>
    </row>
    <row r="196" spans="1:25" x14ac:dyDescent="0.25">
      <c r="A196" s="26"/>
      <c r="B196" s="27"/>
      <c r="C196" s="27"/>
      <c r="D196" s="27"/>
      <c r="E196" s="28"/>
      <c r="F196" s="26"/>
      <c r="G196" s="27"/>
      <c r="H196" s="27"/>
      <c r="I196" s="27"/>
      <c r="J196" s="27"/>
      <c r="K196" s="33" t="s">
        <v>26</v>
      </c>
      <c r="L196" s="31"/>
      <c r="M196" s="16" t="s">
        <v>27</v>
      </c>
      <c r="N196" s="31"/>
      <c r="O196" s="32"/>
      <c r="P196" s="33" t="s">
        <v>26</v>
      </c>
      <c r="Q196" s="31"/>
      <c r="R196" s="16" t="s">
        <v>27</v>
      </c>
      <c r="S196" s="31"/>
      <c r="T196" s="32"/>
      <c r="U196" s="33" t="s">
        <v>26</v>
      </c>
      <c r="V196" s="31"/>
      <c r="W196" s="16" t="s">
        <v>27</v>
      </c>
      <c r="X196" s="31"/>
      <c r="Y196" s="32"/>
    </row>
    <row r="197" spans="1:25" x14ac:dyDescent="0.25">
      <c r="A197" s="26"/>
      <c r="B197" s="27"/>
      <c r="C197" s="27"/>
      <c r="D197" s="27"/>
      <c r="E197" s="28"/>
      <c r="F197" s="26"/>
      <c r="G197" s="27"/>
      <c r="H197" s="27"/>
      <c r="I197" s="27"/>
      <c r="J197" s="27"/>
      <c r="K197" s="33" t="s">
        <v>28</v>
      </c>
      <c r="L197" s="31"/>
      <c r="M197" s="16"/>
      <c r="N197" s="34">
        <f>L196</f>
        <v>0</v>
      </c>
      <c r="O197" s="35"/>
      <c r="P197" s="33" t="s">
        <v>28</v>
      </c>
      <c r="Q197" s="31"/>
      <c r="R197" s="16"/>
      <c r="S197" s="34">
        <f>Q196</f>
        <v>0</v>
      </c>
      <c r="T197" s="35"/>
      <c r="U197" s="33" t="s">
        <v>28</v>
      </c>
      <c r="V197" s="31"/>
      <c r="W197" s="16"/>
      <c r="X197" s="34">
        <f>V196</f>
        <v>0</v>
      </c>
      <c r="Y197" s="35"/>
    </row>
    <row r="198" spans="1:25" ht="15.75" thickBot="1" x14ac:dyDescent="0.3">
      <c r="A198" s="36"/>
      <c r="B198" s="37"/>
      <c r="C198" s="37"/>
      <c r="D198" s="37"/>
      <c r="E198" s="38"/>
      <c r="F198" s="36"/>
      <c r="G198" s="37"/>
      <c r="H198" s="37"/>
      <c r="I198" s="37"/>
      <c r="J198" s="37"/>
      <c r="K198" s="43" t="s">
        <v>29</v>
      </c>
      <c r="L198" s="40"/>
      <c r="M198" s="39"/>
      <c r="N198" s="39"/>
      <c r="O198" s="42"/>
      <c r="P198" s="43" t="s">
        <v>29</v>
      </c>
      <c r="Q198" s="40"/>
      <c r="R198" s="39"/>
      <c r="S198" s="39"/>
      <c r="T198" s="42"/>
      <c r="U198" s="43" t="s">
        <v>29</v>
      </c>
      <c r="V198" s="40"/>
      <c r="W198" s="39"/>
      <c r="X198" s="39"/>
      <c r="Y198" s="42"/>
    </row>
    <row r="199" spans="1:25" x14ac:dyDescent="0.25">
      <c r="A199" s="17"/>
      <c r="B199" s="18"/>
      <c r="C199" s="18"/>
      <c r="D199" s="18"/>
      <c r="E199" s="19"/>
      <c r="F199" s="17"/>
      <c r="G199" s="18"/>
      <c r="H199" s="18"/>
      <c r="I199" s="18"/>
      <c r="J199" s="18"/>
      <c r="K199" s="24"/>
      <c r="L199" s="21">
        <f>N201</f>
        <v>0</v>
      </c>
      <c r="M199" s="22"/>
      <c r="N199" s="22"/>
      <c r="O199" s="23">
        <f>COUNTA(K199)</f>
        <v>0</v>
      </c>
      <c r="P199" s="24"/>
      <c r="Q199" s="21">
        <f>S201</f>
        <v>0</v>
      </c>
      <c r="R199" s="22"/>
      <c r="S199" s="22"/>
      <c r="T199" s="23">
        <f>COUNTA(P199)</f>
        <v>0</v>
      </c>
      <c r="U199" s="24"/>
      <c r="V199" s="21">
        <f>X201</f>
        <v>0</v>
      </c>
      <c r="W199" s="22"/>
      <c r="X199" s="22"/>
      <c r="Y199" s="23">
        <f>COUNTA(U199)</f>
        <v>0</v>
      </c>
    </row>
    <row r="200" spans="1:25" x14ac:dyDescent="0.25">
      <c r="A200" s="26"/>
      <c r="B200" s="27"/>
      <c r="C200" s="27"/>
      <c r="D200" s="27"/>
      <c r="E200" s="28"/>
      <c r="F200" s="26"/>
      <c r="G200" s="27"/>
      <c r="H200" s="27"/>
      <c r="I200" s="27"/>
      <c r="J200" s="27"/>
      <c r="K200" s="25"/>
      <c r="L200" s="16"/>
      <c r="M200" s="16"/>
      <c r="N200" s="16"/>
      <c r="O200" s="30">
        <f>L201</f>
        <v>0</v>
      </c>
      <c r="P200" s="25"/>
      <c r="Q200" s="16"/>
      <c r="R200" s="16"/>
      <c r="S200" s="16"/>
      <c r="T200" s="30">
        <f>Q201</f>
        <v>0</v>
      </c>
      <c r="U200" s="25"/>
      <c r="V200" s="16"/>
      <c r="W200" s="16"/>
      <c r="X200" s="16"/>
      <c r="Y200" s="30">
        <f>V201</f>
        <v>0</v>
      </c>
    </row>
    <row r="201" spans="1:25" x14ac:dyDescent="0.25">
      <c r="A201" s="26"/>
      <c r="B201" s="27"/>
      <c r="C201" s="27"/>
      <c r="D201" s="27"/>
      <c r="E201" s="28"/>
      <c r="F201" s="26"/>
      <c r="G201" s="27"/>
      <c r="H201" s="27"/>
      <c r="I201" s="27"/>
      <c r="J201" s="27"/>
      <c r="K201" s="33" t="s">
        <v>26</v>
      </c>
      <c r="L201" s="31"/>
      <c r="M201" s="16" t="s">
        <v>27</v>
      </c>
      <c r="N201" s="31"/>
      <c r="O201" s="32"/>
      <c r="P201" s="33" t="s">
        <v>26</v>
      </c>
      <c r="Q201" s="31"/>
      <c r="R201" s="16" t="s">
        <v>27</v>
      </c>
      <c r="S201" s="31"/>
      <c r="T201" s="32"/>
      <c r="U201" s="33" t="s">
        <v>26</v>
      </c>
      <c r="V201" s="31"/>
      <c r="W201" s="16" t="s">
        <v>27</v>
      </c>
      <c r="X201" s="31"/>
      <c r="Y201" s="32"/>
    </row>
    <row r="202" spans="1:25" x14ac:dyDescent="0.25">
      <c r="A202" s="26"/>
      <c r="B202" s="27"/>
      <c r="C202" s="27"/>
      <c r="D202" s="27"/>
      <c r="E202" s="28"/>
      <c r="F202" s="26"/>
      <c r="G202" s="27"/>
      <c r="H202" s="27"/>
      <c r="I202" s="27"/>
      <c r="J202" s="27"/>
      <c r="K202" s="33" t="s">
        <v>28</v>
      </c>
      <c r="L202" s="31"/>
      <c r="M202" s="16"/>
      <c r="N202" s="34">
        <f>L201</f>
        <v>0</v>
      </c>
      <c r="O202" s="35"/>
      <c r="P202" s="33" t="s">
        <v>28</v>
      </c>
      <c r="Q202" s="31"/>
      <c r="R202" s="16"/>
      <c r="S202" s="34">
        <f>Q201</f>
        <v>0</v>
      </c>
      <c r="T202" s="35"/>
      <c r="U202" s="33" t="s">
        <v>28</v>
      </c>
      <c r="V202" s="31"/>
      <c r="W202" s="16"/>
      <c r="X202" s="34">
        <f>V201</f>
        <v>0</v>
      </c>
      <c r="Y202" s="35"/>
    </row>
    <row r="203" spans="1:25" ht="15.75" thickBot="1" x14ac:dyDescent="0.3">
      <c r="A203" s="36"/>
      <c r="B203" s="37"/>
      <c r="C203" s="37"/>
      <c r="D203" s="37"/>
      <c r="E203" s="38"/>
      <c r="F203" s="36"/>
      <c r="G203" s="37"/>
      <c r="H203" s="37"/>
      <c r="I203" s="37"/>
      <c r="J203" s="37"/>
      <c r="K203" s="43" t="s">
        <v>29</v>
      </c>
      <c r="L203" s="40"/>
      <c r="M203" s="39"/>
      <c r="N203" s="39"/>
      <c r="O203" s="42"/>
      <c r="P203" s="43" t="s">
        <v>29</v>
      </c>
      <c r="Q203" s="40"/>
      <c r="R203" s="39"/>
      <c r="S203" s="39"/>
      <c r="T203" s="42"/>
      <c r="U203" s="43" t="s">
        <v>29</v>
      </c>
      <c r="V203" s="40"/>
      <c r="W203" s="39"/>
      <c r="X203" s="39"/>
      <c r="Y203" s="42"/>
    </row>
    <row r="204" spans="1:25" x14ac:dyDescent="0.25">
      <c r="A204" s="17"/>
      <c r="B204" s="18"/>
      <c r="C204" s="18"/>
      <c r="D204" s="18"/>
      <c r="E204" s="19"/>
      <c r="F204" s="17"/>
      <c r="G204" s="18"/>
      <c r="H204" s="18"/>
      <c r="I204" s="18"/>
      <c r="J204" s="18"/>
      <c r="K204" s="24"/>
      <c r="L204" s="21">
        <f>N206</f>
        <v>0</v>
      </c>
      <c r="M204" s="22"/>
      <c r="N204" s="22"/>
      <c r="O204" s="23">
        <f>COUNTA(K204)</f>
        <v>0</v>
      </c>
      <c r="P204" s="24"/>
      <c r="Q204" s="21">
        <f>S206</f>
        <v>0</v>
      </c>
      <c r="R204" s="22"/>
      <c r="S204" s="22"/>
      <c r="T204" s="23">
        <f>COUNTA(P204)</f>
        <v>0</v>
      </c>
      <c r="U204" s="24"/>
      <c r="V204" s="21">
        <f>X206</f>
        <v>0</v>
      </c>
      <c r="W204" s="22"/>
      <c r="X204" s="22"/>
      <c r="Y204" s="23">
        <f>COUNTA(U204)</f>
        <v>0</v>
      </c>
    </row>
    <row r="205" spans="1:25" x14ac:dyDescent="0.25">
      <c r="A205" s="26"/>
      <c r="B205" s="27"/>
      <c r="C205" s="27"/>
      <c r="D205" s="27"/>
      <c r="E205" s="28"/>
      <c r="F205" s="26"/>
      <c r="G205" s="27"/>
      <c r="H205" s="27"/>
      <c r="I205" s="27"/>
      <c r="J205" s="27"/>
      <c r="K205" s="25"/>
      <c r="L205" s="16"/>
      <c r="M205" s="16"/>
      <c r="N205" s="16"/>
      <c r="O205" s="30">
        <f>L206</f>
        <v>0</v>
      </c>
      <c r="P205" s="25"/>
      <c r="Q205" s="16"/>
      <c r="R205" s="16"/>
      <c r="S205" s="16"/>
      <c r="T205" s="30">
        <f>Q206</f>
        <v>0</v>
      </c>
      <c r="U205" s="25"/>
      <c r="V205" s="16"/>
      <c r="W205" s="16"/>
      <c r="X205" s="16"/>
      <c r="Y205" s="30">
        <f>V206</f>
        <v>0</v>
      </c>
    </row>
    <row r="206" spans="1:25" x14ac:dyDescent="0.25">
      <c r="A206" s="26"/>
      <c r="B206" s="27"/>
      <c r="C206" s="27"/>
      <c r="D206" s="27"/>
      <c r="E206" s="28"/>
      <c r="F206" s="26"/>
      <c r="G206" s="27"/>
      <c r="H206" s="27"/>
      <c r="I206" s="27"/>
      <c r="J206" s="27"/>
      <c r="K206" s="33" t="s">
        <v>26</v>
      </c>
      <c r="L206" s="31"/>
      <c r="M206" s="16" t="s">
        <v>27</v>
      </c>
      <c r="N206" s="31"/>
      <c r="O206" s="32"/>
      <c r="P206" s="33" t="s">
        <v>26</v>
      </c>
      <c r="Q206" s="31"/>
      <c r="R206" s="16" t="s">
        <v>27</v>
      </c>
      <c r="S206" s="31"/>
      <c r="T206" s="32"/>
      <c r="U206" s="33" t="s">
        <v>26</v>
      </c>
      <c r="V206" s="31"/>
      <c r="W206" s="16" t="s">
        <v>27</v>
      </c>
      <c r="X206" s="31"/>
      <c r="Y206" s="32"/>
    </row>
    <row r="207" spans="1:25" x14ac:dyDescent="0.25">
      <c r="A207" s="26"/>
      <c r="B207" s="27"/>
      <c r="C207" s="27"/>
      <c r="D207" s="27"/>
      <c r="E207" s="28"/>
      <c r="F207" s="26"/>
      <c r="G207" s="27"/>
      <c r="H207" s="27"/>
      <c r="I207" s="27"/>
      <c r="J207" s="27"/>
      <c r="K207" s="33" t="s">
        <v>28</v>
      </c>
      <c r="L207" s="31"/>
      <c r="M207" s="16"/>
      <c r="N207" s="34">
        <f>L206</f>
        <v>0</v>
      </c>
      <c r="O207" s="35"/>
      <c r="P207" s="33" t="s">
        <v>28</v>
      </c>
      <c r="Q207" s="31"/>
      <c r="R207" s="16"/>
      <c r="S207" s="34">
        <f>Q206</f>
        <v>0</v>
      </c>
      <c r="T207" s="35"/>
      <c r="U207" s="33" t="s">
        <v>28</v>
      </c>
      <c r="V207" s="31"/>
      <c r="W207" s="16"/>
      <c r="X207" s="34">
        <f>V206</f>
        <v>0</v>
      </c>
      <c r="Y207" s="35"/>
    </row>
    <row r="208" spans="1:25" ht="15.75" thickBot="1" x14ac:dyDescent="0.3">
      <c r="A208" s="36"/>
      <c r="B208" s="37"/>
      <c r="C208" s="37"/>
      <c r="D208" s="37"/>
      <c r="E208" s="38"/>
      <c r="F208" s="36"/>
      <c r="G208" s="37"/>
      <c r="H208" s="37"/>
      <c r="I208" s="37"/>
      <c r="J208" s="37"/>
      <c r="K208" s="43" t="s">
        <v>29</v>
      </c>
      <c r="L208" s="40"/>
      <c r="M208" s="39"/>
      <c r="N208" s="39"/>
      <c r="O208" s="42"/>
      <c r="P208" s="43" t="s">
        <v>29</v>
      </c>
      <c r="Q208" s="40"/>
      <c r="R208" s="39"/>
      <c r="S208" s="39"/>
      <c r="T208" s="42"/>
      <c r="U208" s="43" t="s">
        <v>29</v>
      </c>
      <c r="V208" s="40"/>
      <c r="W208" s="39"/>
      <c r="X208" s="39"/>
      <c r="Y208" s="42"/>
    </row>
    <row r="209" spans="1:25" x14ac:dyDescent="0.25">
      <c r="A209" s="17"/>
      <c r="B209" s="18"/>
      <c r="C209" s="18"/>
      <c r="D209" s="18"/>
      <c r="E209" s="19"/>
      <c r="F209" s="17"/>
      <c r="G209" s="18"/>
      <c r="H209" s="18"/>
      <c r="I209" s="18"/>
      <c r="J209" s="18"/>
      <c r="K209" s="24"/>
      <c r="L209" s="21">
        <f>N211</f>
        <v>0</v>
      </c>
      <c r="M209" s="22"/>
      <c r="N209" s="22"/>
      <c r="O209" s="23">
        <f>COUNTA(K209)</f>
        <v>0</v>
      </c>
      <c r="P209" s="24"/>
      <c r="Q209" s="21">
        <f>S211</f>
        <v>0</v>
      </c>
      <c r="R209" s="22"/>
      <c r="S209" s="22"/>
      <c r="T209" s="23">
        <f>COUNTA(P209)</f>
        <v>0</v>
      </c>
      <c r="U209" s="24"/>
      <c r="V209" s="21">
        <f>X211</f>
        <v>0</v>
      </c>
      <c r="W209" s="22"/>
      <c r="X209" s="22"/>
      <c r="Y209" s="23">
        <f>COUNTA(U209)</f>
        <v>0</v>
      </c>
    </row>
    <row r="210" spans="1:25" x14ac:dyDescent="0.25">
      <c r="A210" s="26"/>
      <c r="B210" s="27"/>
      <c r="C210" s="27"/>
      <c r="D210" s="27"/>
      <c r="E210" s="28"/>
      <c r="F210" s="26"/>
      <c r="G210" s="27"/>
      <c r="H210" s="27"/>
      <c r="I210" s="27"/>
      <c r="J210" s="27"/>
      <c r="K210" s="25"/>
      <c r="L210" s="16"/>
      <c r="M210" s="16"/>
      <c r="N210" s="16"/>
      <c r="O210" s="30">
        <f>L211</f>
        <v>0</v>
      </c>
      <c r="P210" s="25"/>
      <c r="Q210" s="16"/>
      <c r="R210" s="16"/>
      <c r="S210" s="16"/>
      <c r="T210" s="30">
        <f>Q211</f>
        <v>0</v>
      </c>
      <c r="U210" s="25"/>
      <c r="V210" s="16"/>
      <c r="W210" s="16"/>
      <c r="X210" s="16"/>
      <c r="Y210" s="30">
        <f>V211</f>
        <v>0</v>
      </c>
    </row>
    <row r="211" spans="1:25" x14ac:dyDescent="0.25">
      <c r="A211" s="26"/>
      <c r="B211" s="27"/>
      <c r="C211" s="27"/>
      <c r="D211" s="27"/>
      <c r="E211" s="28"/>
      <c r="F211" s="26"/>
      <c r="G211" s="27"/>
      <c r="H211" s="27"/>
      <c r="I211" s="27"/>
      <c r="J211" s="27"/>
      <c r="K211" s="33" t="s">
        <v>26</v>
      </c>
      <c r="L211" s="31"/>
      <c r="M211" s="16" t="s">
        <v>27</v>
      </c>
      <c r="N211" s="31"/>
      <c r="O211" s="32"/>
      <c r="P211" s="33" t="s">
        <v>26</v>
      </c>
      <c r="Q211" s="31"/>
      <c r="R211" s="16" t="s">
        <v>27</v>
      </c>
      <c r="S211" s="31"/>
      <c r="T211" s="32"/>
      <c r="U211" s="33" t="s">
        <v>26</v>
      </c>
      <c r="V211" s="31"/>
      <c r="W211" s="16" t="s">
        <v>27</v>
      </c>
      <c r="X211" s="31"/>
      <c r="Y211" s="32"/>
    </row>
    <row r="212" spans="1:25" x14ac:dyDescent="0.25">
      <c r="A212" s="26"/>
      <c r="B212" s="27"/>
      <c r="C212" s="27"/>
      <c r="D212" s="27"/>
      <c r="E212" s="28"/>
      <c r="F212" s="26"/>
      <c r="G212" s="27"/>
      <c r="H212" s="27"/>
      <c r="I212" s="27"/>
      <c r="J212" s="27"/>
      <c r="K212" s="33" t="s">
        <v>28</v>
      </c>
      <c r="L212" s="31"/>
      <c r="M212" s="16"/>
      <c r="N212" s="34">
        <f>L211</f>
        <v>0</v>
      </c>
      <c r="O212" s="35"/>
      <c r="P212" s="33" t="s">
        <v>28</v>
      </c>
      <c r="Q212" s="31"/>
      <c r="R212" s="16"/>
      <c r="S212" s="34">
        <f>Q211</f>
        <v>0</v>
      </c>
      <c r="T212" s="35"/>
      <c r="U212" s="33" t="s">
        <v>28</v>
      </c>
      <c r="V212" s="31"/>
      <c r="W212" s="16"/>
      <c r="X212" s="34">
        <f>V211</f>
        <v>0</v>
      </c>
      <c r="Y212" s="35"/>
    </row>
    <row r="213" spans="1:25" ht="15.75" thickBot="1" x14ac:dyDescent="0.3">
      <c r="A213" s="36"/>
      <c r="B213" s="37"/>
      <c r="C213" s="37"/>
      <c r="D213" s="37"/>
      <c r="E213" s="38"/>
      <c r="F213" s="36"/>
      <c r="G213" s="37"/>
      <c r="H213" s="37"/>
      <c r="I213" s="37"/>
      <c r="J213" s="37"/>
      <c r="K213" s="43" t="s">
        <v>29</v>
      </c>
      <c r="L213" s="40"/>
      <c r="M213" s="39"/>
      <c r="N213" s="39"/>
      <c r="O213" s="42"/>
      <c r="P213" s="43" t="s">
        <v>29</v>
      </c>
      <c r="Q213" s="40"/>
      <c r="R213" s="39"/>
      <c r="S213" s="39"/>
      <c r="T213" s="42"/>
      <c r="U213" s="43" t="s">
        <v>29</v>
      </c>
      <c r="V213" s="40"/>
      <c r="W213" s="39"/>
      <c r="X213" s="39"/>
      <c r="Y213" s="42"/>
    </row>
  </sheetData>
  <mergeCells count="55">
    <mergeCell ref="A183:E183"/>
    <mergeCell ref="F183:J183"/>
    <mergeCell ref="K183:O183"/>
    <mergeCell ref="P183:T183"/>
    <mergeCell ref="U183:Y183"/>
    <mergeCell ref="A173:Y173"/>
    <mergeCell ref="A176:D176"/>
    <mergeCell ref="F176:I176"/>
    <mergeCell ref="K176:N176"/>
    <mergeCell ref="P176:S176"/>
    <mergeCell ref="U176:X176"/>
    <mergeCell ref="A133:D133"/>
    <mergeCell ref="F133:I133"/>
    <mergeCell ref="K133:N133"/>
    <mergeCell ref="P133:S133"/>
    <mergeCell ref="U133:X133"/>
    <mergeCell ref="A140:E140"/>
    <mergeCell ref="F140:J140"/>
    <mergeCell ref="K140:O140"/>
    <mergeCell ref="P140:T140"/>
    <mergeCell ref="U140:Y140"/>
    <mergeCell ref="A130:Y130"/>
    <mergeCell ref="A87:Y87"/>
    <mergeCell ref="A90:D90"/>
    <mergeCell ref="F90:I90"/>
    <mergeCell ref="K90:N90"/>
    <mergeCell ref="P90:S90"/>
    <mergeCell ref="U90:X90"/>
    <mergeCell ref="A97:E97"/>
    <mergeCell ref="F97:J97"/>
    <mergeCell ref="K97:O97"/>
    <mergeCell ref="P97:T97"/>
    <mergeCell ref="U97:Y97"/>
    <mergeCell ref="A47:D47"/>
    <mergeCell ref="F47:I47"/>
    <mergeCell ref="K47:N47"/>
    <mergeCell ref="P47:S47"/>
    <mergeCell ref="U47:X47"/>
    <mergeCell ref="A54:E54"/>
    <mergeCell ref="F54:J54"/>
    <mergeCell ref="K54:O54"/>
    <mergeCell ref="P54:T54"/>
    <mergeCell ref="U54:Y54"/>
    <mergeCell ref="A44:Y44"/>
    <mergeCell ref="A1:Y1"/>
    <mergeCell ref="A4:D4"/>
    <mergeCell ref="F4:I4"/>
    <mergeCell ref="K4:N4"/>
    <mergeCell ref="P4:S4"/>
    <mergeCell ref="U4:X4"/>
    <mergeCell ref="A11:E11"/>
    <mergeCell ref="F11:J11"/>
    <mergeCell ref="K11:O11"/>
    <mergeCell ref="P11:T11"/>
    <mergeCell ref="U11:Y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lastModifiedBy>Charles Boris Be</cp:lastModifiedBy>
  <dcterms:created xsi:type="dcterms:W3CDTF">2016-03-17T08:06:29Z</dcterms:created>
  <dcterms:modified xsi:type="dcterms:W3CDTF">2016-03-17T08:35:40Z</dcterms:modified>
</cp:coreProperties>
</file>