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285" windowWidth="20115" windowHeight="7755" activeTab="2"/>
  </bookViews>
  <sheets>
    <sheet name="Ancienne" sheetId="12" r:id="rId1"/>
    <sheet name="2017" sheetId="8" r:id="rId2"/>
    <sheet name="2018" sheetId="7" r:id="rId3"/>
    <sheet name="2019" sheetId="13" r:id="rId4"/>
    <sheet name="Statistique" sheetId="6" r:id="rId5"/>
    <sheet name="Liste de choix" sheetId="9" r:id="rId6"/>
    <sheet name="Nombre de bouteilles total" sheetId="10" r:id="rId7"/>
  </sheets>
  <definedNames>
    <definedName name="_xlnm._FilterDatabase" localSheetId="1" hidden="1">'2017'!$A$1:$I$145</definedName>
    <definedName name="_xlnm._FilterDatabase" localSheetId="2" hidden="1">'2018'!$A$1:$N$307</definedName>
    <definedName name="_xlnm._FilterDatabase" localSheetId="3" hidden="1">'2019'!$A$1:$N$248</definedName>
    <definedName name="_xlnm._FilterDatabase" localSheetId="0" hidden="1">Ancienne!$A$1:$I$172</definedName>
    <definedName name="_xlnm._FilterDatabase" localSheetId="4" hidden="1">Statistique!$A$1:$L$365</definedName>
    <definedName name="_xlnm.Print_Titles" localSheetId="4">Statistique!$1:$1</definedName>
    <definedName name="_xlnm.Print_Area" localSheetId="2">'2018'!$B$1:$I$307</definedName>
    <definedName name="_xlnm.Print_Area" localSheetId="3">'2019'!$B$1:$I$248</definedName>
    <definedName name="_xlnm.Print_Area" localSheetId="0">Ancienne!$A$1:$L$287</definedName>
    <definedName name="_xlnm.Print_Area" localSheetId="4">Statistique!$A$1:$K$2</definedName>
  </definedNames>
  <calcPr calcId="145621"/>
</workbook>
</file>

<file path=xl/calcChain.xml><?xml version="1.0" encoding="utf-8"?>
<calcChain xmlns="http://schemas.openxmlformats.org/spreadsheetml/2006/main">
  <c r="A3" i="7" l="1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M305" i="7"/>
  <c r="M304" i="7"/>
  <c r="H304" i="7"/>
  <c r="M302" i="7" l="1"/>
  <c r="M303" i="7"/>
  <c r="M306" i="7"/>
  <c r="M307" i="7"/>
  <c r="H302" i="7"/>
  <c r="M301" i="7"/>
  <c r="H301" i="7"/>
  <c r="M300" i="7"/>
  <c r="M299" i="7"/>
  <c r="H299" i="7"/>
  <c r="M298" i="7"/>
  <c r="M297" i="7"/>
  <c r="H297" i="7"/>
  <c r="M296" i="7"/>
  <c r="M295" i="7"/>
  <c r="H295" i="7"/>
  <c r="M288" i="7"/>
  <c r="M287" i="7"/>
  <c r="H287" i="7"/>
  <c r="M292" i="7"/>
  <c r="M291" i="7"/>
  <c r="H291" i="7"/>
  <c r="M294" i="7"/>
  <c r="M293" i="7"/>
  <c r="H293" i="7"/>
  <c r="M290" i="7" l="1"/>
  <c r="M289" i="7"/>
  <c r="H289" i="7"/>
  <c r="M286" i="7" l="1"/>
  <c r="M285" i="7"/>
  <c r="H285" i="7"/>
  <c r="M284" i="7"/>
  <c r="H284" i="7"/>
  <c r="M19" i="7"/>
  <c r="H19" i="7"/>
  <c r="M121" i="7"/>
  <c r="H121" i="7"/>
  <c r="M283" i="7" l="1"/>
  <c r="M282" i="7"/>
  <c r="H282" i="7"/>
  <c r="M281" i="7"/>
  <c r="M280" i="7"/>
  <c r="H280" i="7"/>
  <c r="M279" i="7"/>
  <c r="M278" i="7"/>
  <c r="H278" i="7"/>
  <c r="M277" i="7"/>
  <c r="M276" i="7"/>
  <c r="H276" i="7"/>
  <c r="M275" i="7"/>
  <c r="H275" i="7"/>
  <c r="M111" i="7"/>
  <c r="H111" i="7"/>
  <c r="H55" i="7"/>
  <c r="H54" i="7"/>
  <c r="M55" i="7"/>
  <c r="M54" i="7"/>
  <c r="M5" i="7" l="1"/>
  <c r="M6" i="7"/>
  <c r="M7" i="7"/>
  <c r="M8" i="7"/>
  <c r="M9" i="7"/>
  <c r="M10" i="7"/>
  <c r="M11" i="7"/>
  <c r="M12" i="7"/>
  <c r="M13" i="7"/>
  <c r="M14" i="7"/>
  <c r="M15" i="7"/>
  <c r="M16" i="7"/>
  <c r="M17" i="7"/>
  <c r="M18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69" i="7"/>
  <c r="M70" i="7"/>
  <c r="M71" i="7"/>
  <c r="M72" i="7"/>
  <c r="M73" i="7"/>
  <c r="M74" i="7"/>
  <c r="M75" i="7"/>
  <c r="M76" i="7"/>
  <c r="M77" i="7"/>
  <c r="M78" i="7"/>
  <c r="M79" i="7"/>
  <c r="M80" i="7"/>
  <c r="M81" i="7"/>
  <c r="M82" i="7"/>
  <c r="M83" i="7"/>
  <c r="M84" i="7"/>
  <c r="M85" i="7"/>
  <c r="M86" i="7"/>
  <c r="M87" i="7"/>
  <c r="M88" i="7"/>
  <c r="M89" i="7"/>
  <c r="M90" i="7"/>
  <c r="M91" i="7"/>
  <c r="M92" i="7"/>
  <c r="M93" i="7"/>
  <c r="M94" i="7"/>
  <c r="M95" i="7"/>
  <c r="M96" i="7"/>
  <c r="M97" i="7"/>
  <c r="M98" i="7"/>
  <c r="M99" i="7"/>
  <c r="M100" i="7"/>
  <c r="M101" i="7"/>
  <c r="M102" i="7"/>
  <c r="M103" i="7"/>
  <c r="M104" i="7"/>
  <c r="M105" i="7"/>
  <c r="M106" i="7"/>
  <c r="M107" i="7"/>
  <c r="M108" i="7"/>
  <c r="M109" i="7"/>
  <c r="M110" i="7"/>
  <c r="M112" i="7"/>
  <c r="M113" i="7"/>
  <c r="M114" i="7"/>
  <c r="M115" i="7"/>
  <c r="M116" i="7"/>
  <c r="M117" i="7"/>
  <c r="M118" i="7"/>
  <c r="M119" i="7"/>
  <c r="M120" i="7"/>
  <c r="M122" i="7"/>
  <c r="M123" i="7"/>
  <c r="M124" i="7"/>
  <c r="M125" i="7"/>
  <c r="M126" i="7"/>
  <c r="M127" i="7"/>
  <c r="M128" i="7"/>
  <c r="M129" i="7"/>
  <c r="M130" i="7"/>
  <c r="M131" i="7"/>
  <c r="M132" i="7"/>
  <c r="M133" i="7"/>
  <c r="M134" i="7"/>
  <c r="M135" i="7"/>
  <c r="M136" i="7"/>
  <c r="M137" i="7"/>
  <c r="M138" i="7"/>
  <c r="M139" i="7"/>
  <c r="M140" i="7"/>
  <c r="M141" i="7"/>
  <c r="M142" i="7"/>
  <c r="M143" i="7"/>
  <c r="M144" i="7"/>
  <c r="M145" i="7"/>
  <c r="M146" i="7"/>
  <c r="M147" i="7"/>
  <c r="M148" i="7"/>
  <c r="M149" i="7"/>
  <c r="M150" i="7"/>
  <c r="M151" i="7"/>
  <c r="M152" i="7"/>
  <c r="M153" i="7"/>
  <c r="M154" i="7"/>
  <c r="M155" i="7"/>
  <c r="M156" i="7"/>
  <c r="M157" i="7"/>
  <c r="M158" i="7"/>
  <c r="M159" i="7"/>
  <c r="M160" i="7"/>
  <c r="M161" i="7"/>
  <c r="M162" i="7"/>
  <c r="M163" i="7"/>
  <c r="M164" i="7"/>
  <c r="M165" i="7"/>
  <c r="M166" i="7"/>
  <c r="M167" i="7"/>
  <c r="M168" i="7"/>
  <c r="M169" i="7"/>
  <c r="M170" i="7"/>
  <c r="M171" i="7"/>
  <c r="M172" i="7"/>
  <c r="M173" i="7"/>
  <c r="M174" i="7"/>
  <c r="M175" i="7"/>
  <c r="M176" i="7"/>
  <c r="M177" i="7"/>
  <c r="M178" i="7"/>
  <c r="M179" i="7"/>
  <c r="M180" i="7"/>
  <c r="M181" i="7"/>
  <c r="M182" i="7"/>
  <c r="M183" i="7"/>
  <c r="M184" i="7"/>
  <c r="M185" i="7"/>
  <c r="M186" i="7"/>
  <c r="M187" i="7"/>
  <c r="M188" i="7"/>
  <c r="M189" i="7"/>
  <c r="M190" i="7"/>
  <c r="M191" i="7"/>
  <c r="M192" i="7"/>
  <c r="M193" i="7"/>
  <c r="M194" i="7"/>
  <c r="M195" i="7"/>
  <c r="M196" i="7"/>
  <c r="M197" i="7"/>
  <c r="M198" i="7"/>
  <c r="M199" i="7"/>
  <c r="M200" i="7"/>
  <c r="M201" i="7"/>
  <c r="M202" i="7"/>
  <c r="M203" i="7"/>
  <c r="M204" i="7"/>
  <c r="M205" i="7"/>
  <c r="M206" i="7"/>
  <c r="M207" i="7"/>
  <c r="M208" i="7"/>
  <c r="M209" i="7"/>
  <c r="M210" i="7"/>
  <c r="M211" i="7"/>
  <c r="M212" i="7"/>
  <c r="M213" i="7"/>
  <c r="M214" i="7"/>
  <c r="M215" i="7"/>
  <c r="M216" i="7"/>
  <c r="M217" i="7"/>
  <c r="M218" i="7"/>
  <c r="M219" i="7"/>
  <c r="M220" i="7"/>
  <c r="M221" i="7"/>
  <c r="M222" i="7"/>
  <c r="M223" i="7"/>
  <c r="M224" i="7"/>
  <c r="M225" i="7"/>
  <c r="M226" i="7"/>
  <c r="M227" i="7"/>
  <c r="M228" i="7"/>
  <c r="M229" i="7"/>
  <c r="M230" i="7"/>
  <c r="M231" i="7"/>
  <c r="M232" i="7"/>
  <c r="M233" i="7"/>
  <c r="M234" i="7"/>
  <c r="M235" i="7"/>
  <c r="M236" i="7"/>
  <c r="M237" i="7"/>
  <c r="M238" i="7"/>
  <c r="M239" i="7"/>
  <c r="M240" i="7"/>
  <c r="M241" i="7"/>
  <c r="M242" i="7"/>
  <c r="M243" i="7"/>
  <c r="M244" i="7"/>
  <c r="M245" i="7"/>
  <c r="M246" i="7"/>
  <c r="M247" i="7"/>
  <c r="M248" i="7"/>
  <c r="M249" i="7"/>
  <c r="M250" i="7"/>
  <c r="M251" i="7"/>
  <c r="M252" i="7"/>
  <c r="M253" i="7"/>
  <c r="M254" i="7"/>
  <c r="M255" i="7"/>
  <c r="M256" i="7"/>
  <c r="M257" i="7"/>
  <c r="M258" i="7"/>
  <c r="M259" i="7"/>
  <c r="M260" i="7"/>
  <c r="M261" i="7"/>
  <c r="M262" i="7"/>
  <c r="M263" i="7"/>
  <c r="M264" i="7"/>
  <c r="M265" i="7"/>
  <c r="M266" i="7"/>
  <c r="M267" i="7"/>
  <c r="M268" i="7"/>
  <c r="M269" i="7"/>
  <c r="M270" i="7"/>
  <c r="M271" i="7"/>
  <c r="M272" i="7"/>
  <c r="M273" i="7"/>
  <c r="M274" i="7"/>
  <c r="H273" i="7"/>
  <c r="H272" i="7"/>
  <c r="H271" i="7"/>
  <c r="H262" i="7" l="1"/>
  <c r="H133" i="7"/>
  <c r="H269" i="7" l="1"/>
  <c r="M3" i="12" l="1"/>
  <c r="M4" i="12"/>
  <c r="M5" i="12"/>
  <c r="M6" i="12"/>
  <c r="M7" i="12"/>
  <c r="M8" i="12"/>
  <c r="M9" i="12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M23" i="12"/>
  <c r="M24" i="12"/>
  <c r="M25" i="12"/>
  <c r="M26" i="12"/>
  <c r="M27" i="12"/>
  <c r="M28" i="12"/>
  <c r="M29" i="12"/>
  <c r="M30" i="12"/>
  <c r="M31" i="12"/>
  <c r="M32" i="12"/>
  <c r="M33" i="12"/>
  <c r="M34" i="12"/>
  <c r="M35" i="12"/>
  <c r="M36" i="12"/>
  <c r="M37" i="12"/>
  <c r="M38" i="12"/>
  <c r="M39" i="12"/>
  <c r="M40" i="12"/>
  <c r="M41" i="12"/>
  <c r="M42" i="12"/>
  <c r="M43" i="12"/>
  <c r="M44" i="12"/>
  <c r="M45" i="12"/>
  <c r="M46" i="12"/>
  <c r="M47" i="12"/>
  <c r="M48" i="12"/>
  <c r="M49" i="12"/>
  <c r="M50" i="12"/>
  <c r="M51" i="12"/>
  <c r="M52" i="12"/>
  <c r="M53" i="12"/>
  <c r="M54" i="12"/>
  <c r="M55" i="12"/>
  <c r="M56" i="12"/>
  <c r="M57" i="12"/>
  <c r="M58" i="12"/>
  <c r="M59" i="12"/>
  <c r="M60" i="12"/>
  <c r="M61" i="12"/>
  <c r="M62" i="12"/>
  <c r="M63" i="12"/>
  <c r="M64" i="12"/>
  <c r="M65" i="12"/>
  <c r="M66" i="12"/>
  <c r="M67" i="12"/>
  <c r="M68" i="12"/>
  <c r="M69" i="12"/>
  <c r="M70" i="12"/>
  <c r="M71" i="12"/>
  <c r="M72" i="12"/>
  <c r="M73" i="12"/>
  <c r="M74" i="12"/>
  <c r="M75" i="12"/>
  <c r="M76" i="12"/>
  <c r="M77" i="12"/>
  <c r="M78" i="12"/>
  <c r="M79" i="12"/>
  <c r="M80" i="12"/>
  <c r="M81" i="12"/>
  <c r="M82" i="12"/>
  <c r="M83" i="12"/>
  <c r="M84" i="12"/>
  <c r="M85" i="12"/>
  <c r="M86" i="12"/>
  <c r="M87" i="12"/>
  <c r="M88" i="12"/>
  <c r="M89" i="12"/>
  <c r="M90" i="12"/>
  <c r="M91" i="12"/>
  <c r="M92" i="12"/>
  <c r="M93" i="12"/>
  <c r="M94" i="12"/>
  <c r="M95" i="12"/>
  <c r="M96" i="12"/>
  <c r="M97" i="12"/>
  <c r="M98" i="12"/>
  <c r="M99" i="12"/>
  <c r="M100" i="12"/>
  <c r="M101" i="12"/>
  <c r="M102" i="12"/>
  <c r="M103" i="12"/>
  <c r="M104" i="12"/>
  <c r="M105" i="12"/>
  <c r="M106" i="12"/>
  <c r="M107" i="12"/>
  <c r="M108" i="12"/>
  <c r="M109" i="12"/>
  <c r="M110" i="12"/>
  <c r="M111" i="12"/>
  <c r="M112" i="12"/>
  <c r="M113" i="12"/>
  <c r="M114" i="12"/>
  <c r="M115" i="12"/>
  <c r="M116" i="12"/>
  <c r="M117" i="12"/>
  <c r="M118" i="12"/>
  <c r="M119" i="12"/>
  <c r="M120" i="12"/>
  <c r="M121" i="12"/>
  <c r="M122" i="12"/>
  <c r="M123" i="12"/>
  <c r="M124" i="12"/>
  <c r="M125" i="12"/>
  <c r="M126" i="12"/>
  <c r="M127" i="12"/>
  <c r="M128" i="12"/>
  <c r="M129" i="12"/>
  <c r="M130" i="12"/>
  <c r="M131" i="12"/>
  <c r="M132" i="12"/>
  <c r="M133" i="12"/>
  <c r="M134" i="12"/>
  <c r="M135" i="12"/>
  <c r="M136" i="12"/>
  <c r="M137" i="12"/>
  <c r="M138" i="12"/>
  <c r="M139" i="12"/>
  <c r="M140" i="12"/>
  <c r="M141" i="12"/>
  <c r="M142" i="12"/>
  <c r="M143" i="12"/>
  <c r="M144" i="12"/>
  <c r="M145" i="12"/>
  <c r="M146" i="12"/>
  <c r="M147" i="12"/>
  <c r="M148" i="12"/>
  <c r="M149" i="12"/>
  <c r="M150" i="12"/>
  <c r="M151" i="12"/>
  <c r="M152" i="12"/>
  <c r="M153" i="12"/>
  <c r="M154" i="12"/>
  <c r="M155" i="12"/>
  <c r="M156" i="12"/>
  <c r="M157" i="12"/>
  <c r="M158" i="12"/>
  <c r="M159" i="12"/>
  <c r="M160" i="12"/>
  <c r="M161" i="12"/>
  <c r="M162" i="12"/>
  <c r="M163" i="12"/>
  <c r="M164" i="12"/>
  <c r="M165" i="12"/>
  <c r="M166" i="12"/>
  <c r="M167" i="12"/>
  <c r="M168" i="12"/>
  <c r="M169" i="12"/>
  <c r="M170" i="12"/>
  <c r="M171" i="12"/>
  <c r="M172" i="12"/>
  <c r="M173" i="12"/>
  <c r="M174" i="12"/>
  <c r="M175" i="12"/>
  <c r="M176" i="12"/>
  <c r="M177" i="12"/>
  <c r="M178" i="12"/>
  <c r="M179" i="12"/>
  <c r="M180" i="12"/>
  <c r="M181" i="12"/>
  <c r="M182" i="12"/>
  <c r="M183" i="12"/>
  <c r="M184" i="12"/>
  <c r="M185" i="12"/>
  <c r="M186" i="12"/>
  <c r="M187" i="12"/>
  <c r="M188" i="12"/>
  <c r="M189" i="12"/>
  <c r="M190" i="12"/>
  <c r="M191" i="12"/>
  <c r="M192" i="12"/>
  <c r="M193" i="12"/>
  <c r="M194" i="12"/>
  <c r="M195" i="12"/>
  <c r="M196" i="12"/>
  <c r="M197" i="12"/>
  <c r="M198" i="12"/>
  <c r="M199" i="12"/>
  <c r="M200" i="12"/>
  <c r="M201" i="12"/>
  <c r="M202" i="12"/>
  <c r="M203" i="12"/>
  <c r="M204" i="12"/>
  <c r="M205" i="12"/>
  <c r="M206" i="12"/>
  <c r="M207" i="12"/>
  <c r="M208" i="12"/>
  <c r="M209" i="12"/>
  <c r="M210" i="12"/>
  <c r="M211" i="12"/>
  <c r="M212" i="12"/>
  <c r="M213" i="12"/>
  <c r="M214" i="12"/>
  <c r="M215" i="12"/>
  <c r="M216" i="12"/>
  <c r="M217" i="12"/>
  <c r="M218" i="12"/>
  <c r="M219" i="12"/>
  <c r="M220" i="12"/>
  <c r="M221" i="12"/>
  <c r="M222" i="12"/>
  <c r="M223" i="12"/>
  <c r="M224" i="12"/>
  <c r="M225" i="12"/>
  <c r="M226" i="12"/>
  <c r="M227" i="12"/>
  <c r="M228" i="12"/>
  <c r="M229" i="12"/>
  <c r="M230" i="12"/>
  <c r="M231" i="12"/>
  <c r="M232" i="12"/>
  <c r="M233" i="12"/>
  <c r="M234" i="12"/>
  <c r="M235" i="12"/>
  <c r="M236" i="12"/>
  <c r="M237" i="12"/>
  <c r="M238" i="12"/>
  <c r="M239" i="12"/>
  <c r="M240" i="12"/>
  <c r="M241" i="12"/>
  <c r="M242" i="12"/>
  <c r="M243" i="12"/>
  <c r="M244" i="12"/>
  <c r="M245" i="12"/>
  <c r="M246" i="12"/>
  <c r="M247" i="12"/>
  <c r="M248" i="12"/>
  <c r="M249" i="12"/>
  <c r="M250" i="12"/>
  <c r="M251" i="12"/>
  <c r="M252" i="12"/>
  <c r="M253" i="12"/>
  <c r="M254" i="12"/>
  <c r="M255" i="12"/>
  <c r="M256" i="12"/>
  <c r="M257" i="12"/>
  <c r="M258" i="12"/>
  <c r="M259" i="12"/>
  <c r="M260" i="12"/>
  <c r="M261" i="12"/>
  <c r="M262" i="12"/>
  <c r="M263" i="12"/>
  <c r="M264" i="12"/>
  <c r="M265" i="12"/>
  <c r="M266" i="12"/>
  <c r="M267" i="12"/>
  <c r="M268" i="12"/>
  <c r="M269" i="12"/>
  <c r="M270" i="12"/>
  <c r="M271" i="12"/>
  <c r="M272" i="12"/>
  <c r="M273" i="12"/>
  <c r="M274" i="12"/>
  <c r="M275" i="12"/>
  <c r="M276" i="12"/>
  <c r="M277" i="12"/>
  <c r="M278" i="12"/>
  <c r="M279" i="12"/>
  <c r="M280" i="12"/>
  <c r="M281" i="12"/>
  <c r="M282" i="12"/>
  <c r="M283" i="12"/>
  <c r="M284" i="12"/>
  <c r="M285" i="12"/>
  <c r="M286" i="12"/>
  <c r="M287" i="12"/>
  <c r="F310" i="7" l="1"/>
  <c r="A3" i="12"/>
  <c r="A4" i="12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105" i="12"/>
  <c r="A106" i="12"/>
  <c r="A107" i="12"/>
  <c r="A108" i="12"/>
  <c r="A109" i="12"/>
  <c r="A110" i="12"/>
  <c r="A111" i="12"/>
  <c r="A112" i="12"/>
  <c r="A113" i="12"/>
  <c r="A114" i="12"/>
  <c r="A115" i="12"/>
  <c r="A116" i="12"/>
  <c r="A117" i="12"/>
  <c r="A118" i="12"/>
  <c r="A119" i="12"/>
  <c r="A120" i="12"/>
  <c r="A121" i="12"/>
  <c r="A122" i="12"/>
  <c r="A123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A282" i="12"/>
  <c r="A283" i="12"/>
  <c r="A284" i="12"/>
  <c r="A285" i="12"/>
  <c r="A286" i="12"/>
  <c r="A287" i="12"/>
  <c r="H267" i="7"/>
  <c r="H265" i="7"/>
  <c r="H264" i="7"/>
  <c r="H261" i="7"/>
  <c r="H259" i="7"/>
  <c r="H98" i="7"/>
  <c r="H86" i="7"/>
  <c r="H5" i="7"/>
  <c r="H44" i="7"/>
  <c r="H246" i="12" l="1"/>
  <c r="H267" i="12"/>
  <c r="H284" i="12"/>
  <c r="H282" i="12"/>
  <c r="H280" i="12"/>
  <c r="H278" i="12"/>
  <c r="H276" i="12"/>
  <c r="H274" i="12"/>
  <c r="H273" i="12"/>
  <c r="H272" i="12"/>
  <c r="H271" i="12"/>
  <c r="H270" i="12"/>
  <c r="H269" i="12"/>
  <c r="H268" i="12"/>
  <c r="H249" i="12"/>
  <c r="H265" i="12"/>
  <c r="H263" i="12"/>
  <c r="H261" i="12"/>
  <c r="H259" i="12"/>
  <c r="H257" i="12"/>
  <c r="H255" i="12"/>
  <c r="H253" i="12"/>
  <c r="H251" i="12"/>
  <c r="H248" i="12"/>
  <c r="H244" i="12"/>
  <c r="H242" i="12"/>
  <c r="H240" i="12"/>
  <c r="H234" i="12"/>
  <c r="H231" i="12"/>
  <c r="H238" i="12"/>
  <c r="H236" i="12"/>
  <c r="H233" i="12"/>
  <c r="H230" i="12"/>
  <c r="H226" i="12"/>
  <c r="H224" i="12"/>
  <c r="H222" i="12"/>
  <c r="H220" i="12"/>
  <c r="H218" i="12"/>
  <c r="F290" i="12"/>
  <c r="E290" i="12"/>
  <c r="H216" i="12"/>
  <c r="H214" i="12"/>
  <c r="H212" i="12"/>
  <c r="H210" i="12"/>
  <c r="H206" i="12"/>
  <c r="H204" i="12"/>
  <c r="H202" i="12"/>
  <c r="H196" i="12"/>
  <c r="H191" i="12"/>
  <c r="H182" i="12"/>
  <c r="H200" i="12"/>
  <c r="H198" i="12"/>
  <c r="H195" i="12"/>
  <c r="H193" i="12"/>
  <c r="H188" i="12"/>
  <c r="H186" i="12"/>
  <c r="H184" i="12"/>
  <c r="H181" i="12"/>
  <c r="H286" i="12"/>
  <c r="H179" i="12"/>
  <c r="H177" i="12"/>
  <c r="H175" i="12"/>
  <c r="H173" i="12"/>
  <c r="H169" i="12"/>
  <c r="H167" i="12"/>
  <c r="H165" i="12"/>
  <c r="H163" i="12"/>
  <c r="H229" i="7" l="1"/>
  <c r="F145" i="8" l="1"/>
  <c r="E145" i="8"/>
  <c r="H160" i="12"/>
  <c r="H161" i="12"/>
  <c r="H159" i="12"/>
  <c r="H158" i="12"/>
  <c r="H157" i="12"/>
  <c r="H155" i="12"/>
  <c r="H153" i="12"/>
  <c r="H147" i="12"/>
  <c r="H146" i="12"/>
  <c r="H143" i="12"/>
  <c r="H142" i="12"/>
  <c r="H151" i="12"/>
  <c r="H149" i="12"/>
  <c r="H145" i="12"/>
  <c r="H141" i="12"/>
  <c r="H139" i="12"/>
  <c r="H137" i="12"/>
  <c r="H133" i="12"/>
  <c r="H130" i="12"/>
  <c r="H129" i="12"/>
  <c r="H128" i="12"/>
  <c r="H126" i="12"/>
  <c r="H125" i="12"/>
  <c r="H135" i="12" l="1"/>
  <c r="H132" i="12"/>
  <c r="H124" i="12"/>
  <c r="H122" i="12"/>
  <c r="H120" i="12"/>
  <c r="H118" i="12"/>
  <c r="H116" i="12"/>
  <c r="H114" i="12"/>
  <c r="H112" i="12"/>
  <c r="H110" i="12"/>
  <c r="H108" i="12"/>
  <c r="H106" i="12"/>
  <c r="H104" i="12"/>
  <c r="H102" i="12"/>
  <c r="H100" i="12"/>
  <c r="H98" i="12"/>
  <c r="H96" i="12"/>
  <c r="H94" i="12"/>
  <c r="H92" i="12"/>
  <c r="H90" i="12"/>
  <c r="E294" i="12"/>
  <c r="H88" i="12"/>
  <c r="H86" i="12"/>
  <c r="H84" i="12"/>
  <c r="H82" i="12"/>
  <c r="H80" i="12"/>
  <c r="H78" i="12"/>
  <c r="H74" i="12"/>
  <c r="H76" i="12"/>
  <c r="H72" i="12"/>
  <c r="M122" i="8" l="1"/>
  <c r="M121" i="8"/>
  <c r="H257" i="7" l="1"/>
  <c r="H255" i="7"/>
  <c r="H139" i="7" l="1"/>
  <c r="M143" i="8"/>
  <c r="H143" i="8"/>
  <c r="A143" i="8"/>
  <c r="M142" i="8"/>
  <c r="H142" i="8"/>
  <c r="A142" i="8"/>
  <c r="H253" i="7"/>
  <c r="H252" i="7"/>
  <c r="M2" i="7"/>
  <c r="H116" i="7" l="1"/>
  <c r="F251" i="13"/>
  <c r="B12" i="10" s="1"/>
  <c r="E251" i="13"/>
  <c r="B11" i="10" s="1"/>
  <c r="M248" i="13"/>
  <c r="A248" i="13"/>
  <c r="M247" i="13"/>
  <c r="A247" i="13"/>
  <c r="M246" i="13"/>
  <c r="A246" i="13"/>
  <c r="A245" i="13"/>
  <c r="A244" i="13"/>
  <c r="A243" i="13"/>
  <c r="M242" i="13"/>
  <c r="A242" i="13"/>
  <c r="M241" i="13"/>
  <c r="A241" i="13"/>
  <c r="M240" i="13"/>
  <c r="A240" i="13"/>
  <c r="M239" i="13"/>
  <c r="A239" i="13"/>
  <c r="M238" i="13"/>
  <c r="A238" i="13"/>
  <c r="M237" i="13"/>
  <c r="A237" i="13"/>
  <c r="M236" i="13"/>
  <c r="A236" i="13"/>
  <c r="M235" i="13"/>
  <c r="A235" i="13"/>
  <c r="M234" i="13"/>
  <c r="A234" i="13"/>
  <c r="M233" i="13"/>
  <c r="A233" i="13"/>
  <c r="M232" i="13"/>
  <c r="A232" i="13"/>
  <c r="M231" i="13"/>
  <c r="A231" i="13"/>
  <c r="M230" i="13"/>
  <c r="A230" i="13"/>
  <c r="M229" i="13"/>
  <c r="A229" i="13"/>
  <c r="M228" i="13"/>
  <c r="A228" i="13"/>
  <c r="M227" i="13"/>
  <c r="A227" i="13"/>
  <c r="M226" i="13"/>
  <c r="A226" i="13"/>
  <c r="M225" i="13"/>
  <c r="A225" i="13"/>
  <c r="M224" i="13"/>
  <c r="A224" i="13"/>
  <c r="M223" i="13"/>
  <c r="A223" i="13"/>
  <c r="M222" i="13"/>
  <c r="A222" i="13"/>
  <c r="M221" i="13"/>
  <c r="A221" i="13"/>
  <c r="M220" i="13"/>
  <c r="A220" i="13"/>
  <c r="M219" i="13"/>
  <c r="A219" i="13"/>
  <c r="M218" i="13"/>
  <c r="A218" i="13"/>
  <c r="M217" i="13"/>
  <c r="A217" i="13"/>
  <c r="M216" i="13"/>
  <c r="A216" i="13"/>
  <c r="M215" i="13"/>
  <c r="A215" i="13"/>
  <c r="M214" i="13"/>
  <c r="A214" i="13"/>
  <c r="M213" i="13"/>
  <c r="A213" i="13"/>
  <c r="M212" i="13"/>
  <c r="A212" i="13"/>
  <c r="M211" i="13"/>
  <c r="A211" i="13"/>
  <c r="M210" i="13"/>
  <c r="A210" i="13"/>
  <c r="M209" i="13"/>
  <c r="A209" i="13"/>
  <c r="M208" i="13"/>
  <c r="A208" i="13"/>
  <c r="M207" i="13"/>
  <c r="A207" i="13"/>
  <c r="M206" i="13"/>
  <c r="A206" i="13"/>
  <c r="M205" i="13"/>
  <c r="A205" i="13"/>
  <c r="M204" i="13"/>
  <c r="A204" i="13"/>
  <c r="M203" i="13"/>
  <c r="A203" i="13"/>
  <c r="M202" i="13"/>
  <c r="A202" i="13"/>
  <c r="M201" i="13"/>
  <c r="A201" i="13"/>
  <c r="M200" i="13"/>
  <c r="A200" i="13"/>
  <c r="M199" i="13"/>
  <c r="A199" i="13"/>
  <c r="M198" i="13"/>
  <c r="A198" i="13"/>
  <c r="M197" i="13"/>
  <c r="A197" i="13"/>
  <c r="M196" i="13"/>
  <c r="A196" i="13"/>
  <c r="M195" i="13"/>
  <c r="A195" i="13"/>
  <c r="M194" i="13"/>
  <c r="A194" i="13"/>
  <c r="M193" i="13"/>
  <c r="A193" i="13"/>
  <c r="M192" i="13"/>
  <c r="A192" i="13"/>
  <c r="M191" i="13"/>
  <c r="A191" i="13"/>
  <c r="M190" i="13"/>
  <c r="A190" i="13"/>
  <c r="M189" i="13"/>
  <c r="A189" i="13"/>
  <c r="M188" i="13"/>
  <c r="A188" i="13"/>
  <c r="M187" i="13"/>
  <c r="A187" i="13"/>
  <c r="M186" i="13"/>
  <c r="A186" i="13"/>
  <c r="M185" i="13"/>
  <c r="A185" i="13"/>
  <c r="M184" i="13"/>
  <c r="A184" i="13"/>
  <c r="M183" i="13"/>
  <c r="A183" i="13"/>
  <c r="M182" i="13"/>
  <c r="A182" i="13"/>
  <c r="M181" i="13"/>
  <c r="A181" i="13"/>
  <c r="M180" i="13"/>
  <c r="A180" i="13"/>
  <c r="M179" i="13"/>
  <c r="A179" i="13"/>
  <c r="M178" i="13"/>
  <c r="A178" i="13"/>
  <c r="M177" i="13"/>
  <c r="A177" i="13"/>
  <c r="M176" i="13"/>
  <c r="A176" i="13"/>
  <c r="M175" i="13"/>
  <c r="A175" i="13"/>
  <c r="M174" i="13"/>
  <c r="A174" i="13"/>
  <c r="M173" i="13"/>
  <c r="A173" i="13"/>
  <c r="M172" i="13"/>
  <c r="A172" i="13"/>
  <c r="M171" i="13"/>
  <c r="A171" i="13"/>
  <c r="M170" i="13"/>
  <c r="A170" i="13"/>
  <c r="M169" i="13"/>
  <c r="A169" i="13"/>
  <c r="M168" i="13"/>
  <c r="A168" i="13"/>
  <c r="M167" i="13"/>
  <c r="A167" i="13"/>
  <c r="M166" i="13"/>
  <c r="A166" i="13"/>
  <c r="M165" i="13"/>
  <c r="A165" i="13"/>
  <c r="M164" i="13"/>
  <c r="A164" i="13"/>
  <c r="M163" i="13"/>
  <c r="A163" i="13"/>
  <c r="M162" i="13"/>
  <c r="A162" i="13"/>
  <c r="M161" i="13"/>
  <c r="A161" i="13"/>
  <c r="M160" i="13"/>
  <c r="A160" i="13"/>
  <c r="M159" i="13"/>
  <c r="A159" i="13"/>
  <c r="M158" i="13"/>
  <c r="A158" i="13"/>
  <c r="M157" i="13"/>
  <c r="A157" i="13"/>
  <c r="M156" i="13"/>
  <c r="A156" i="13"/>
  <c r="M155" i="13"/>
  <c r="A155" i="13"/>
  <c r="M154" i="13"/>
  <c r="A154" i="13"/>
  <c r="M153" i="13"/>
  <c r="A153" i="13"/>
  <c r="M152" i="13"/>
  <c r="A152" i="13"/>
  <c r="M151" i="13"/>
  <c r="A151" i="13"/>
  <c r="A150" i="13"/>
  <c r="M149" i="13"/>
  <c r="A149" i="13"/>
  <c r="M148" i="13"/>
  <c r="A148" i="13"/>
  <c r="M147" i="13"/>
  <c r="A147" i="13"/>
  <c r="M146" i="13"/>
  <c r="A146" i="13"/>
  <c r="M145" i="13"/>
  <c r="A145" i="13"/>
  <c r="M144" i="13"/>
  <c r="A144" i="13"/>
  <c r="A143" i="13"/>
  <c r="M142" i="13"/>
  <c r="A142" i="13"/>
  <c r="M141" i="13"/>
  <c r="A141" i="13"/>
  <c r="M140" i="13"/>
  <c r="A140" i="13"/>
  <c r="M139" i="13"/>
  <c r="A139" i="13"/>
  <c r="M138" i="13"/>
  <c r="A138" i="13"/>
  <c r="M137" i="13"/>
  <c r="A137" i="13"/>
  <c r="M136" i="13"/>
  <c r="A136" i="13"/>
  <c r="M135" i="13"/>
  <c r="A135" i="13"/>
  <c r="M134" i="13"/>
  <c r="A134" i="13"/>
  <c r="A133" i="13"/>
  <c r="M132" i="13"/>
  <c r="A132" i="13"/>
  <c r="M131" i="13"/>
  <c r="A131" i="13"/>
  <c r="M130" i="13"/>
  <c r="A130" i="13"/>
  <c r="M129" i="13"/>
  <c r="A129" i="13"/>
  <c r="M128" i="13"/>
  <c r="A128" i="13"/>
  <c r="M127" i="13"/>
  <c r="A127" i="13"/>
  <c r="M126" i="13"/>
  <c r="A126" i="13"/>
  <c r="A125" i="13"/>
  <c r="M124" i="13"/>
  <c r="A124" i="13"/>
  <c r="M123" i="13"/>
  <c r="A123" i="13"/>
  <c r="M122" i="13"/>
  <c r="A122" i="13"/>
  <c r="M121" i="13"/>
  <c r="A121" i="13"/>
  <c r="M120" i="13"/>
  <c r="A120" i="13"/>
  <c r="M119" i="13"/>
  <c r="A119" i="13"/>
  <c r="M118" i="13"/>
  <c r="A118" i="13"/>
  <c r="M117" i="13"/>
  <c r="A117" i="13"/>
  <c r="M116" i="13"/>
  <c r="A116" i="13"/>
  <c r="M115" i="13"/>
  <c r="A115" i="13"/>
  <c r="M114" i="13"/>
  <c r="A114" i="13"/>
  <c r="M113" i="13"/>
  <c r="A113" i="13"/>
  <c r="M112" i="13"/>
  <c r="A112" i="13"/>
  <c r="M111" i="13"/>
  <c r="A111" i="13"/>
  <c r="M110" i="13"/>
  <c r="A110" i="13"/>
  <c r="M109" i="13"/>
  <c r="A109" i="13"/>
  <c r="M108" i="13"/>
  <c r="A108" i="13"/>
  <c r="M107" i="13"/>
  <c r="A107" i="13"/>
  <c r="M106" i="13"/>
  <c r="A106" i="13"/>
  <c r="M105" i="13"/>
  <c r="A105" i="13"/>
  <c r="M104" i="13"/>
  <c r="A104" i="13"/>
  <c r="M103" i="13"/>
  <c r="A103" i="13"/>
  <c r="M102" i="13"/>
  <c r="A102" i="13"/>
  <c r="M101" i="13"/>
  <c r="A101" i="13"/>
  <c r="M100" i="13"/>
  <c r="A100" i="13"/>
  <c r="M99" i="13"/>
  <c r="A99" i="13"/>
  <c r="M98" i="13"/>
  <c r="A98" i="13"/>
  <c r="M97" i="13"/>
  <c r="A97" i="13"/>
  <c r="M96" i="13"/>
  <c r="A96" i="13"/>
  <c r="M95" i="13"/>
  <c r="A95" i="13"/>
  <c r="M94" i="13"/>
  <c r="A94" i="13"/>
  <c r="M93" i="13"/>
  <c r="A93" i="13"/>
  <c r="M92" i="13"/>
  <c r="A92" i="13"/>
  <c r="M91" i="13"/>
  <c r="A91" i="13"/>
  <c r="M90" i="13"/>
  <c r="A90" i="13"/>
  <c r="M89" i="13"/>
  <c r="A89" i="13"/>
  <c r="M88" i="13"/>
  <c r="A88" i="13"/>
  <c r="M87" i="13"/>
  <c r="A87" i="13"/>
  <c r="M86" i="13"/>
  <c r="A86" i="13"/>
  <c r="M85" i="13"/>
  <c r="A85" i="13"/>
  <c r="M84" i="13"/>
  <c r="A84" i="13"/>
  <c r="M83" i="13"/>
  <c r="A83" i="13"/>
  <c r="M82" i="13"/>
  <c r="A82" i="13"/>
  <c r="M81" i="13"/>
  <c r="A81" i="13"/>
  <c r="M80" i="13"/>
  <c r="A80" i="13"/>
  <c r="M79" i="13"/>
  <c r="A79" i="13"/>
  <c r="M78" i="13"/>
  <c r="A78" i="13"/>
  <c r="M77" i="13"/>
  <c r="A77" i="13"/>
  <c r="M76" i="13"/>
  <c r="A76" i="13"/>
  <c r="M75" i="13"/>
  <c r="A75" i="13"/>
  <c r="M74" i="13"/>
  <c r="A74" i="13"/>
  <c r="M73" i="13"/>
  <c r="A73" i="13"/>
  <c r="M72" i="13"/>
  <c r="A72" i="13"/>
  <c r="M71" i="13"/>
  <c r="A71" i="13"/>
  <c r="M70" i="13"/>
  <c r="A70" i="13"/>
  <c r="M69" i="13"/>
  <c r="A69" i="13"/>
  <c r="M68" i="13"/>
  <c r="A68" i="13"/>
  <c r="M67" i="13"/>
  <c r="A67" i="13"/>
  <c r="M66" i="13"/>
  <c r="A66" i="13"/>
  <c r="M65" i="13"/>
  <c r="A65" i="13"/>
  <c r="M64" i="13"/>
  <c r="A64" i="13"/>
  <c r="M63" i="13"/>
  <c r="A63" i="13"/>
  <c r="M62" i="13"/>
  <c r="A62" i="13"/>
  <c r="M61" i="13"/>
  <c r="A61" i="13"/>
  <c r="M60" i="13"/>
  <c r="A60" i="13"/>
  <c r="M59" i="13"/>
  <c r="A59" i="13"/>
  <c r="M58" i="13"/>
  <c r="A58" i="13"/>
  <c r="M57" i="13"/>
  <c r="A57" i="13"/>
  <c r="M56" i="13"/>
  <c r="A56" i="13"/>
  <c r="M55" i="13"/>
  <c r="A55" i="13"/>
  <c r="M54" i="13"/>
  <c r="A54" i="13"/>
  <c r="M53" i="13"/>
  <c r="A53" i="13"/>
  <c r="M52" i="13"/>
  <c r="A52" i="13"/>
  <c r="M51" i="13"/>
  <c r="A51" i="13"/>
  <c r="M50" i="13"/>
  <c r="A50" i="13"/>
  <c r="M49" i="13"/>
  <c r="A49" i="13"/>
  <c r="M48" i="13"/>
  <c r="A48" i="13"/>
  <c r="M47" i="13"/>
  <c r="A47" i="13"/>
  <c r="M46" i="13"/>
  <c r="A46" i="13"/>
  <c r="M45" i="13"/>
  <c r="A45" i="13"/>
  <c r="A44" i="13"/>
  <c r="M43" i="13"/>
  <c r="A43" i="13"/>
  <c r="M42" i="13"/>
  <c r="A42" i="13"/>
  <c r="M41" i="13"/>
  <c r="A41" i="13"/>
  <c r="M40" i="13"/>
  <c r="A40" i="13"/>
  <c r="M39" i="13"/>
  <c r="A39" i="13"/>
  <c r="M38" i="13"/>
  <c r="A38" i="13"/>
  <c r="M37" i="13"/>
  <c r="A37" i="13"/>
  <c r="M36" i="13"/>
  <c r="A36" i="13"/>
  <c r="M35" i="13"/>
  <c r="A35" i="13"/>
  <c r="M34" i="13"/>
  <c r="A34" i="13"/>
  <c r="M33" i="13"/>
  <c r="A33" i="13"/>
  <c r="M32" i="13"/>
  <c r="A32" i="13"/>
  <c r="M31" i="13"/>
  <c r="A31" i="13"/>
  <c r="M30" i="13"/>
  <c r="A30" i="13"/>
  <c r="M29" i="13"/>
  <c r="A29" i="13"/>
  <c r="M28" i="13"/>
  <c r="A28" i="13"/>
  <c r="M27" i="13"/>
  <c r="A27" i="13"/>
  <c r="M26" i="13"/>
  <c r="A26" i="13"/>
  <c r="M25" i="13"/>
  <c r="A25" i="13"/>
  <c r="M24" i="13"/>
  <c r="A24" i="13"/>
  <c r="M23" i="13"/>
  <c r="A23" i="13"/>
  <c r="M22" i="13"/>
  <c r="A22" i="13"/>
  <c r="M21" i="13"/>
  <c r="A21" i="13"/>
  <c r="M20" i="13"/>
  <c r="A20" i="13"/>
  <c r="M19" i="13"/>
  <c r="A19" i="13"/>
  <c r="M18" i="13"/>
  <c r="A18" i="13"/>
  <c r="M17" i="13"/>
  <c r="A17" i="13"/>
  <c r="M16" i="13"/>
  <c r="A16" i="13"/>
  <c r="M15" i="13"/>
  <c r="A15" i="13"/>
  <c r="M14" i="13"/>
  <c r="A14" i="13"/>
  <c r="M13" i="13"/>
  <c r="A13" i="13"/>
  <c r="M12" i="13"/>
  <c r="A12" i="13"/>
  <c r="M11" i="13"/>
  <c r="A11" i="13"/>
  <c r="M10" i="13"/>
  <c r="A10" i="13"/>
  <c r="M9" i="13"/>
  <c r="A9" i="13"/>
  <c r="M8" i="13"/>
  <c r="A8" i="13"/>
  <c r="A7" i="13"/>
  <c r="M6" i="13"/>
  <c r="A6" i="13"/>
  <c r="M5" i="13"/>
  <c r="A5" i="13"/>
  <c r="M4" i="13"/>
  <c r="A4" i="13"/>
  <c r="M3" i="13"/>
  <c r="A3" i="13"/>
  <c r="M2" i="13"/>
  <c r="E255" i="13" s="1"/>
  <c r="H251" i="13"/>
  <c r="H11" i="10" s="1"/>
  <c r="A2" i="13"/>
  <c r="E253" i="13" l="1"/>
  <c r="B3" i="10"/>
  <c r="B2" i="10"/>
  <c r="H70" i="12"/>
  <c r="H68" i="12"/>
  <c r="H66" i="12"/>
  <c r="H64" i="12"/>
  <c r="H62" i="12"/>
  <c r="H60" i="12"/>
  <c r="H58" i="12"/>
  <c r="H56" i="12"/>
  <c r="H54" i="12"/>
  <c r="H52" i="12"/>
  <c r="H51" i="12"/>
  <c r="H50" i="12"/>
  <c r="H48" i="12"/>
  <c r="H46" i="12"/>
  <c r="H44" i="12"/>
  <c r="H42" i="12"/>
  <c r="H40" i="12"/>
  <c r="H38" i="12"/>
  <c r="H36" i="12"/>
  <c r="H34" i="12"/>
  <c r="H32" i="12"/>
  <c r="H30" i="12"/>
  <c r="H28" i="12"/>
  <c r="H26" i="12"/>
  <c r="H25" i="12"/>
  <c r="H23" i="12"/>
  <c r="H21" i="12"/>
  <c r="H20" i="12"/>
  <c r="H19" i="12"/>
  <c r="H17" i="12"/>
  <c r="H16" i="12"/>
  <c r="H14" i="12"/>
  <c r="H13" i="12"/>
  <c r="H11" i="12"/>
  <c r="H10" i="12"/>
  <c r="H8" i="12"/>
  <c r="H7" i="12"/>
  <c r="H6" i="12"/>
  <c r="H4" i="12"/>
  <c r="M2" i="12"/>
  <c r="H2" i="12"/>
  <c r="A2" i="12"/>
  <c r="E11" i="10" l="1"/>
  <c r="E2" i="10"/>
  <c r="H290" i="12"/>
  <c r="H2" i="10" s="1"/>
  <c r="E292" i="12"/>
  <c r="H250" i="7"/>
  <c r="H249" i="7"/>
  <c r="H247" i="7"/>
  <c r="H47" i="7"/>
  <c r="H245" i="7"/>
  <c r="H8" i="7"/>
  <c r="H243" i="7"/>
  <c r="H241" i="7"/>
  <c r="H239" i="7"/>
  <c r="H136" i="7"/>
  <c r="H160" i="7"/>
  <c r="H153" i="7"/>
  <c r="H145" i="7"/>
  <c r="H237" i="7"/>
  <c r="H235" i="7"/>
  <c r="H233" i="7"/>
  <c r="H132" i="7"/>
  <c r="H142" i="7"/>
  <c r="H231" i="7"/>
  <c r="M3" i="8"/>
  <c r="M4" i="8"/>
  <c r="M5" i="8"/>
  <c r="M6" i="8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  <c r="M123" i="8"/>
  <c r="M124" i="8"/>
  <c r="M125" i="8"/>
  <c r="M126" i="8"/>
  <c r="M127" i="8"/>
  <c r="M128" i="8"/>
  <c r="M129" i="8"/>
  <c r="M130" i="8"/>
  <c r="M131" i="8"/>
  <c r="M132" i="8"/>
  <c r="M133" i="8"/>
  <c r="M134" i="8"/>
  <c r="M135" i="8"/>
  <c r="M136" i="8"/>
  <c r="M137" i="8"/>
  <c r="M138" i="8"/>
  <c r="M139" i="8"/>
  <c r="M140" i="8"/>
  <c r="M141" i="8"/>
  <c r="M2" i="8"/>
  <c r="M3" i="7"/>
  <c r="M4" i="7"/>
  <c r="E314" i="7" l="1"/>
  <c r="H210" i="7"/>
  <c r="H209" i="7"/>
  <c r="H208" i="7"/>
  <c r="H207" i="7"/>
  <c r="H206" i="7"/>
  <c r="H3" i="7"/>
  <c r="H12" i="7"/>
  <c r="H51" i="7"/>
  <c r="H228" i="7"/>
  <c r="H226" i="7"/>
  <c r="H225" i="7"/>
  <c r="H224" i="7"/>
  <c r="H222" i="7"/>
  <c r="H220" i="7"/>
  <c r="H218" i="7"/>
  <c r="H216" i="7"/>
  <c r="H214" i="7"/>
  <c r="H212" i="7"/>
  <c r="H205" i="7" l="1"/>
  <c r="H203" i="7"/>
  <c r="H202" i="7"/>
  <c r="H201" i="7"/>
  <c r="H85" i="7" l="1"/>
  <c r="H199" i="7" l="1"/>
  <c r="H198" i="7"/>
  <c r="H197" i="7"/>
  <c r="H196" i="7"/>
  <c r="H194" i="7" l="1"/>
  <c r="H192" i="7" l="1"/>
  <c r="H191" i="7"/>
  <c r="H190" i="7"/>
  <c r="H188" i="7" l="1"/>
  <c r="H186" i="7" l="1"/>
  <c r="H184" i="7" l="1"/>
  <c r="H183" i="7"/>
  <c r="H181" i="7"/>
  <c r="H179" i="7"/>
  <c r="H177" i="7"/>
  <c r="H175" i="7"/>
  <c r="H110" i="7"/>
  <c r="H171" i="7" l="1"/>
  <c r="H172" i="7"/>
  <c r="H173" i="7"/>
  <c r="H170" i="7"/>
  <c r="H168" i="7" l="1"/>
  <c r="H166" i="7"/>
  <c r="H146" i="7"/>
  <c r="H164" i="7"/>
  <c r="H162" i="7"/>
  <c r="H159" i="7"/>
  <c r="H157" i="7"/>
  <c r="H155" i="7"/>
  <c r="H152" i="7"/>
  <c r="H150" i="7"/>
  <c r="H148" i="7"/>
  <c r="H144" i="7"/>
  <c r="H141" i="7"/>
  <c r="H18" i="7"/>
  <c r="H73" i="7"/>
  <c r="H38" i="7"/>
  <c r="H4" i="7"/>
  <c r="H138" i="7"/>
  <c r="H123" i="7"/>
  <c r="H125" i="7"/>
  <c r="H127" i="7"/>
  <c r="H129" i="7"/>
  <c r="H131" i="7"/>
  <c r="H135" i="7"/>
  <c r="H84" i="7"/>
  <c r="H83" i="7"/>
  <c r="H82" i="7"/>
  <c r="H120" i="7" l="1"/>
  <c r="H33" i="7"/>
  <c r="H32" i="7"/>
  <c r="H114" i="7" l="1"/>
  <c r="H115" i="7"/>
  <c r="H117" i="7"/>
  <c r="H118" i="7"/>
  <c r="H113" i="7"/>
  <c r="H109" i="7" l="1"/>
  <c r="H48" i="7" l="1"/>
  <c r="H107" i="7" l="1"/>
  <c r="H106" i="7" l="1"/>
  <c r="H13" i="7" l="1"/>
  <c r="H104" i="7"/>
  <c r="H102" i="7"/>
  <c r="H9" i="7"/>
  <c r="H100" i="7" l="1"/>
  <c r="H97" i="7"/>
  <c r="H95" i="7"/>
  <c r="H93" i="7"/>
  <c r="H92" i="7"/>
  <c r="H91" i="7"/>
  <c r="H90" i="7"/>
  <c r="H89" i="7"/>
  <c r="H88" i="7"/>
  <c r="H81" i="7"/>
  <c r="H43" i="7" l="1"/>
  <c r="H79" i="7"/>
  <c r="H77" i="7"/>
  <c r="H75" i="7"/>
  <c r="H72" i="7"/>
  <c r="A126" i="8"/>
  <c r="A127" i="8"/>
  <c r="A128" i="8"/>
  <c r="A129" i="8"/>
  <c r="A133" i="8"/>
  <c r="A134" i="8"/>
  <c r="A135" i="8"/>
  <c r="A136" i="8"/>
  <c r="A137" i="8"/>
  <c r="A138" i="8"/>
  <c r="A139" i="8"/>
  <c r="A140" i="8"/>
  <c r="A141" i="8"/>
  <c r="A131" i="8"/>
  <c r="A132" i="8"/>
  <c r="H131" i="8"/>
  <c r="H133" i="8"/>
  <c r="H132" i="8"/>
  <c r="H130" i="8"/>
  <c r="A130" i="8"/>
  <c r="H128" i="8"/>
  <c r="H126" i="8"/>
  <c r="H125" i="8"/>
  <c r="A125" i="8"/>
  <c r="H129" i="8"/>
  <c r="H127" i="8"/>
  <c r="H135" i="8"/>
  <c r="H134" i="8"/>
  <c r="H124" i="8"/>
  <c r="A124" i="8"/>
  <c r="H123" i="8"/>
  <c r="A123" i="8"/>
  <c r="H122" i="8"/>
  <c r="A122" i="8"/>
  <c r="H121" i="8"/>
  <c r="A121" i="8"/>
  <c r="H120" i="8"/>
  <c r="A120" i="8"/>
  <c r="H119" i="8"/>
  <c r="A119" i="8"/>
  <c r="H118" i="8"/>
  <c r="A118" i="8"/>
  <c r="H137" i="8"/>
  <c r="H136" i="8"/>
  <c r="H117" i="8"/>
  <c r="A117" i="8"/>
  <c r="H116" i="8"/>
  <c r="A116" i="8"/>
  <c r="H115" i="8"/>
  <c r="A115" i="8"/>
  <c r="H114" i="8"/>
  <c r="A114" i="8"/>
  <c r="H27" i="7"/>
  <c r="H139" i="8"/>
  <c r="H138" i="8"/>
  <c r="H66" i="7" l="1"/>
  <c r="H67" i="7"/>
  <c r="H68" i="7"/>
  <c r="H69" i="7"/>
  <c r="H70" i="7"/>
  <c r="H63" i="7"/>
  <c r="H65" i="7"/>
  <c r="H54" i="8" l="1"/>
  <c r="H59" i="7" l="1"/>
  <c r="H61" i="7"/>
  <c r="H46" i="8"/>
  <c r="A46" i="8"/>
  <c r="H45" i="8"/>
  <c r="A45" i="8"/>
  <c r="H57" i="7"/>
  <c r="H53" i="7"/>
  <c r="H46" i="7" l="1"/>
  <c r="H50" i="7"/>
  <c r="H42" i="7" l="1"/>
  <c r="H31" i="7" l="1"/>
  <c r="H35" i="7"/>
  <c r="H37" i="7"/>
  <c r="H40" i="7"/>
  <c r="H29" i="7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7" i="8"/>
  <c r="A48" i="8"/>
  <c r="A49" i="8"/>
  <c r="A50" i="8"/>
  <c r="A51" i="8"/>
  <c r="A52" i="8"/>
  <c r="A53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H109" i="8"/>
  <c r="H108" i="8"/>
  <c r="H107" i="8"/>
  <c r="H106" i="8"/>
  <c r="H105" i="8"/>
  <c r="H104" i="8"/>
  <c r="H111" i="8"/>
  <c r="H110" i="8"/>
  <c r="H102" i="8"/>
  <c r="H103" i="8"/>
  <c r="H101" i="8"/>
  <c r="H27" i="8"/>
  <c r="H100" i="8"/>
  <c r="H99" i="8"/>
  <c r="H98" i="8"/>
  <c r="H97" i="8"/>
  <c r="H96" i="8"/>
  <c r="H95" i="8"/>
  <c r="H94" i="8"/>
  <c r="H82" i="8"/>
  <c r="H81" i="8"/>
  <c r="H84" i="8"/>
  <c r="H83" i="8"/>
  <c r="H89" i="8"/>
  <c r="H88" i="8"/>
  <c r="H87" i="8"/>
  <c r="H93" i="8"/>
  <c r="H92" i="8"/>
  <c r="H91" i="8"/>
  <c r="H90" i="8"/>
  <c r="H66" i="8" l="1"/>
  <c r="H86" i="8"/>
  <c r="H85" i="8"/>
  <c r="H79" i="8"/>
  <c r="H78" i="8"/>
  <c r="H80" i="8"/>
  <c r="H77" i="8"/>
  <c r="H76" i="8"/>
  <c r="H75" i="8"/>
  <c r="H70" i="8"/>
  <c r="H69" i="8"/>
  <c r="H72" i="8"/>
  <c r="H71" i="8"/>
  <c r="H74" i="8"/>
  <c r="H73" i="8"/>
  <c r="H68" i="8"/>
  <c r="H67" i="8"/>
  <c r="H65" i="8"/>
  <c r="H62" i="8"/>
  <c r="H61" i="8"/>
  <c r="H58" i="8"/>
  <c r="H57" i="8"/>
  <c r="H60" i="8"/>
  <c r="H59" i="8"/>
  <c r="H64" i="8"/>
  <c r="H63" i="8"/>
  <c r="H56" i="8"/>
  <c r="H55" i="8"/>
  <c r="H53" i="8"/>
  <c r="H52" i="8"/>
  <c r="H51" i="8"/>
  <c r="H50" i="8"/>
  <c r="H49" i="8"/>
  <c r="H44" i="8"/>
  <c r="H43" i="8"/>
  <c r="H48" i="8"/>
  <c r="H47" i="8"/>
  <c r="H42" i="8"/>
  <c r="H41" i="8"/>
  <c r="H40" i="8"/>
  <c r="H39" i="8"/>
  <c r="H38" i="8"/>
  <c r="H37" i="8"/>
  <c r="H113" i="8"/>
  <c r="H112" i="8"/>
  <c r="H36" i="8"/>
  <c r="H35" i="8"/>
  <c r="H34" i="8"/>
  <c r="H32" i="8" l="1"/>
  <c r="H33" i="8"/>
  <c r="H31" i="8"/>
  <c r="H30" i="8"/>
  <c r="H29" i="8"/>
  <c r="H28" i="8"/>
  <c r="H26" i="8"/>
  <c r="H25" i="8"/>
  <c r="H24" i="8"/>
  <c r="H23" i="8"/>
  <c r="H22" i="8"/>
  <c r="H21" i="8"/>
  <c r="H20" i="8"/>
  <c r="H18" i="8"/>
  <c r="H17" i="8"/>
  <c r="H16" i="8"/>
  <c r="H19" i="8"/>
  <c r="H15" i="8"/>
  <c r="H14" i="8"/>
  <c r="H13" i="8"/>
  <c r="A144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H12" i="8"/>
  <c r="H11" i="8"/>
  <c r="A3" i="8"/>
  <c r="A4" i="8"/>
  <c r="A5" i="8"/>
  <c r="H9" i="8"/>
  <c r="H8" i="8"/>
  <c r="H3" i="8" l="1"/>
  <c r="H4" i="8"/>
  <c r="H5" i="8"/>
  <c r="H26" i="7"/>
  <c r="B6" i="10"/>
  <c r="B5" i="10"/>
  <c r="H141" i="8"/>
  <c r="H140" i="8"/>
  <c r="H10" i="8"/>
  <c r="H7" i="8"/>
  <c r="H6" i="8"/>
  <c r="H2" i="8"/>
  <c r="A2" i="8"/>
  <c r="E5" i="10" l="1"/>
  <c r="E147" i="8"/>
  <c r="H145" i="8"/>
  <c r="H5" i="10" s="1"/>
  <c r="H24" i="7"/>
  <c r="H23" i="7"/>
  <c r="H22" i="7"/>
  <c r="H15" i="7" l="1"/>
  <c r="H17" i="7"/>
  <c r="H21" i="7"/>
  <c r="B9" i="10" l="1"/>
  <c r="E310" i="7"/>
  <c r="B8" i="10" s="1"/>
  <c r="H11" i="7"/>
  <c r="H7" i="7"/>
  <c r="H2" i="7"/>
  <c r="A2" i="7"/>
  <c r="H310" i="7" l="1"/>
  <c r="H8" i="10" s="1"/>
  <c r="H14" i="10" s="1"/>
  <c r="E8" i="10"/>
  <c r="E14" i="10" s="1"/>
  <c r="B14" i="10"/>
  <c r="E312" i="7"/>
</calcChain>
</file>

<file path=xl/sharedStrings.xml><?xml version="1.0" encoding="utf-8"?>
<sst xmlns="http://schemas.openxmlformats.org/spreadsheetml/2006/main" count="4028" uniqueCount="832">
  <si>
    <t>Echantillon Reçu</t>
  </si>
  <si>
    <t>Maison</t>
  </si>
  <si>
    <t>Prix</t>
  </si>
  <si>
    <t>Nombre</t>
  </si>
  <si>
    <t>Total</t>
  </si>
  <si>
    <t>Dégusté</t>
  </si>
  <si>
    <t>Total Bouteilles</t>
  </si>
  <si>
    <t>Bouteilles Restante</t>
  </si>
  <si>
    <t>Echantillon Classique</t>
  </si>
  <si>
    <t>Date</t>
  </si>
  <si>
    <t>Saint Amour 2016 Domaine des Creuzes</t>
  </si>
  <si>
    <t>Cave de Charnay Les Macon</t>
  </si>
  <si>
    <t>La Chablisienne</t>
  </si>
  <si>
    <t>Chablis "Les Vénérables" 2015</t>
  </si>
  <si>
    <t>Cave de Ribeauvillé</t>
  </si>
  <si>
    <t>Riesling Vieilles Vignes 2016</t>
  </si>
  <si>
    <t>Château Lagrezette</t>
  </si>
  <si>
    <t>Domaine Jean Féry &amp; Fils</t>
  </si>
  <si>
    <t>Côte de Nuits Villages "Clos de Magny" 2016</t>
  </si>
  <si>
    <t>Chevalier du Château Lagrezette 2016</t>
  </si>
  <si>
    <t>Domaine de Pelissols</t>
  </si>
  <si>
    <t>Maitre vignerons de la presqu'ile de St Tropez</t>
  </si>
  <si>
    <t>Domaine Cazes</t>
  </si>
  <si>
    <t>John Wines No Sulfites 2016</t>
  </si>
  <si>
    <t>Ego Blanc 2016</t>
  </si>
  <si>
    <t>Ego Rouge 2014</t>
  </si>
  <si>
    <t>Alter Rouge 2015</t>
  </si>
  <si>
    <t>Château Rioublanc</t>
  </si>
  <si>
    <t>Wine Justice for Wine 2015</t>
  </si>
  <si>
    <t>Wine againt the machine 2012</t>
  </si>
  <si>
    <t>Sweet Child O'Wine 2015</t>
  </si>
  <si>
    <t>Domaine de la Madrague</t>
  </si>
  <si>
    <t>Les vignerons du Brulhois</t>
  </si>
  <si>
    <t>Cave de Roquebrun</t>
  </si>
  <si>
    <t>Les Fiefs d'Aupenac Blanc 2015</t>
  </si>
  <si>
    <t>Les Fiefs d'Aupenac Rouge 2014</t>
  </si>
  <si>
    <t>Seigneur d'Aupenac Blanc 2014</t>
  </si>
  <si>
    <t>Seigneur d'Aupenac Rouge 2011</t>
  </si>
  <si>
    <t>Domaine du Bollenberg</t>
  </si>
  <si>
    <t>Pinot Gris Vendangezs Tardives 2009</t>
  </si>
  <si>
    <t>Pinot Gris Sélection Grain Nobles  2007</t>
  </si>
  <si>
    <t>Château de Chasselas</t>
  </si>
  <si>
    <t>Baron Veyron La Croix Crémant de Bourgogne</t>
  </si>
  <si>
    <t>Rose Baiser</t>
  </si>
  <si>
    <t>Domaine Sainte Marie</t>
  </si>
  <si>
    <t>Cuvée 1884</t>
  </si>
  <si>
    <t>Domaine Pascal Jolivet</t>
  </si>
  <si>
    <t>Château de Messey</t>
  </si>
  <si>
    <t>Merveille des Lilas</t>
  </si>
  <si>
    <t>Château La Tour de By</t>
  </si>
  <si>
    <t>Domaine la Courtade</t>
  </si>
  <si>
    <t>Château La Roque de By 2015</t>
  </si>
  <si>
    <t>Domaine Maby</t>
  </si>
  <si>
    <t>Château La Calisse</t>
  </si>
  <si>
    <t>BreiZ'Ile</t>
  </si>
  <si>
    <t>Rhum arrangé Fraise de Plougastel</t>
  </si>
  <si>
    <t>Domaine Chanzy</t>
  </si>
  <si>
    <t>Bouzeron "Clos de la Fortune" Monopole 2016</t>
  </si>
  <si>
    <t>Domaine Carniato</t>
  </si>
  <si>
    <t>Lambrusco di Modena DOC</t>
  </si>
  <si>
    <t>Château de Ferrand</t>
  </si>
  <si>
    <t>Château de Ferrand 2014</t>
  </si>
  <si>
    <t>Crémant de Bourgogne Cuvée Impérial</t>
  </si>
  <si>
    <t>Macon Charnay Vieilles Vignes 2014</t>
  </si>
  <si>
    <t>Saint Veran "Grand Clos" 2015</t>
  </si>
  <si>
    <t>Pouilly-Fuissé Vieilles Vignes</t>
  </si>
  <si>
    <t>Domaine de l'Ostal</t>
  </si>
  <si>
    <t>Grand Vin 2015</t>
  </si>
  <si>
    <t>Château de Lastours</t>
  </si>
  <si>
    <t>Grande Réserve 2011</t>
  </si>
  <si>
    <t>Château Calon Ségur</t>
  </si>
  <si>
    <t>Calon Ségur 2012</t>
  </si>
  <si>
    <t>Château de Thauvenay</t>
  </si>
  <si>
    <t>Sancerre Blanc 2016</t>
  </si>
  <si>
    <t>Maison M.Chapoutier</t>
  </si>
  <si>
    <t>Schieferkopf Franken Silvaner Sec 2016</t>
  </si>
  <si>
    <t>Vignoble Cogné</t>
  </si>
  <si>
    <t>Pinot Noir 2016</t>
  </si>
  <si>
    <t>Domaine de Pied Flond</t>
  </si>
  <si>
    <t>Domaine du Have</t>
  </si>
  <si>
    <t>Entre Amis 2014</t>
  </si>
  <si>
    <t>Grand Vin de Reignac 2010</t>
  </si>
  <si>
    <t>Grand Vin de Reignac 2011</t>
  </si>
  <si>
    <t>Grand Vin de Reignac 2012</t>
  </si>
  <si>
    <t>Grand Vin de Reignac 2013</t>
  </si>
  <si>
    <t>Grand Vin de Reignac 2015</t>
  </si>
  <si>
    <t>Domaine Joseph Cartron</t>
  </si>
  <si>
    <t>Eau de vie de Franboise Sauvage</t>
  </si>
  <si>
    <t>Vignerons Ardechois</t>
  </si>
  <si>
    <t>Vendanges d'octobre 2015</t>
  </si>
  <si>
    <t>Eglantier 2016</t>
  </si>
  <si>
    <t>Domaine Rigal</t>
  </si>
  <si>
    <t>L'Absolu 2016</t>
  </si>
  <si>
    <t>La Nuance 2015</t>
  </si>
  <si>
    <t>Domaine Barouillet</t>
  </si>
  <si>
    <t>Larcin 2015</t>
  </si>
  <si>
    <t>Domaine Jacques Gonard</t>
  </si>
  <si>
    <t>Julienas 2014</t>
  </si>
  <si>
    <t>Domaine Bott Frére</t>
  </si>
  <si>
    <t>Blanc de Noirs</t>
  </si>
  <si>
    <t>QV Paul</t>
  </si>
  <si>
    <t>Cuvée Nicole</t>
  </si>
  <si>
    <t>Muscat Tradition</t>
  </si>
  <si>
    <t>Domaine de Laballe</t>
  </si>
  <si>
    <t>Mas Roc de Bô</t>
  </si>
  <si>
    <t>Domaine Courbis</t>
  </si>
  <si>
    <t>St Peray 2014</t>
  </si>
  <si>
    <t>Cave de Marmandais</t>
  </si>
  <si>
    <t>Domaine Belleville</t>
  </si>
  <si>
    <t>Rully "La Perche" 2013</t>
  </si>
  <si>
    <t>Castello Monaci</t>
  </si>
  <si>
    <t>Negroamaro "Maru" 2015</t>
  </si>
  <si>
    <t>Château Lynch Bages</t>
  </si>
  <si>
    <t>Michel Lynch Réserve 2015</t>
  </si>
  <si>
    <t>Domaine Baudry-Dutour</t>
  </si>
  <si>
    <t>Rouge Amaranthe 2016</t>
  </si>
  <si>
    <t>Château Grand Mayne</t>
  </si>
  <si>
    <t>Filia de Grand Mayne 2014</t>
  </si>
  <si>
    <t>Château La Dominique</t>
  </si>
  <si>
    <t>Le Relais de la Dominique 2014</t>
  </si>
  <si>
    <t>Château de Berne</t>
  </si>
  <si>
    <t>Domaine Langlois-Château</t>
  </si>
  <si>
    <t>Saumur Champigny 2016</t>
  </si>
  <si>
    <t>Domaine Chanson</t>
  </si>
  <si>
    <t>Pernand-Vergelesses 1er Cru "Les Caradeux"</t>
  </si>
  <si>
    <t>Domaine Marrenon</t>
  </si>
  <si>
    <t>Les Vignerons d'Amédée</t>
  </si>
  <si>
    <t>Château Cos d'Estournel</t>
  </si>
  <si>
    <t>Château Cos d'Estournel 2004</t>
  </si>
  <si>
    <t>Château Fourcas Hosten</t>
  </si>
  <si>
    <t>Château Fourcas Hosten 2012</t>
  </si>
  <si>
    <t>Château Armens</t>
  </si>
  <si>
    <t>Château Armens 2015</t>
  </si>
  <si>
    <t>Juliénas 2015</t>
  </si>
  <si>
    <t>Domaine David Large</t>
  </si>
  <si>
    <t>Côte de Brouilly 2017</t>
  </si>
  <si>
    <t>Domaine Mlle D</t>
  </si>
  <si>
    <t>Mlle D Rouge 2015</t>
  </si>
  <si>
    <t>Mlle D Blanc 2017</t>
  </si>
  <si>
    <t>Centu Chjave 2015</t>
  </si>
  <si>
    <t>Natiu 2016</t>
  </si>
  <si>
    <t>Fruttu Di Sole</t>
  </si>
  <si>
    <t>Pétillant Muscat Petits Grains By Mlle D</t>
  </si>
  <si>
    <t>Domaine Rollan de By</t>
  </si>
  <si>
    <t>Château Rollan de By 2012</t>
  </si>
  <si>
    <t>Pouilly-fumé Terre Blanche 2015</t>
  </si>
  <si>
    <t>Domaine Veuve Ambal</t>
  </si>
  <si>
    <t>Edition Collector Crémant de Bourgogne Brut</t>
  </si>
  <si>
    <t>Château Grand Corbin</t>
  </si>
  <si>
    <t>Les Charmes de Grand Corbin 2011</t>
  </si>
  <si>
    <t>Château Beau Rivage</t>
  </si>
  <si>
    <t>Cuvée Benjamin 2012</t>
  </si>
  <si>
    <t>Domaine de la Croix</t>
  </si>
  <si>
    <t>Domaine de Pelissols Rouge 2012</t>
  </si>
  <si>
    <t>Domaine de Pelissols Blanc 2015</t>
  </si>
  <si>
    <t>Cuvée Luna Novéla Rosé 2014</t>
  </si>
  <si>
    <t>Cuvée Luna Novéla Rouge 2013</t>
  </si>
  <si>
    <t>Domaine de Pelissols Rouge 2013</t>
  </si>
  <si>
    <t>Domaine de Pelissols Blanc 2017</t>
  </si>
  <si>
    <t>Cuvée Luna Novéla Rouge 2014</t>
  </si>
  <si>
    <t>Domaine Ackerman</t>
  </si>
  <si>
    <t>Cuvée X Gold</t>
  </si>
  <si>
    <t>Domaine du Petit Aout</t>
  </si>
  <si>
    <t>Cuvée Un de ces Jours 2015</t>
  </si>
  <si>
    <t>Domaine Bouvet Labubay</t>
  </si>
  <si>
    <t>Cuvée Trésor 2012</t>
  </si>
  <si>
    <t>Cuvée Saphir 2015</t>
  </si>
  <si>
    <t>Maison Labouré-Roi</t>
  </si>
  <si>
    <t>Sauvignon Blanc 2015</t>
  </si>
  <si>
    <t>Syrah 2015</t>
  </si>
  <si>
    <t>Domaine Alexandre Sirech</t>
  </si>
  <si>
    <t>Clos Dubreuil</t>
  </si>
  <si>
    <t>Château Corbin</t>
  </si>
  <si>
    <t>XX de Corbin 2015</t>
  </si>
  <si>
    <t>Le Différent de Château de Ferrand 2015</t>
  </si>
  <si>
    <t>La Grange Des Combes 2016</t>
  </si>
  <si>
    <t>Domaine du Père LATHUILIÈRE</t>
  </si>
  <si>
    <t>Château de Pizay</t>
  </si>
  <si>
    <t>Chablis 1er Cru "Les Lys" 2015</t>
  </si>
  <si>
    <t>Château Roubine</t>
  </si>
  <si>
    <t>Henri Bardouin</t>
  </si>
  <si>
    <t>Le Pastis Grand Cru</t>
  </si>
  <si>
    <t>Crémant Un Dos Tres</t>
  </si>
  <si>
    <t>JURA Whisky</t>
  </si>
  <si>
    <t>Cuvée Eloge Cru Classé (Rosé)</t>
  </si>
  <si>
    <t>Cuvée des Princes (Rosé)</t>
  </si>
  <si>
    <t>Vinum Clarum 2015 (Rosé)</t>
  </si>
  <si>
    <t>Caprise 2015 (Rosé)</t>
  </si>
  <si>
    <t>Sables Fauves 2015 (Rosé)</t>
  </si>
  <si>
    <t>Cabernet d'Anjou 2016 (Rosé)</t>
  </si>
  <si>
    <t>Côtes-du-Rhone Belleruche 2016</t>
  </si>
  <si>
    <t>La Calisse 2016 (Rosé)</t>
  </si>
  <si>
    <t>La Forcadière 2016 (Rosé)</t>
  </si>
  <si>
    <t>Les Terrasses de la Courtade 2016 (Rosé)</t>
  </si>
  <si>
    <t>Le Rosé de Julie 2016 (Rosé)</t>
  </si>
  <si>
    <t>Macon-Cruzille "Clos des Avouries" (Rosé)</t>
  </si>
  <si>
    <t>Cuvée Paparazzi 2015 (Rosé)</t>
  </si>
  <si>
    <t>Cuvée Tradition Rosé 2016 (Rosé)</t>
  </si>
  <si>
    <t>Grain d'amour 2017 (Rosé)</t>
  </si>
  <si>
    <t>Cuvée Claire 2016 (Rosé)</t>
  </si>
  <si>
    <t>Cuvée Luna Novéla Rosé 2017 (Rosé)</t>
  </si>
  <si>
    <t>Grain de Glace 2017 (Rosé)</t>
  </si>
  <si>
    <t>L'Aiguebrun "Le pont de la Coquille" 2017 (Rosé)</t>
  </si>
  <si>
    <t>Petula 2017 (Rosé)</t>
  </si>
  <si>
    <t>Terre de Berne 2017 (Rosé)</t>
  </si>
  <si>
    <t>Château de Berne 2017 (Rosé)</t>
  </si>
  <si>
    <t>Château de Lastours 2017 (Rosé)</t>
  </si>
  <si>
    <t>Carte Noire Héritage 2017 (Rosé)</t>
  </si>
  <si>
    <t>Gamme S Le Bordeaux 2017 (Rosé)</t>
  </si>
  <si>
    <t>Cuvée Clara Bordeaux Clairet 2016 (Rosé)</t>
  </si>
  <si>
    <t>Rosé de Soirée 2017 (Rosé)</t>
  </si>
  <si>
    <t>InSpire 2017 (Rosé)</t>
  </si>
  <si>
    <t>Original 2017 (Rosé)</t>
  </si>
  <si>
    <t>Grain d'amour collector 2017 (Rosé)</t>
  </si>
  <si>
    <t>Crémant de Loire Blanc Brut</t>
  </si>
  <si>
    <t>Bouteille non reçu</t>
  </si>
  <si>
    <t>Type</t>
  </si>
  <si>
    <t>Vin Rouge</t>
  </si>
  <si>
    <t>Vin Blanc</t>
  </si>
  <si>
    <t>Vin Rosé</t>
  </si>
  <si>
    <t>Vin Liquoreux</t>
  </si>
  <si>
    <t>Vin Pétillant</t>
  </si>
  <si>
    <t>Bière</t>
  </si>
  <si>
    <t>Spiritueux</t>
  </si>
  <si>
    <t>Domaine des granges de Mirabelle Viognier 2014</t>
  </si>
  <si>
    <t>JURA Journey (WIT)</t>
  </si>
  <si>
    <t>JURA 12 ans (WIT)</t>
  </si>
  <si>
    <t>Distileries et Domaines de Provence</t>
  </si>
  <si>
    <t>After Box (Jeux)</t>
  </si>
  <si>
    <t>Brasserie du Mont Blanc</t>
  </si>
  <si>
    <t>La Blonde</t>
  </si>
  <si>
    <t>La Blanche</t>
  </si>
  <si>
    <t>La Rousse</t>
  </si>
  <si>
    <t>La Verte (Genepi)</t>
  </si>
  <si>
    <t>La Bleue (Myrtille)</t>
  </si>
  <si>
    <t>Domaine Marie Justine Chinon Rosé 2017</t>
  </si>
  <si>
    <t>Château de la Grille Rosé 2017</t>
  </si>
  <si>
    <t>Jeux</t>
  </si>
  <si>
    <t>Château d'Issan</t>
  </si>
  <si>
    <t>Blason d'Issan 2014</t>
  </si>
  <si>
    <t>Col de Lairole Rouge 2017</t>
  </si>
  <si>
    <t>Col de Lairole Blanc 2017</t>
  </si>
  <si>
    <t>Col de Lairole Rosé 2017</t>
  </si>
  <si>
    <t>Cellier des Princes</t>
  </si>
  <si>
    <t>Arôma Rosé 2017</t>
  </si>
  <si>
    <t>Chant'Grives 2014</t>
  </si>
  <si>
    <t>Domaine Paul Blanck</t>
  </si>
  <si>
    <t>F Pinot Noir 2015</t>
  </si>
  <si>
    <t>Domaine Jean Vullien &amp; Fils</t>
  </si>
  <si>
    <t>Harmonie 2017</t>
  </si>
  <si>
    <t>Cave de Tain l'Hermitage</t>
  </si>
  <si>
    <t>Notes Plurielles Marsanne Viognier 2017</t>
  </si>
  <si>
    <t>Domaine Cauhapé</t>
  </si>
  <si>
    <t>Quatuor 2015</t>
  </si>
  <si>
    <t>Kit de Brassage</t>
  </si>
  <si>
    <t>Une Petite Mousse</t>
  </si>
  <si>
    <t>Cuvée Simone Descamps 2016</t>
  </si>
  <si>
    <t>Mâcon 2017 (Rosé)</t>
  </si>
  <si>
    <t>Les Deux Terroirs 2017</t>
  </si>
  <si>
    <t>Famille Bougrier</t>
  </si>
  <si>
    <t>Bourgueil Les Varennes 2017</t>
  </si>
  <si>
    <t>Ortas Cave de Rasteau</t>
  </si>
  <si>
    <t>La Cave des Vignerons de Pfaffenheim</t>
  </si>
  <si>
    <t>La Griffe Du Diable 2014</t>
  </si>
  <si>
    <t>Crozes-Hermitage Vin Biologique Sans Sulfite 2017</t>
  </si>
  <si>
    <t>Joseph Janoueix</t>
  </si>
  <si>
    <t>Château Haut Sarpe 2014</t>
  </si>
  <si>
    <t>Dopff &amp; Irion</t>
  </si>
  <si>
    <t>Château De Riquewihr Les Sorcières Gewurztraminer 2012</t>
  </si>
  <si>
    <t>Château de France</t>
  </si>
  <si>
    <t>Château de France 2016</t>
  </si>
  <si>
    <t>Vidal-Fleury</t>
  </si>
  <si>
    <t>Condrieu 2016</t>
  </si>
  <si>
    <t>Jean Durup Père et Fils</t>
  </si>
  <si>
    <t>Chablis 1er Cru "Fourchaume" l'Eglantière 2016</t>
  </si>
  <si>
    <t>Crémant d'Alsace Cuvée Emotion Brut</t>
  </si>
  <si>
    <t>Château Fayat</t>
  </si>
  <si>
    <t>Château Fayat 2015</t>
  </si>
  <si>
    <t>Rasteau Ico(o)n 2011</t>
  </si>
  <si>
    <t>Wolfberger</t>
  </si>
  <si>
    <t>Petite Folie Rubis 2016</t>
  </si>
  <si>
    <t>Riesling Roches Calcaire 2016</t>
  </si>
  <si>
    <t>Riesling Bio 2016</t>
  </si>
  <si>
    <t>Crémant d'Alsace Blanc de Noirs</t>
  </si>
  <si>
    <t>Rinquinquin à la Pêche</t>
  </si>
  <si>
    <t>Apéritif</t>
  </si>
  <si>
    <t>Domaine du Chapitre</t>
  </si>
  <si>
    <t>Le Chapitre 2016</t>
  </si>
  <si>
    <t>Cuvée Ines 2016</t>
  </si>
  <si>
    <t>Domaine du Père Léon</t>
  </si>
  <si>
    <t>Le Père Léon 2016</t>
  </si>
  <si>
    <t>Domaine du Colombier</t>
  </si>
  <si>
    <t>Cuvée Réserve Viognier 2017</t>
  </si>
  <si>
    <t>Cuvée Orélie 2017</t>
  </si>
  <si>
    <t>Cuvée Sarrasine 2016</t>
  </si>
  <si>
    <t>Château de Chamirey</t>
  </si>
  <si>
    <t>Mercurey 1er Cru "Clos du Roi" 2016 - Cuvée AFD.TECH</t>
  </si>
  <si>
    <t>Château La Grace Dieu des Prieurs</t>
  </si>
  <si>
    <t>Délit d'initiés 2016</t>
  </si>
  <si>
    <t>Fruit défendu 2016</t>
  </si>
  <si>
    <t>Ivre de toi 2017</t>
  </si>
  <si>
    <t>Domaine Orgamic</t>
  </si>
  <si>
    <t>Mas Granier</t>
  </si>
  <si>
    <t>Parenthèse 2017</t>
  </si>
  <si>
    <t>Ti' Les Rhums de Ced'</t>
  </si>
  <si>
    <t>Ti'Arrangés de Ced' "Rhum Orange Citron Bio" 35 cl</t>
  </si>
  <si>
    <t>Ti'Arrangés de Ced' "Rhum GwaMaRé Citron Gingembre" 35 cl</t>
  </si>
  <si>
    <t>Ti'Arrangés de Ced' "Rhum Mangue Passion" 35 cl</t>
  </si>
  <si>
    <t>Ti'Arrangés de Ced' "Rhum Ananas Victoria" 35 cl</t>
  </si>
  <si>
    <t>Château La Grace Dieu des Prieurs 2014</t>
  </si>
  <si>
    <t>Terrasses d'Aupenac 2017</t>
  </si>
  <si>
    <t>Cave des Vignerons d'Estezargues</t>
  </si>
  <si>
    <t>Domaine de Sarrelon 2016</t>
  </si>
  <si>
    <t>Les Grandes Vignes Rouge 2017</t>
  </si>
  <si>
    <t>Domaine Rouge Garance</t>
  </si>
  <si>
    <t>Blanc de Garance 2017</t>
  </si>
  <si>
    <t>Domaine Les Ondines</t>
  </si>
  <si>
    <t>Mobazillac 2015</t>
  </si>
  <si>
    <t>Domaine Biorigine</t>
  </si>
  <si>
    <t>Saint Nicolas de Bourgeuil 2017</t>
  </si>
  <si>
    <t>Château Meyre</t>
  </si>
  <si>
    <t>Château Meyre Haut Médoc Cru Bourgeois 2015</t>
  </si>
  <si>
    <t>Alsace Gentil 2015</t>
  </si>
  <si>
    <t>Vacqueras "Les Ondines" 2016</t>
  </si>
  <si>
    <t>Domaine Jean Becker</t>
  </si>
  <si>
    <t>Domaine Terremale (Christian Roche - Ancienne Cure)</t>
  </si>
  <si>
    <t>Duo de Conseillante 2015</t>
  </si>
  <si>
    <t>Château La Conseillante</t>
  </si>
  <si>
    <t>Château Pré La Lande</t>
  </si>
  <si>
    <t>Cuvée Des Fontenelles 2017</t>
  </si>
  <si>
    <t>Cuvée TerraCotta 2016</t>
  </si>
  <si>
    <t>Sélection des comptoirs</t>
  </si>
  <si>
    <t>Bordeaux Bio 2017</t>
  </si>
  <si>
    <t>Pernand-Vergelesses 1er Cru "Les Vergelesses" 2015</t>
  </si>
  <si>
    <t>Savigny-Les-Beaune 1er Cru "Les Vergelesses" 2016</t>
  </si>
  <si>
    <t>Clos de Zanacker 2006</t>
  </si>
  <si>
    <t>Clos de Zanacker 2014</t>
  </si>
  <si>
    <t>Ancienne</t>
  </si>
  <si>
    <t>Bourgogne Aligoté 2017</t>
  </si>
  <si>
    <t>Domaine Julien Meyer</t>
  </si>
  <si>
    <t>Pinot Noir - Les Pierres Chaudes 2014</t>
  </si>
  <si>
    <t>Sylvaner - Zellberg l'Hermitage 2013</t>
  </si>
  <si>
    <t>Gewurztraminer - Les Pucelles 2014</t>
  </si>
  <si>
    <t>Domaine Florian Beck Hartweg</t>
  </si>
  <si>
    <t>Gewurztraminer Grand Cru Frankstein 2009</t>
  </si>
  <si>
    <t>Tout Naturellement 2015</t>
  </si>
  <si>
    <t>Domaine Sylvain Pataille</t>
  </si>
  <si>
    <t>Marsannay Chardonnay 2014</t>
  </si>
  <si>
    <t>Marsannay 2014</t>
  </si>
  <si>
    <t>Domaine Sarnin Berrux</t>
  </si>
  <si>
    <t>Savigny Les Beaunes 2014</t>
  </si>
  <si>
    <t>Beaune 2014</t>
  </si>
  <si>
    <t>Domaine Céline et Laurent Tripoz</t>
  </si>
  <si>
    <t>Pouilly-Loché "1ere Réserve" 2014</t>
  </si>
  <si>
    <t>Macon-Loché "Cuvée du Clocher" 2016</t>
  </si>
  <si>
    <t>Macon-Vinzelles "Les Morandes" 2014</t>
  </si>
  <si>
    <t>Domaine Sangouard-Guyot</t>
  </si>
  <si>
    <t>Pouilly-Fuissé "Quitessence" 2015</t>
  </si>
  <si>
    <t>Macon Charnay Vieilles Vignes 2012</t>
  </si>
  <si>
    <t>Domaine Guy et Yvan Dufouleur</t>
  </si>
  <si>
    <t>Hautes Côtes de Nuits "Les Dames Huguette" 2014</t>
  </si>
  <si>
    <t>Hautes Côtes de Nuits "Les Vacherotte" 2014</t>
  </si>
  <si>
    <t>Domaine René Lequin-Colin</t>
  </si>
  <si>
    <t>Chassagne Montrachet 1er Cru "Les Caillerets" 2013</t>
  </si>
  <si>
    <t>Domaine Lamy-Pillot</t>
  </si>
  <si>
    <t>Saint-Aubin 1er Cru "Le Charmois" 2010</t>
  </si>
  <si>
    <t>Domaine Joseph Drouhin</t>
  </si>
  <si>
    <t>Chassagne Montrachet 1er Cru "Morgeot Marquis de Laguiche" 2012</t>
  </si>
  <si>
    <t>Savigny Les Beaunes 1er Cru "Aux Fournaux" 2012</t>
  </si>
  <si>
    <t>Domaine Rapet Pére et Fils</t>
  </si>
  <si>
    <t>Domaine de la Framboisiére</t>
  </si>
  <si>
    <t>Montagny 2011</t>
  </si>
  <si>
    <t>Domaine Ballorin et Fils</t>
  </si>
  <si>
    <t>Bourgogne Chardonnay 2014</t>
  </si>
  <si>
    <t>Domaine Ballot-Millot</t>
  </si>
  <si>
    <t>Bourgogne Chardonnay 2013</t>
  </si>
  <si>
    <t>Domaine Nicolas Roussignol</t>
  </si>
  <si>
    <t>Pernand Vergelesses 1er Cru "Fichots" 2012</t>
  </si>
  <si>
    <t>Domaine Bertrand de la Ronseray</t>
  </si>
  <si>
    <t>Mercurey 1980</t>
  </si>
  <si>
    <t>Château Larcis Ducasse</t>
  </si>
  <si>
    <t>Château Larcis Ducasse 1975</t>
  </si>
  <si>
    <t>Château Belgrave</t>
  </si>
  <si>
    <t>Château Belgrave 1980</t>
  </si>
  <si>
    <t>Château Bel Air Marquis d'Aligre</t>
  </si>
  <si>
    <t>Château Bel Air Marquis d'Aligre 1995</t>
  </si>
  <si>
    <t>Château Bel Air Marquis d'Aligre 1998</t>
  </si>
  <si>
    <t>Château Bel Air Marquis d'Aligre 2012</t>
  </si>
  <si>
    <t>Château Lagnet</t>
  </si>
  <si>
    <t>l'Esprit du Château Lagnet 2008</t>
  </si>
  <si>
    <t>Château La Tour Carnet</t>
  </si>
  <si>
    <t>Château La Tour Carnet 2007</t>
  </si>
  <si>
    <t>Château Real Caillou</t>
  </si>
  <si>
    <t>Château Réal Caillou 2011</t>
  </si>
  <si>
    <t>Château La Rose Puy Blanquet</t>
  </si>
  <si>
    <t>Château La Rose Puy Blanquet 2011</t>
  </si>
  <si>
    <t>Château Citran</t>
  </si>
  <si>
    <t>Château Citran 2013</t>
  </si>
  <si>
    <t>Château Vieux Flouquet</t>
  </si>
  <si>
    <t>Château Vieux Flouquet 2009</t>
  </si>
  <si>
    <t>Château Chasse Spleen</t>
  </si>
  <si>
    <t>Château Chasse Spleen 2008</t>
  </si>
  <si>
    <t>Château Haut Bages Libéral</t>
  </si>
  <si>
    <t>Château Haut Bages Libéral 2007</t>
  </si>
  <si>
    <t>Château La Chapelle</t>
  </si>
  <si>
    <t>Château La Chapelle 2007</t>
  </si>
  <si>
    <t>Little Garance 2017</t>
  </si>
  <si>
    <t>Feuille de Garance 2017</t>
  </si>
  <si>
    <t>Garance 2017</t>
  </si>
  <si>
    <t>Rouge Garance 2016</t>
  </si>
  <si>
    <t>Livre</t>
  </si>
  <si>
    <t>Cidre</t>
  </si>
  <si>
    <t>Bourgogne</t>
  </si>
  <si>
    <t>Armagnac</t>
  </si>
  <si>
    <t>Cognac</t>
  </si>
  <si>
    <t>Bordeaux</t>
  </si>
  <si>
    <t>Corse</t>
  </si>
  <si>
    <t>Jura</t>
  </si>
  <si>
    <t>Lorraine</t>
  </si>
  <si>
    <t>Poitou-Charentes</t>
  </si>
  <si>
    <t>Provence</t>
  </si>
  <si>
    <t>Roussillon</t>
  </si>
  <si>
    <t>Sud-Ouest</t>
  </si>
  <si>
    <t>Vallée de la Loire</t>
  </si>
  <si>
    <t>Vallée du Rhone</t>
  </si>
  <si>
    <t>Languedoc-Roussillon</t>
  </si>
  <si>
    <t>Alsace</t>
  </si>
  <si>
    <t>Beaujolais</t>
  </si>
  <si>
    <t>Région</t>
  </si>
  <si>
    <t>Chargé de communication</t>
  </si>
  <si>
    <t>Vin de France</t>
  </si>
  <si>
    <t>Rhum</t>
  </si>
  <si>
    <t>Bretagne</t>
  </si>
  <si>
    <t>Whisky</t>
  </si>
  <si>
    <t>Gin</t>
  </si>
  <si>
    <t>Vodka</t>
  </si>
  <si>
    <t>Italie</t>
  </si>
  <si>
    <t>Espagne</t>
  </si>
  <si>
    <t>Allemagne</t>
  </si>
  <si>
    <t>Portugal</t>
  </si>
  <si>
    <t>Savoie/Bugey/Alpes</t>
  </si>
  <si>
    <t>Pure Loire Vouvray</t>
  </si>
  <si>
    <t>Saint Peray Méthode Traditionelle</t>
  </si>
  <si>
    <t>Patrice Colin</t>
  </si>
  <si>
    <t>Les Perles Grises (Pet' Nat)</t>
  </si>
  <si>
    <t>Roger Groult</t>
  </si>
  <si>
    <t>Les Grisettes 2015</t>
  </si>
  <si>
    <t>Famille Lesgourgues</t>
  </si>
  <si>
    <t>Bas Armagnac Millésime Célébration 1988</t>
  </si>
  <si>
    <t>Maitre vignerons de Cascastel</t>
  </si>
  <si>
    <t>Rivesaltes Vieille Réserve Rancio</t>
  </si>
  <si>
    <t>Rasteau Signature 2014</t>
  </si>
  <si>
    <t>Rasteau Doré</t>
  </si>
  <si>
    <t xml:space="preserve">Gewurztraminer Sélection Grains Nobles 2015 </t>
  </si>
  <si>
    <t>Coume Del Mas</t>
  </si>
  <si>
    <t>Galatéo Banyuls 2017</t>
  </si>
  <si>
    <t>Château Laujac</t>
  </si>
  <si>
    <t>Château Laujac 2015</t>
  </si>
  <si>
    <t>Château Chapelle d'Aliénor</t>
  </si>
  <si>
    <t>Château Chapelle d'Aliénor 2016</t>
  </si>
  <si>
    <t>Château Grenouilles 2014</t>
  </si>
  <si>
    <t>Vignerons des Terres Secretes</t>
  </si>
  <si>
    <t>Pouilly-Fuissé "Les Sentinelles" 2016</t>
  </si>
  <si>
    <t>Quadrille 2012</t>
  </si>
  <si>
    <t>Gérard Bertrant</t>
  </si>
  <si>
    <t>Balerine Rosé</t>
  </si>
  <si>
    <t>Importateur IBB</t>
  </si>
  <si>
    <t>Brewdog Hoppy Christmas</t>
  </si>
  <si>
    <t>De Molen Bommen et Granaden</t>
  </si>
  <si>
    <t>Nombre de bouteilles reçu 2017</t>
  </si>
  <si>
    <t>Nombre de bouteilles dégustées 2017</t>
  </si>
  <si>
    <t>Nombre de bouteilles reçu 2018</t>
  </si>
  <si>
    <t>Nombre de bouteilles dégustées 2018</t>
  </si>
  <si>
    <t>Nombre de bouteilles reçu Ancienne</t>
  </si>
  <si>
    <t>Nombre de bouteilles dégustées Ancienne</t>
  </si>
  <si>
    <t>Nombre de bouteilles reçu 2019</t>
  </si>
  <si>
    <t>Nombre de bouteilles dégustées 2019</t>
  </si>
  <si>
    <t>Nombre de bouteilles restantes Ancienne</t>
  </si>
  <si>
    <t>Nombre de bouteilles restantes 2017</t>
  </si>
  <si>
    <t>Nombre de bouteilles restantes 2018</t>
  </si>
  <si>
    <t>Nombre de bouteilles restantes 2019</t>
  </si>
  <si>
    <t>Prix Total des bouteilles Ancienne</t>
  </si>
  <si>
    <t>Prix Total des bouteilles 2017</t>
  </si>
  <si>
    <t>Prix Total des bouteilles 2018</t>
  </si>
  <si>
    <t>Total Bouteilles reçu</t>
  </si>
  <si>
    <t>Total Bouteilles restantes</t>
  </si>
  <si>
    <t>Prix Total</t>
  </si>
  <si>
    <t>Mme Kotoba - Constance Tatin</t>
  </si>
  <si>
    <t>MCG - Jeanne Tossut</t>
  </si>
  <si>
    <t>Michel Piron - Aurélie Soulat</t>
  </si>
  <si>
    <t>Transversal - Nastasia Fedele</t>
  </si>
  <si>
    <t>Flash-Rp - Soraya Pilonchéry</t>
  </si>
  <si>
    <t>MCG - Emilie Reliquet</t>
  </si>
  <si>
    <t>Achat perso</t>
  </si>
  <si>
    <t>Les Rhums de Ced'</t>
  </si>
  <si>
    <t>Cadeau</t>
  </si>
  <si>
    <t>Domaine Organic</t>
  </si>
  <si>
    <t>Anonymagence</t>
  </si>
  <si>
    <t>AFD.TECH - Soizic Dubus</t>
  </si>
  <si>
    <t>Fort et Clair - Reiko Mori</t>
  </si>
  <si>
    <t>Zmirov - Pauline Barras</t>
  </si>
  <si>
    <t>MCG - Marie Dormesson</t>
  </si>
  <si>
    <t>Gonard Press - Jean Gonard</t>
  </si>
  <si>
    <t>Une Petite Mousse - Charlotte Edwards</t>
  </si>
  <si>
    <t>North Communication</t>
  </si>
  <si>
    <t>Cristal IPA</t>
  </si>
  <si>
    <t>Saatchi &amp; Saatchi - Alice Courtial</t>
  </si>
  <si>
    <t>Rouge Granit - Matilde Croës</t>
  </si>
  <si>
    <t>Domaine du Père LATHUILIERE</t>
  </si>
  <si>
    <t>Mlle D</t>
  </si>
  <si>
    <t>David Large</t>
  </si>
  <si>
    <t>OZCO</t>
  </si>
  <si>
    <t>Vincent Bonnal</t>
  </si>
  <si>
    <t>Cazes</t>
  </si>
  <si>
    <t>Château Roublanc</t>
  </si>
  <si>
    <t>Château de Chasselat</t>
  </si>
  <si>
    <t>Château Reignac</t>
  </si>
  <si>
    <t>Domaine Baroullet</t>
  </si>
  <si>
    <t>Réserve de Vidal Fleury 2015 (Muscat Beaumes de Venise)</t>
  </si>
  <si>
    <t>Les Saintpierre 2016</t>
  </si>
  <si>
    <t>Brouilly Pisse Vieille 2016</t>
  </si>
  <si>
    <t>Morgon Grand Cras 2016</t>
  </si>
  <si>
    <t>Chiroubles Cuvée Corentin 2014</t>
  </si>
  <si>
    <t>Distillerie du Golfe</t>
  </si>
  <si>
    <t>Vodka EOR</t>
  </si>
  <si>
    <t>Gin H2B</t>
  </si>
  <si>
    <t>Decision</t>
  </si>
  <si>
    <t>Decision Vodka</t>
  </si>
  <si>
    <t>Château Larrivaux</t>
  </si>
  <si>
    <t>Château Larrivaux 2015</t>
  </si>
  <si>
    <t>Châteauneuf du Pape Rouge 2015</t>
  </si>
  <si>
    <t>Domaine des Sénéchaux (J.M Cazes)</t>
  </si>
  <si>
    <t>Article Publié</t>
  </si>
  <si>
    <t>Oui</t>
  </si>
  <si>
    <t>Non</t>
  </si>
  <si>
    <t>Château Teyssier</t>
  </si>
  <si>
    <t>Château Teyssier 2008</t>
  </si>
  <si>
    <t>Mallet Roquefort</t>
  </si>
  <si>
    <t>Léo de la Gaffelière 2010</t>
  </si>
  <si>
    <t>Château Vieux Labarthe</t>
  </si>
  <si>
    <t>Château Vieux Labarthe 2009</t>
  </si>
  <si>
    <t>Château Carbonnieux</t>
  </si>
  <si>
    <t>Château Carbonnieux 2013</t>
  </si>
  <si>
    <t>Château Les Charmes-Godard</t>
  </si>
  <si>
    <t>Château Les Charmes-Godard 2011</t>
  </si>
  <si>
    <t>Château du Cavalier</t>
  </si>
  <si>
    <t>Château du Cavalier 2009</t>
  </si>
  <si>
    <t>Château Crabitan-Bellevue</t>
  </si>
  <si>
    <t>Château Crabitan-Bellevue 2011</t>
  </si>
  <si>
    <t>Château Caillou</t>
  </si>
  <si>
    <t>Les Erables de Caillou 2011</t>
  </si>
  <si>
    <t>Cuvée Jeanne 2009</t>
  </si>
  <si>
    <t>Domaine les Cordeliers</t>
  </si>
  <si>
    <t>Vintage 2008</t>
  </si>
  <si>
    <t>Château du Mont</t>
  </si>
  <si>
    <t>Domaine Grisard</t>
  </si>
  <si>
    <t>Mondeuse Cru St Jean de la Porte 2013</t>
  </si>
  <si>
    <t>Famille Peillot</t>
  </si>
  <si>
    <t>Bugey Mondeuse 2014</t>
  </si>
  <si>
    <t>Domaine Giachino</t>
  </si>
  <si>
    <t>Altesse 2015</t>
  </si>
  <si>
    <t>Auguste Pirou</t>
  </si>
  <si>
    <t>Château Chalon 2000</t>
  </si>
  <si>
    <t>Marcel Cabelier</t>
  </si>
  <si>
    <t>Crémant du Jura 2013</t>
  </si>
  <si>
    <t>Domaine de Trévallon</t>
  </si>
  <si>
    <t>Domaine de Trèvallon 2013</t>
  </si>
  <si>
    <t>Mas de Gourgonnier</t>
  </si>
  <si>
    <t>Les Baux de Provence 2013</t>
  </si>
  <si>
    <t>Fratelli Barale</t>
  </si>
  <si>
    <t>Barolo Riserva Castellero 1980</t>
  </si>
  <si>
    <t>Fattoria La Loggia</t>
  </si>
  <si>
    <t>Chianti Classico 1988</t>
  </si>
  <si>
    <t>Reichsgraf Ven Kesselstatt</t>
  </si>
  <si>
    <t>Scharzhofberger Riesling Kabinet 2008</t>
  </si>
  <si>
    <t>Quinta de Saes</t>
  </si>
  <si>
    <t>Colheita 2013</t>
  </si>
  <si>
    <t>Ayrum</t>
  </si>
  <si>
    <t>Grand Seleccion 2015</t>
  </si>
  <si>
    <t>Bach</t>
  </si>
  <si>
    <t>Extresimo Brut Nature</t>
  </si>
  <si>
    <t>Bodegas Gomez et Rial</t>
  </si>
  <si>
    <t>Albarino Alargo 2006</t>
  </si>
  <si>
    <t>Raimat</t>
  </si>
  <si>
    <t>Abadia 2015</t>
  </si>
  <si>
    <t>Selection JL Denois</t>
  </si>
  <si>
    <t>Ananto 2016</t>
  </si>
  <si>
    <t>Mas Llunes</t>
  </si>
  <si>
    <t>Nivia 2016</t>
  </si>
  <si>
    <t>Maragda 2016</t>
  </si>
  <si>
    <t>Cercium 2015</t>
  </si>
  <si>
    <t>Terra Remota</t>
  </si>
  <si>
    <t>Caminante 2016</t>
  </si>
  <si>
    <t>Camino 2014</t>
  </si>
  <si>
    <t>Ales Negres 2016</t>
  </si>
  <si>
    <t>Domaine Richard Leroy</t>
  </si>
  <si>
    <t>Les Noëls de Montbenault 2014</t>
  </si>
  <si>
    <t>Les Rouliers 2014</t>
  </si>
  <si>
    <t>Domaine des Huards</t>
  </si>
  <si>
    <t>Cuvée François 1er Vieilles Vignes 2010</t>
  </si>
  <si>
    <t>Domaine de la Charmoise</t>
  </si>
  <si>
    <t>La Pucelle de Romorantin 2014</t>
  </si>
  <si>
    <t>Famille Baudry-Dutour</t>
  </si>
  <si>
    <t>Château de la Grille 2011</t>
  </si>
  <si>
    <t>Domaine Michel Brégeon</t>
  </si>
  <si>
    <t>Original 2015</t>
  </si>
  <si>
    <t>Réserve 2011</t>
  </si>
  <si>
    <t>Gorges "Les Vigneaux" 2013</t>
  </si>
  <si>
    <t>Domaine Guiberteau</t>
  </si>
  <si>
    <t>Saumur Rouge 2013</t>
  </si>
  <si>
    <t>Saumur Blanc 2013</t>
  </si>
  <si>
    <t>Clos de Guichaux 2013</t>
  </si>
  <si>
    <t>Billes de Roches 2014</t>
  </si>
  <si>
    <t>Michel et David Bailly</t>
  </si>
  <si>
    <t>Domaine Melaric</t>
  </si>
  <si>
    <t>Jean François Mérieau</t>
  </si>
  <si>
    <t>L'arpent des Vaudons 2013</t>
  </si>
  <si>
    <t>CPV</t>
  </si>
  <si>
    <t>Vouvray Demi-Sec</t>
  </si>
  <si>
    <t>Domaine Haute Févrie</t>
  </si>
  <si>
    <t>Les Gras Mouton 2013</t>
  </si>
  <si>
    <t>Les Gras Mouton 2015</t>
  </si>
  <si>
    <t>Clos Joubert 2010</t>
  </si>
  <si>
    <t>Clos Joubert 2012</t>
  </si>
  <si>
    <t>Château Thébaud 2012</t>
  </si>
  <si>
    <t>Pouilly Fumé "Les Vallons" 2015</t>
  </si>
  <si>
    <t>Les Vignerons du Vendômois</t>
  </si>
  <si>
    <t>Le 40ème Rugissant 2016</t>
  </si>
  <si>
    <t>Les Hauts de Vigier</t>
  </si>
  <si>
    <t>Noblesse du Temps 2015</t>
  </si>
  <si>
    <t>Chiroubles 2015</t>
  </si>
  <si>
    <t>Fleurie Grille Midi 2015</t>
  </si>
  <si>
    <t>Morgon Cuvée Coraline 2016</t>
  </si>
  <si>
    <t>Domaine Ultimate Provence(Berne Selection)</t>
  </si>
  <si>
    <t>Vignoble Abeille</t>
  </si>
  <si>
    <t>Chateauneuf-du-Pape 2017</t>
  </si>
  <si>
    <t>Côtes du Rhone Bio 2017</t>
  </si>
  <si>
    <t>Château de Sancerre</t>
  </si>
  <si>
    <t>Cuvée du Connétable 2014</t>
  </si>
  <si>
    <t>Grés du Trias 2016</t>
  </si>
  <si>
    <t>Château de Lirepial</t>
  </si>
  <si>
    <t>Château de Lirepial 2010</t>
  </si>
  <si>
    <t>Camin Larradya</t>
  </si>
  <si>
    <t>La Part d'avant 2016</t>
  </si>
  <si>
    <t>Château la Tour des Gendres</t>
  </si>
  <si>
    <t>Cuvée des Conti 2014</t>
  </si>
  <si>
    <t>Château Montauriol</t>
  </si>
  <si>
    <t>Cuvée Prestige 2012</t>
  </si>
  <si>
    <t>Château de Sabazon</t>
  </si>
  <si>
    <t>Saint Mont 2010</t>
  </si>
  <si>
    <t>Château Monestier La Tour</t>
  </si>
  <si>
    <t>Cuvée de Navarre 2009</t>
  </si>
  <si>
    <t>Cave de Labastide</t>
  </si>
  <si>
    <t>Grande Reserve de Labastide</t>
  </si>
  <si>
    <t>Vignoble et Selection</t>
  </si>
  <si>
    <t>Monbazillac Selection d'Automne 2009</t>
  </si>
  <si>
    <t>Château La Robertie</t>
  </si>
  <si>
    <t>Monbazillac 2013</t>
  </si>
  <si>
    <t>Domaine de la Rectorie</t>
  </si>
  <si>
    <t>Banyuls Cuvée Pierre Rapidel 2006</t>
  </si>
  <si>
    <t>Côté Mer Rosé 2016</t>
  </si>
  <si>
    <t>Domaine Terrasse de Gabrielle</t>
  </si>
  <si>
    <t>Soif d'Idéal 2016</t>
  </si>
  <si>
    <t>Domaine Bernard Pierre Jean Jean</t>
  </si>
  <si>
    <t>Cuvée Inédit 2011</t>
  </si>
  <si>
    <t>Olivier Pithon</t>
  </si>
  <si>
    <t>Cuvée Laïs 2014</t>
  </si>
  <si>
    <t>Les Caves de Moliére</t>
  </si>
  <si>
    <t>Entracte 2013</t>
  </si>
  <si>
    <t>Le Troubadour de Caux (Rosé)</t>
  </si>
  <si>
    <t>Domaine Croix Dourdenne</t>
  </si>
  <si>
    <t>Fronton 2012</t>
  </si>
  <si>
    <t>Domaine Emile et Rose</t>
  </si>
  <si>
    <t>La Potion de Marcel 2015</t>
  </si>
  <si>
    <t>Zebre Blanc 2013</t>
  </si>
  <si>
    <t>Château Malavieille</t>
  </si>
  <si>
    <t>Rouge Permien 2014</t>
  </si>
  <si>
    <t>Fabien Jouves</t>
  </si>
  <si>
    <t>You Fuck My Wine ?! 2015</t>
  </si>
  <si>
    <t>Domaine de Simonet</t>
  </si>
  <si>
    <t>Bourboulenc 2015</t>
  </si>
  <si>
    <t>Mas des Chimères</t>
  </si>
  <si>
    <t>Coteaux du Languedoc 2008</t>
  </si>
  <si>
    <t>Ermitage du Pic Saint Loup</t>
  </si>
  <si>
    <t>Cuvée Agnés 2014</t>
  </si>
  <si>
    <t>La Bastide Saint Loup</t>
  </si>
  <si>
    <t>Pic Saint Loup 2012</t>
  </si>
  <si>
    <t>Jeff Carrel</t>
  </si>
  <si>
    <t>Morillon Blanc 2014</t>
  </si>
  <si>
    <t>Domaine d'Escausses</t>
  </si>
  <si>
    <t>Cuvée des Drilles 2016</t>
  </si>
  <si>
    <t>Domaine de l'Arjolle</t>
  </si>
  <si>
    <t>Dernière Cueillette 2011</t>
  </si>
  <si>
    <t>Domaine Ledogar</t>
  </si>
  <si>
    <t>La Compagnon 2013</t>
  </si>
  <si>
    <t>Les Vins de Félines</t>
  </si>
  <si>
    <t>Confidences Félines 2009</t>
  </si>
  <si>
    <t>Château des Fines Roches</t>
  </si>
  <si>
    <t>Chateauneuf-du-Pape 2013</t>
  </si>
  <si>
    <t>Domaine Balma Venitia</t>
  </si>
  <si>
    <t>Muscat Les Balmettes 2015</t>
  </si>
  <si>
    <t>Château Saint Estève d'Uchaux</t>
  </si>
  <si>
    <t>Grande Réserve 2007</t>
  </si>
  <si>
    <t>Domaine du Joncier</t>
  </si>
  <si>
    <t>Les Muses 2011</t>
  </si>
  <si>
    <t>Domaine Pique Basse</t>
  </si>
  <si>
    <t>Rasteau 2014</t>
  </si>
  <si>
    <t>Les Grandes Vignes 2015</t>
  </si>
  <si>
    <t>Domaine de Sarrelon 2015</t>
  </si>
  <si>
    <t>E.Guigal</t>
  </si>
  <si>
    <t>Condrieu 2014</t>
  </si>
  <si>
    <t xml:space="preserve">Côte-Rotie Château d'Ampuis 2008 </t>
  </si>
  <si>
    <t>Vidal Fleury</t>
  </si>
  <si>
    <t>Condrieu 2011</t>
  </si>
  <si>
    <t>Château Laverrerie</t>
  </si>
  <si>
    <t>Château Laverrerie 2009</t>
  </si>
  <si>
    <t>Domaine Paul Jaboulet Ainé</t>
  </si>
  <si>
    <t>Crozes Hermitage Domaine de Thalabert 2008</t>
  </si>
  <si>
    <t>Farraton Père et Fils</t>
  </si>
  <si>
    <t>St Joseph "La Source" 2014</t>
  </si>
  <si>
    <t>Domaine des Coteaux de Travers</t>
  </si>
  <si>
    <t>Cairanne 2014</t>
  </si>
  <si>
    <t>Domaine Les Aphilanthes</t>
  </si>
  <si>
    <t>Le Cros 2011</t>
  </si>
  <si>
    <t>Brasserie Tri Martolod</t>
  </si>
  <si>
    <t>Blonde</t>
  </si>
  <si>
    <t>Hini Du</t>
  </si>
  <si>
    <t>Belgo Sapiens Brewers</t>
  </si>
  <si>
    <t>Colonel Arch</t>
  </si>
  <si>
    <t>Brew By Numbers</t>
  </si>
  <si>
    <t>03-05 Porter Willamette et Centennial</t>
  </si>
  <si>
    <t>Ardwen</t>
  </si>
  <si>
    <t>Hop's Cure</t>
  </si>
  <si>
    <t>Brasserie Dubuisson</t>
  </si>
  <si>
    <t>Cuvée des Trolls</t>
  </si>
  <si>
    <t>Brasserie Dupont</t>
  </si>
  <si>
    <t>Cuvée Dry Hopping</t>
  </si>
  <si>
    <t>Brewdog</t>
  </si>
  <si>
    <t>Jet Black Heart</t>
  </si>
  <si>
    <t>Blue Point</t>
  </si>
  <si>
    <t>Hoptical Illusion IPA</t>
  </si>
  <si>
    <t>Tempest Brewing C°</t>
  </si>
  <si>
    <t>Long White Cloud</t>
  </si>
  <si>
    <t>Brasserie Sainte Cru</t>
  </si>
  <si>
    <t>Sex, Ale and Rock'N'Roll</t>
  </si>
  <si>
    <t>Projet Chaos</t>
  </si>
  <si>
    <t>Sombre Héro</t>
  </si>
  <si>
    <t>No Future</t>
  </si>
  <si>
    <t>Red Is Dead</t>
  </si>
  <si>
    <t>Orange Mécanique</t>
  </si>
  <si>
    <t>Anti Sociale</t>
  </si>
  <si>
    <t>White Rabbit</t>
  </si>
  <si>
    <t>Diplomatico</t>
  </si>
  <si>
    <t>Reserva Exclusive</t>
  </si>
  <si>
    <t>Rhum JM</t>
  </si>
  <si>
    <t>VSOP</t>
  </si>
  <si>
    <t>Savanna</t>
  </si>
  <si>
    <t>Lontan 7 ans d'age - Millésime 2002</t>
  </si>
  <si>
    <t>Dictador</t>
  </si>
  <si>
    <t>12 ans</t>
  </si>
  <si>
    <t>Dillon</t>
  </si>
  <si>
    <t>VSOP - Réserve du Comte Arthur Dillon</t>
  </si>
  <si>
    <t>Château de Berne Blanc 2014</t>
  </si>
  <si>
    <t>Morgon Côte du Py 2015</t>
  </si>
  <si>
    <t>Eclats de Schistes 2015</t>
  </si>
  <si>
    <t>InSpire Rouge 2015</t>
  </si>
  <si>
    <t>La Boit'Apéro</t>
  </si>
  <si>
    <t>Box</t>
  </si>
  <si>
    <t>Château Vieux Landat</t>
  </si>
  <si>
    <t>Château Vieux Landat 2010</t>
  </si>
  <si>
    <t>C2Laure RP - Laure</t>
  </si>
  <si>
    <t>Meukow</t>
  </si>
  <si>
    <t>Cognac VS (5 cl) 28,5€ la Bouteille</t>
  </si>
  <si>
    <t>Cognac VSOP (5 cl) 35€ la Bouteille</t>
  </si>
  <si>
    <t>Frédéric Henry - FHCom</t>
  </si>
  <si>
    <t>Jagermeister</t>
  </si>
  <si>
    <t>Jagermeister (5 cl) 20 la Bouteille</t>
  </si>
  <si>
    <t>Vinovalie</t>
  </si>
  <si>
    <t>Terre d'Abouriou 2013</t>
  </si>
  <si>
    <t>Château Vieux Landat 2012</t>
  </si>
  <si>
    <t>Ackerman</t>
  </si>
  <si>
    <t>Cuvée Jean Baptiste Ackerman 2014</t>
  </si>
  <si>
    <t>Agence Sencorielle</t>
  </si>
  <si>
    <t>X Noir</t>
  </si>
  <si>
    <t>Nouvel Esprit SSA - Crémant de Loire</t>
  </si>
  <si>
    <t>Cuvée Diane 2016</t>
  </si>
  <si>
    <t>Box Mensuelle Octobre 2018</t>
  </si>
  <si>
    <t>Sépia 2016</t>
  </si>
  <si>
    <t>Amountanage 2017</t>
  </si>
  <si>
    <t>Elixir M.P. Roux</t>
  </si>
  <si>
    <t>Florian Beck Hartweg</t>
  </si>
  <si>
    <t>Gewurztraminer Grand Cru Frankstein 2016</t>
  </si>
  <si>
    <t>Benjamin Kuentz</t>
  </si>
  <si>
    <t>Morgane Le Hir</t>
  </si>
  <si>
    <t>Aux Particules Fines (5cl) 59€ la Bouteille</t>
  </si>
  <si>
    <t>Maven</t>
  </si>
  <si>
    <t>Aguardente (5cl) 45€ la Bouteille</t>
  </si>
  <si>
    <t>Hyde Irish Whiskey</t>
  </si>
  <si>
    <t>N°4 Single Malt Rum Finish (5cl) 56€ la Bouteille</t>
  </si>
  <si>
    <t>Château d'Issan 2015</t>
  </si>
  <si>
    <t>Bourgogne "Les Monatines" 2017</t>
  </si>
  <si>
    <t>Cuvée Haute Févrie 2017</t>
  </si>
  <si>
    <t>Moulin de la Gustais 2017</t>
  </si>
  <si>
    <t>Mets Vins</t>
  </si>
  <si>
    <t>Box Mensuelle Novembre 2018</t>
  </si>
  <si>
    <t>Box Octobre 2018</t>
  </si>
  <si>
    <t>Tentation Fromage</t>
  </si>
  <si>
    <t>Riesling Tradition 2017</t>
  </si>
  <si>
    <t>Domaine Leipp Leininger</t>
  </si>
  <si>
    <t>Domaine de la Chevalerie</t>
  </si>
  <si>
    <t>Chais d'œuvres</t>
  </si>
  <si>
    <t>Benjamin et Davis Duclaux</t>
  </si>
  <si>
    <t>Riesling Bio 2017 (Box Novembre 2018 Mets Vins)</t>
  </si>
  <si>
    <t>Bourgueil Galichets 2015 (Box Novembre 2018 Chais d'œuvres)</t>
  </si>
  <si>
    <t>Côte-Rotie La Germine 2015 (Box Novembre 2018 Chais d'œuvres)</t>
  </si>
  <si>
    <t>Domaine Henri Pellé</t>
  </si>
  <si>
    <t>Menetou Salon Morogues "Vignes de Ratier" 2017 (Box Novembre 2018 Chais d'œuvres)</t>
  </si>
  <si>
    <t xml:space="preserve">Domaine et Distilerie Moutard </t>
  </si>
  <si>
    <t>Bourgogne Tonnerre Vaumorillon 2017</t>
  </si>
  <si>
    <t>Domaine Moutard</t>
  </si>
  <si>
    <t>Marc Champenois - Cépage Chardonnay - Trroir Cahmp Persin</t>
  </si>
  <si>
    <t>Champagne</t>
  </si>
  <si>
    <t>Sans Culotte Ni Sulfite 2016 (Box Octobre 2018 La Boit'Apéro)</t>
  </si>
  <si>
    <t>Non bouchonée</t>
  </si>
  <si>
    <t>Non pas bon</t>
  </si>
  <si>
    <t>Château Ducru-Beaucaillou</t>
  </si>
  <si>
    <t>La Croix de Ducru-Beaucaillou</t>
  </si>
  <si>
    <t>En cours</t>
  </si>
  <si>
    <t>Nombre de bouteilles de Bière</t>
  </si>
  <si>
    <t>Nombre de bouteilles de Spiritueux</t>
  </si>
  <si>
    <t>Nombre de bouteilles de Vin Rouge</t>
  </si>
  <si>
    <t>Nombre de bouteilles de Vin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</si>
</sst>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 tint="0.39997558519241921"/>
      <name val="Agency FB"/>
      <family val="2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Tahom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0" fontId="0" fillId="0" borderId="5" xfId="0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0" fontId="0" fillId="0" borderId="7" xfId="0" applyBorder="1"/>
    <xf numFmtId="164" fontId="0" fillId="0" borderId="0" xfId="0" applyNumberFormat="1" applyBorder="1"/>
    <xf numFmtId="0" fontId="0" fillId="0" borderId="6" xfId="0" applyBorder="1"/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1" fillId="0" borderId="9" xfId="0" applyFont="1" applyBorder="1"/>
    <xf numFmtId="0" fontId="1" fillId="0" borderId="0" xfId="0" applyFont="1" applyBorder="1"/>
    <xf numFmtId="14" fontId="0" fillId="0" borderId="2" xfId="0" applyNumberFormat="1" applyBorder="1"/>
    <xf numFmtId="14" fontId="0" fillId="0" borderId="5" xfId="0" applyNumberFormat="1" applyBorder="1"/>
    <xf numFmtId="0" fontId="4" fillId="0" borderId="2" xfId="0" applyFont="1" applyBorder="1"/>
    <xf numFmtId="0" fontId="0" fillId="0" borderId="0" xfId="0" applyBorder="1"/>
    <xf numFmtId="0" fontId="4" fillId="0" borderId="3" xfId="0" applyFont="1" applyBorder="1"/>
    <xf numFmtId="14" fontId="0" fillId="0" borderId="3" xfId="0" applyNumberFormat="1" applyBorder="1"/>
    <xf numFmtId="14" fontId="0" fillId="0" borderId="4" xfId="0" applyNumberFormat="1" applyBorder="1"/>
    <xf numFmtId="0" fontId="4" fillId="0" borderId="11" xfId="0" applyFont="1" applyBorder="1"/>
    <xf numFmtId="0" fontId="0" fillId="0" borderId="11" xfId="0" applyBorder="1"/>
    <xf numFmtId="164" fontId="0" fillId="0" borderId="11" xfId="0" applyNumberFormat="1" applyBorder="1"/>
    <xf numFmtId="14" fontId="0" fillId="0" borderId="11" xfId="0" applyNumberFormat="1" applyBorder="1"/>
    <xf numFmtId="14" fontId="0" fillId="0" borderId="6" xfId="0" applyNumberFormat="1" applyBorder="1"/>
    <xf numFmtId="0" fontId="4" fillId="0" borderId="7" xfId="0" applyFont="1" applyBorder="1"/>
    <xf numFmtId="0" fontId="0" fillId="0" borderId="0" xfId="0" applyAlignment="1">
      <alignment horizontal="left"/>
    </xf>
    <xf numFmtId="164" fontId="0" fillId="0" borderId="3" xfId="0" applyNumberFormat="1" applyFont="1" applyBorder="1"/>
    <xf numFmtId="164" fontId="0" fillId="0" borderId="6" xfId="0" applyNumberFormat="1" applyFont="1" applyBorder="1"/>
    <xf numFmtId="164" fontId="0" fillId="0" borderId="4" xfId="0" applyNumberFormat="1" applyFont="1" applyBorder="1"/>
    <xf numFmtId="164" fontId="0" fillId="0" borderId="2" xfId="0" applyNumberFormat="1" applyFont="1" applyBorder="1"/>
    <xf numFmtId="0" fontId="5" fillId="0" borderId="0" xfId="0" applyFont="1"/>
    <xf numFmtId="0" fontId="5" fillId="0" borderId="2" xfId="0" applyFont="1" applyBorder="1"/>
    <xf numFmtId="0" fontId="4" fillId="0" borderId="6" xfId="0" applyFont="1" applyBorder="1"/>
    <xf numFmtId="0" fontId="5" fillId="0" borderId="11" xfId="0" applyFont="1" applyBorder="1"/>
    <xf numFmtId="0" fontId="5" fillId="0" borderId="3" xfId="0" applyFont="1" applyBorder="1"/>
    <xf numFmtId="0" fontId="0" fillId="0" borderId="0" xfId="0"/>
    <xf numFmtId="0" fontId="5" fillId="0" borderId="6" xfId="0" applyFont="1" applyBorder="1"/>
    <xf numFmtId="0" fontId="4" fillId="0" borderId="4" xfId="0" applyFont="1" applyBorder="1"/>
    <xf numFmtId="164" fontId="0" fillId="0" borderId="0" xfId="0" applyNumberFormat="1"/>
    <xf numFmtId="14" fontId="0" fillId="0" borderId="0" xfId="0" applyNumberFormat="1"/>
    <xf numFmtId="0" fontId="2" fillId="0" borderId="6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7" fontId="0" fillId="0" borderId="14" xfId="0" applyNumberFormat="1" applyBorder="1" applyAlignment="1">
      <alignment horizontal="center" vertical="center"/>
    </xf>
    <xf numFmtId="0" fontId="4" fillId="0" borderId="5" xfId="0" applyFont="1" applyBorder="1"/>
    <xf numFmtId="14" fontId="0" fillId="0" borderId="7" xfId="0" applyNumberFormat="1" applyBorder="1"/>
    <xf numFmtId="0" fontId="5" fillId="0" borderId="5" xfId="0" applyFont="1" applyBorder="1"/>
    <xf numFmtId="0" fontId="4" fillId="0" borderId="2" xfId="0" quotePrefix="1" applyFont="1" applyBorder="1"/>
    <xf numFmtId="164" fontId="0" fillId="0" borderId="7" xfId="0" applyNumberFormat="1" applyFont="1" applyBorder="1"/>
    <xf numFmtId="0" fontId="0" fillId="0" borderId="14" xfId="0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3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1">
    <cellStyle name="Normal" xfId="0" builtinId="0"/>
  </cellStyles>
  <dxfs count="532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ill>
        <patternFill>
          <bgColor rgb="FFFFC7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400050</xdr:colOff>
          <xdr:row>0</xdr:row>
          <xdr:rowOff>95250</xdr:rowOff>
        </xdr:from>
        <xdr:to>
          <xdr:col>13</xdr:col>
          <xdr:colOff>114300</xdr:colOff>
          <xdr:row>0</xdr:row>
          <xdr:rowOff>447675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94"/>
  <sheetViews>
    <sheetView zoomScale="80" zoomScaleNormal="80" workbookViewId="0">
      <pane ySplit="1" topLeftCell="A2" activePane="bottomLeft" state="frozen"/>
      <selection activeCell="B1" sqref="B1"/>
      <selection pane="bottomLeft" activeCell="L9" sqref="L9"/>
    </sheetView>
  </sheetViews>
  <sheetFormatPr baseColWidth="10" defaultRowHeight="15" x14ac:dyDescent="0.25"/>
  <cols>
    <col min="1" max="1" width="63.42578125" style="46" hidden="1" customWidth="1"/>
    <col min="2" max="2" width="49.140625" style="17" bestFit="1" customWidth="1"/>
    <col min="3" max="3" width="75.7109375" style="46" bestFit="1" customWidth="1"/>
    <col min="4" max="4" width="14.42578125" style="46" bestFit="1" customWidth="1"/>
    <col min="5" max="5" width="12.85546875" style="46" customWidth="1"/>
    <col min="6" max="6" width="12.85546875" style="46" bestFit="1" customWidth="1"/>
    <col min="7" max="7" width="11" style="46" customWidth="1"/>
    <col min="8" max="8" width="10" style="46" bestFit="1" customWidth="1"/>
    <col min="9" max="9" width="11.42578125" style="46" customWidth="1"/>
    <col min="10" max="10" width="23.140625" style="46" bestFit="1" customWidth="1"/>
    <col min="11" max="11" width="28.42578125" style="46" bestFit="1" customWidth="1"/>
    <col min="12" max="12" width="13.5703125" style="46" bestFit="1" customWidth="1"/>
    <col min="13" max="13" width="11.42578125" style="46"/>
    <col min="14" max="14" width="14.7109375" style="46" customWidth="1"/>
    <col min="15" max="15" width="8.28515625" style="46" bestFit="1" customWidth="1"/>
    <col min="16" max="16" width="11.42578125" style="46"/>
    <col min="17" max="17" width="12" style="46" customWidth="1"/>
    <col min="18" max="18" width="16.85546875" style="46" customWidth="1"/>
    <col min="19" max="16384" width="11.42578125" style="46"/>
  </cols>
  <sheetData>
    <row r="1" spans="1:13" s="20" customFormat="1" ht="16.5" thickBot="1" x14ac:dyDescent="0.3">
      <c r="A1" s="79" t="s">
        <v>1</v>
      </c>
      <c r="B1" s="80"/>
      <c r="C1" s="18" t="s">
        <v>0</v>
      </c>
      <c r="D1" s="18" t="s">
        <v>216</v>
      </c>
      <c r="E1" s="18" t="s">
        <v>3</v>
      </c>
      <c r="F1" s="18" t="s">
        <v>5</v>
      </c>
      <c r="G1" s="19" t="s">
        <v>2</v>
      </c>
      <c r="H1" s="19" t="s">
        <v>4</v>
      </c>
      <c r="I1" s="18" t="s">
        <v>9</v>
      </c>
      <c r="J1" s="18" t="s">
        <v>428</v>
      </c>
      <c r="K1" s="18" t="s">
        <v>429</v>
      </c>
      <c r="L1" s="18" t="s">
        <v>532</v>
      </c>
    </row>
    <row r="2" spans="1:13" x14ac:dyDescent="0.25">
      <c r="A2" s="46" t="str">
        <f>IF(C2&lt;&gt;"",LOOKUP("zzz",$B$2:B2),"")</f>
        <v>Cave de Charnay Les Macon</v>
      </c>
      <c r="B2" s="74" t="s">
        <v>11</v>
      </c>
      <c r="C2" s="3" t="s">
        <v>358</v>
      </c>
      <c r="D2" s="3" t="s">
        <v>218</v>
      </c>
      <c r="E2" s="31">
        <v>1</v>
      </c>
      <c r="F2" s="31"/>
      <c r="G2" s="32">
        <v>8.9</v>
      </c>
      <c r="H2" s="7">
        <f>G2*E2</f>
        <v>8.9</v>
      </c>
      <c r="I2" s="33" t="s">
        <v>337</v>
      </c>
      <c r="J2" s="3" t="s">
        <v>412</v>
      </c>
      <c r="K2" s="31"/>
      <c r="L2" s="31"/>
      <c r="M2" s="46" t="str">
        <f t="shared" ref="M2:M65" si="0" xml:space="preserve"> IF(F2=1,"Dégusté",IF(I2&lt;&gt;"","Recu",""))</f>
        <v>Recu</v>
      </c>
    </row>
    <row r="3" spans="1:13" ht="15.75" thickBot="1" x14ac:dyDescent="0.3">
      <c r="A3" s="46" t="str">
        <f>IF(C3&lt;&gt;"",LOOKUP("zzz",$B$2:B3),"")</f>
        <v/>
      </c>
      <c r="B3" s="78"/>
      <c r="C3" s="9"/>
      <c r="D3" s="9"/>
      <c r="E3" s="9"/>
      <c r="F3" s="9"/>
      <c r="G3" s="10"/>
      <c r="H3" s="10"/>
      <c r="I3" s="24"/>
      <c r="J3" s="9"/>
      <c r="K3" s="9"/>
      <c r="L3" s="9"/>
      <c r="M3" s="46" t="str">
        <f t="shared" si="0"/>
        <v/>
      </c>
    </row>
    <row r="4" spans="1:13" x14ac:dyDescent="0.25">
      <c r="A4" s="46" t="str">
        <f>IF(C4&lt;&gt;"",LOOKUP("zzz",$B$2:B4),"")</f>
        <v>Cave de Ribeauvillé</v>
      </c>
      <c r="B4" s="74" t="s">
        <v>14</v>
      </c>
      <c r="C4" s="2" t="s">
        <v>335</v>
      </c>
      <c r="D4" s="2" t="s">
        <v>218</v>
      </c>
      <c r="E4" s="2">
        <v>1</v>
      </c>
      <c r="F4" s="2">
        <v>1</v>
      </c>
      <c r="G4" s="6">
        <v>30</v>
      </c>
      <c r="H4" s="6">
        <f>G4*E4</f>
        <v>30</v>
      </c>
      <c r="I4" s="23" t="s">
        <v>337</v>
      </c>
      <c r="J4" s="2" t="s">
        <v>426</v>
      </c>
      <c r="K4" s="2"/>
      <c r="L4" s="2"/>
      <c r="M4" s="46" t="str">
        <f t="shared" si="0"/>
        <v>Dégusté</v>
      </c>
    </row>
    <row r="5" spans="1:13" ht="15.75" thickBot="1" x14ac:dyDescent="0.3">
      <c r="A5" s="46" t="str">
        <f>IF(C5&lt;&gt;"",LOOKUP("zzz",$B$2:B5),"")</f>
        <v/>
      </c>
      <c r="B5" s="78"/>
      <c r="C5" s="13"/>
      <c r="D5" s="13"/>
      <c r="E5" s="13"/>
      <c r="F5" s="13"/>
      <c r="G5" s="12"/>
      <c r="H5" s="7"/>
      <c r="I5" s="13"/>
      <c r="J5" s="13"/>
      <c r="K5" s="13"/>
      <c r="L5" s="13"/>
      <c r="M5" s="46" t="str">
        <f t="shared" si="0"/>
        <v/>
      </c>
    </row>
    <row r="6" spans="1:13" x14ac:dyDescent="0.25">
      <c r="A6" s="46" t="str">
        <f>IF(C6&lt;&gt;"",LOOKUP("zzz",$B$2:B6),"")</f>
        <v>Domaine Julien Meyer</v>
      </c>
      <c r="B6" s="74" t="s">
        <v>339</v>
      </c>
      <c r="C6" s="25" t="s">
        <v>340</v>
      </c>
      <c r="D6" s="15" t="s">
        <v>217</v>
      </c>
      <c r="E6" s="15">
        <v>1</v>
      </c>
      <c r="F6" s="15"/>
      <c r="G6" s="11">
        <v>12.4</v>
      </c>
      <c r="H6" s="40">
        <f>G6*E6</f>
        <v>12.4</v>
      </c>
      <c r="I6" s="23" t="s">
        <v>337</v>
      </c>
      <c r="J6" s="25" t="s">
        <v>426</v>
      </c>
      <c r="K6" s="15"/>
      <c r="L6" s="15"/>
      <c r="M6" s="46" t="str">
        <f t="shared" si="0"/>
        <v>Recu</v>
      </c>
    </row>
    <row r="7" spans="1:13" x14ac:dyDescent="0.25">
      <c r="A7" s="46" t="str">
        <f>IF(C7&lt;&gt;"",LOOKUP("zzz",$B$2:B7),"")</f>
        <v>Domaine Julien Meyer</v>
      </c>
      <c r="B7" s="75"/>
      <c r="C7" s="30" t="s">
        <v>341</v>
      </c>
      <c r="D7" s="3" t="s">
        <v>218</v>
      </c>
      <c r="E7" s="3">
        <v>1</v>
      </c>
      <c r="F7" s="3"/>
      <c r="G7" s="7">
        <v>13.6</v>
      </c>
      <c r="H7" s="37">
        <f>G7*E7</f>
        <v>13.6</v>
      </c>
      <c r="I7" s="28" t="s">
        <v>337</v>
      </c>
      <c r="J7" s="27" t="s">
        <v>426</v>
      </c>
      <c r="K7" s="3"/>
      <c r="L7" s="3"/>
      <c r="M7" s="46" t="str">
        <f t="shared" si="0"/>
        <v>Recu</v>
      </c>
    </row>
    <row r="8" spans="1:13" x14ac:dyDescent="0.25">
      <c r="A8" s="46" t="str">
        <f>IF(C8&lt;&gt;"",LOOKUP("zzz",$B$2:B8),"")</f>
        <v>Domaine Julien Meyer</v>
      </c>
      <c r="B8" s="75"/>
      <c r="C8" s="30" t="s">
        <v>342</v>
      </c>
      <c r="D8" s="3" t="s">
        <v>218</v>
      </c>
      <c r="E8" s="3">
        <v>1</v>
      </c>
      <c r="F8" s="3">
        <v>1</v>
      </c>
      <c r="G8" s="7">
        <v>16.5</v>
      </c>
      <c r="H8" s="37">
        <f>G8*E8</f>
        <v>16.5</v>
      </c>
      <c r="I8" s="28" t="s">
        <v>337</v>
      </c>
      <c r="J8" s="27" t="s">
        <v>426</v>
      </c>
      <c r="K8" s="3"/>
      <c r="L8" s="3" t="s">
        <v>824</v>
      </c>
      <c r="M8" s="46" t="str">
        <f t="shared" si="0"/>
        <v>Dégusté</v>
      </c>
    </row>
    <row r="9" spans="1:13" ht="15.75" thickBot="1" x14ac:dyDescent="0.3">
      <c r="A9" s="46" t="str">
        <f>IF(C9&lt;&gt;"",LOOKUP("zzz",$B$2:B9),"")</f>
        <v/>
      </c>
      <c r="B9" s="75"/>
      <c r="C9" s="35"/>
      <c r="D9" s="35"/>
      <c r="E9" s="4"/>
      <c r="F9" s="4"/>
      <c r="G9" s="8"/>
      <c r="H9" s="39"/>
      <c r="I9" s="4"/>
      <c r="J9" s="48"/>
      <c r="K9" s="4"/>
      <c r="L9" s="4"/>
      <c r="M9" s="46" t="str">
        <f t="shared" si="0"/>
        <v/>
      </c>
    </row>
    <row r="10" spans="1:13" x14ac:dyDescent="0.25">
      <c r="A10" s="46" t="str">
        <f>IF(C10&lt;&gt;"",LOOKUP("zzz",$B$2:B10),"")</f>
        <v>Domaine Florian Beck Hartweg</v>
      </c>
      <c r="B10" s="74" t="s">
        <v>343</v>
      </c>
      <c r="C10" s="25" t="s">
        <v>344</v>
      </c>
      <c r="D10" s="15" t="s">
        <v>218</v>
      </c>
      <c r="E10" s="15">
        <v>1</v>
      </c>
      <c r="F10" s="15"/>
      <c r="G10" s="11">
        <v>17.8</v>
      </c>
      <c r="H10" s="40">
        <f>G10*E10</f>
        <v>17.8</v>
      </c>
      <c r="I10" s="23" t="s">
        <v>337</v>
      </c>
      <c r="J10" s="27" t="s">
        <v>426</v>
      </c>
      <c r="K10" s="15"/>
      <c r="L10" s="15"/>
      <c r="M10" s="46" t="str">
        <f t="shared" si="0"/>
        <v>Recu</v>
      </c>
    </row>
    <row r="11" spans="1:13" x14ac:dyDescent="0.25">
      <c r="A11" s="46" t="str">
        <f>IF(C11&lt;&gt;"",LOOKUP("zzz",$B$2:B11),"")</f>
        <v>Domaine Florian Beck Hartweg</v>
      </c>
      <c r="B11" s="75"/>
      <c r="C11" s="30" t="s">
        <v>345</v>
      </c>
      <c r="D11" s="3" t="s">
        <v>218</v>
      </c>
      <c r="E11" s="3">
        <v>1</v>
      </c>
      <c r="F11" s="3"/>
      <c r="G11" s="7">
        <v>11.3</v>
      </c>
      <c r="H11" s="37">
        <f>G11*E11</f>
        <v>11.3</v>
      </c>
      <c r="I11" s="28" t="s">
        <v>337</v>
      </c>
      <c r="J11" s="27" t="s">
        <v>426</v>
      </c>
      <c r="K11" s="3"/>
      <c r="L11" s="3"/>
      <c r="M11" s="46" t="str">
        <f t="shared" si="0"/>
        <v>Recu</v>
      </c>
    </row>
    <row r="12" spans="1:13" ht="15.75" thickBot="1" x14ac:dyDescent="0.3">
      <c r="A12" s="46" t="str">
        <f>IF(C12&lt;&gt;"",LOOKUP("zzz",$B$2:B12),"")</f>
        <v/>
      </c>
      <c r="B12" s="75"/>
      <c r="C12" s="35"/>
      <c r="D12" s="35"/>
      <c r="E12" s="4"/>
      <c r="F12" s="4"/>
      <c r="G12" s="8"/>
      <c r="H12" s="39"/>
      <c r="I12" s="4"/>
      <c r="J12" s="48"/>
      <c r="K12" s="4"/>
      <c r="L12" s="4"/>
      <c r="M12" s="46" t="str">
        <f t="shared" si="0"/>
        <v/>
      </c>
    </row>
    <row r="13" spans="1:13" x14ac:dyDescent="0.25">
      <c r="A13" s="46" t="str">
        <f>IF(C13&lt;&gt;"",LOOKUP("zzz",$B$2:B13),"")</f>
        <v>Domaine Sylvain Pataille</v>
      </c>
      <c r="B13" s="74" t="s">
        <v>346</v>
      </c>
      <c r="C13" s="25" t="s">
        <v>347</v>
      </c>
      <c r="D13" s="15" t="s">
        <v>218</v>
      </c>
      <c r="E13" s="15">
        <v>1</v>
      </c>
      <c r="F13" s="15"/>
      <c r="G13" s="11">
        <v>29</v>
      </c>
      <c r="H13" s="40">
        <f>G13*E13</f>
        <v>29</v>
      </c>
      <c r="I13" s="23" t="s">
        <v>337</v>
      </c>
      <c r="J13" s="25" t="s">
        <v>412</v>
      </c>
      <c r="K13" s="15"/>
      <c r="L13" s="15"/>
      <c r="M13" s="46" t="str">
        <f t="shared" si="0"/>
        <v>Recu</v>
      </c>
    </row>
    <row r="14" spans="1:13" x14ac:dyDescent="0.25">
      <c r="A14" s="46" t="str">
        <f>IF(C14&lt;&gt;"",LOOKUP("zzz",$B$2:B14),"")</f>
        <v>Domaine Sylvain Pataille</v>
      </c>
      <c r="B14" s="75"/>
      <c r="C14" s="30" t="s">
        <v>348</v>
      </c>
      <c r="D14" s="3" t="s">
        <v>217</v>
      </c>
      <c r="E14" s="3">
        <v>1</v>
      </c>
      <c r="F14" s="3"/>
      <c r="G14" s="7">
        <v>30</v>
      </c>
      <c r="H14" s="37">
        <f>G14*E14</f>
        <v>30</v>
      </c>
      <c r="I14" s="28" t="s">
        <v>337</v>
      </c>
      <c r="J14" s="27" t="s">
        <v>412</v>
      </c>
      <c r="K14" s="3"/>
      <c r="L14" s="3"/>
      <c r="M14" s="46" t="str">
        <f t="shared" si="0"/>
        <v>Recu</v>
      </c>
    </row>
    <row r="15" spans="1:13" ht="15.75" thickBot="1" x14ac:dyDescent="0.3">
      <c r="A15" s="46" t="str">
        <f>IF(C15&lt;&gt;"",LOOKUP("zzz",$B$2:B15),"")</f>
        <v/>
      </c>
      <c r="B15" s="75"/>
      <c r="C15" s="35"/>
      <c r="D15" s="35"/>
      <c r="E15" s="4"/>
      <c r="F15" s="4"/>
      <c r="G15" s="8"/>
      <c r="H15" s="39"/>
      <c r="I15" s="4"/>
      <c r="J15" s="48"/>
      <c r="K15" s="4"/>
      <c r="L15" s="4"/>
      <c r="M15" s="46" t="str">
        <f t="shared" si="0"/>
        <v/>
      </c>
    </row>
    <row r="16" spans="1:13" x14ac:dyDescent="0.25">
      <c r="A16" s="46" t="str">
        <f>IF(C16&lt;&gt;"",LOOKUP("zzz",$B$2:B16),"")</f>
        <v>Domaine Sarnin Berrux</v>
      </c>
      <c r="B16" s="74" t="s">
        <v>349</v>
      </c>
      <c r="C16" s="25" t="s">
        <v>350</v>
      </c>
      <c r="D16" s="15" t="s">
        <v>218</v>
      </c>
      <c r="E16" s="15">
        <v>1</v>
      </c>
      <c r="F16" s="15"/>
      <c r="G16" s="11">
        <v>44</v>
      </c>
      <c r="H16" s="40">
        <f>G16*E16</f>
        <v>44</v>
      </c>
      <c r="I16" s="23" t="s">
        <v>337</v>
      </c>
      <c r="J16" s="27" t="s">
        <v>412</v>
      </c>
      <c r="K16" s="15"/>
      <c r="L16" s="15"/>
      <c r="M16" s="46" t="str">
        <f t="shared" si="0"/>
        <v>Recu</v>
      </c>
    </row>
    <row r="17" spans="1:13" x14ac:dyDescent="0.25">
      <c r="A17" s="46" t="str">
        <f>IF(C17&lt;&gt;"",LOOKUP("zzz",$B$2:B17),"")</f>
        <v>Domaine Sarnin Berrux</v>
      </c>
      <c r="B17" s="75"/>
      <c r="C17" s="30" t="s">
        <v>351</v>
      </c>
      <c r="D17" s="3" t="s">
        <v>218</v>
      </c>
      <c r="E17" s="3">
        <v>1</v>
      </c>
      <c r="F17" s="3"/>
      <c r="G17" s="7">
        <v>44</v>
      </c>
      <c r="H17" s="37">
        <f>G17*E17</f>
        <v>44</v>
      </c>
      <c r="I17" s="28" t="s">
        <v>337</v>
      </c>
      <c r="J17" s="27" t="s">
        <v>412</v>
      </c>
      <c r="K17" s="3"/>
      <c r="L17" s="3"/>
      <c r="M17" s="46" t="str">
        <f t="shared" si="0"/>
        <v>Recu</v>
      </c>
    </row>
    <row r="18" spans="1:13" ht="15.75" thickBot="1" x14ac:dyDescent="0.3">
      <c r="A18" s="46" t="str">
        <f>IF(C18&lt;&gt;"",LOOKUP("zzz",$B$2:B18),"")</f>
        <v/>
      </c>
      <c r="B18" s="75"/>
      <c r="C18" s="35"/>
      <c r="D18" s="35"/>
      <c r="E18" s="4"/>
      <c r="F18" s="4"/>
      <c r="G18" s="8"/>
      <c r="H18" s="39"/>
      <c r="I18" s="4"/>
      <c r="J18" s="48"/>
      <c r="K18" s="4"/>
      <c r="L18" s="4"/>
      <c r="M18" s="46" t="str">
        <f t="shared" si="0"/>
        <v/>
      </c>
    </row>
    <row r="19" spans="1:13" x14ac:dyDescent="0.25">
      <c r="A19" s="46" t="str">
        <f>IF(C19&lt;&gt;"",LOOKUP("zzz",$B$2:B19),"")</f>
        <v>Domaine Céline et Laurent Tripoz</v>
      </c>
      <c r="B19" s="74" t="s">
        <v>352</v>
      </c>
      <c r="C19" s="25" t="s">
        <v>353</v>
      </c>
      <c r="D19" s="15" t="s">
        <v>218</v>
      </c>
      <c r="E19" s="15">
        <v>1</v>
      </c>
      <c r="F19" s="15">
        <v>1</v>
      </c>
      <c r="G19" s="11">
        <v>18.5</v>
      </c>
      <c r="H19" s="40">
        <f>G19*E19</f>
        <v>18.5</v>
      </c>
      <c r="I19" s="23" t="s">
        <v>337</v>
      </c>
      <c r="J19" s="27" t="s">
        <v>412</v>
      </c>
      <c r="K19" s="15"/>
      <c r="L19" s="15"/>
      <c r="M19" s="46" t="str">
        <f t="shared" si="0"/>
        <v>Dégusté</v>
      </c>
    </row>
    <row r="20" spans="1:13" x14ac:dyDescent="0.25">
      <c r="A20" s="46" t="str">
        <f>IF(C20&lt;&gt;"",LOOKUP("zzz",$B$2:B20),"")</f>
        <v>Domaine Céline et Laurent Tripoz</v>
      </c>
      <c r="B20" s="75"/>
      <c r="C20" s="30" t="s">
        <v>354</v>
      </c>
      <c r="D20" s="3" t="s">
        <v>218</v>
      </c>
      <c r="E20" s="3">
        <v>1</v>
      </c>
      <c r="F20" s="3"/>
      <c r="G20" s="7">
        <v>12.5</v>
      </c>
      <c r="H20" s="37">
        <f>G20*E20</f>
        <v>12.5</v>
      </c>
      <c r="I20" s="28" t="s">
        <v>337</v>
      </c>
      <c r="J20" s="27" t="s">
        <v>412</v>
      </c>
      <c r="K20" s="3"/>
      <c r="L20" s="3"/>
      <c r="M20" s="46" t="str">
        <f t="shared" si="0"/>
        <v>Recu</v>
      </c>
    </row>
    <row r="21" spans="1:13" x14ac:dyDescent="0.25">
      <c r="A21" s="46" t="str">
        <f>IF(C21&lt;&gt;"",LOOKUP("zzz",$B$2:B21),"")</f>
        <v>Domaine Céline et Laurent Tripoz</v>
      </c>
      <c r="B21" s="75"/>
      <c r="C21" s="30" t="s">
        <v>355</v>
      </c>
      <c r="D21" s="3" t="s">
        <v>218</v>
      </c>
      <c r="E21" s="3">
        <v>1</v>
      </c>
      <c r="F21" s="3"/>
      <c r="G21" s="7">
        <v>13.9</v>
      </c>
      <c r="H21" s="37">
        <f>G21*E21</f>
        <v>13.9</v>
      </c>
      <c r="I21" s="28" t="s">
        <v>337</v>
      </c>
      <c r="J21" s="27" t="s">
        <v>412</v>
      </c>
      <c r="K21" s="3"/>
      <c r="L21" s="3"/>
      <c r="M21" s="46" t="str">
        <f t="shared" si="0"/>
        <v>Recu</v>
      </c>
    </row>
    <row r="22" spans="1:13" ht="15.75" thickBot="1" x14ac:dyDescent="0.3">
      <c r="A22" s="46" t="str">
        <f>IF(C22&lt;&gt;"",LOOKUP("zzz",$B$2:B22),"")</f>
        <v/>
      </c>
      <c r="B22" s="75"/>
      <c r="C22" s="35"/>
      <c r="D22" s="35"/>
      <c r="E22" s="4"/>
      <c r="F22" s="4"/>
      <c r="G22" s="8"/>
      <c r="H22" s="39"/>
      <c r="I22" s="4"/>
      <c r="J22" s="48"/>
      <c r="K22" s="4"/>
      <c r="L22" s="4"/>
      <c r="M22" s="46" t="str">
        <f t="shared" si="0"/>
        <v/>
      </c>
    </row>
    <row r="23" spans="1:13" x14ac:dyDescent="0.25">
      <c r="A23" s="46" t="str">
        <f>IF(C23&lt;&gt;"",LOOKUP("zzz",$B$2:B23),"")</f>
        <v>Domaine Sangouard-Guyot</v>
      </c>
      <c r="B23" s="74" t="s">
        <v>356</v>
      </c>
      <c r="C23" s="25" t="s">
        <v>357</v>
      </c>
      <c r="D23" s="2" t="s">
        <v>218</v>
      </c>
      <c r="E23" s="2">
        <v>1</v>
      </c>
      <c r="F23" s="2"/>
      <c r="G23" s="6">
        <v>19</v>
      </c>
      <c r="H23" s="38">
        <f>G23*E23</f>
        <v>19</v>
      </c>
      <c r="I23" s="23" t="s">
        <v>337</v>
      </c>
      <c r="J23" s="27" t="s">
        <v>412</v>
      </c>
      <c r="K23" s="2"/>
      <c r="L23" s="2"/>
      <c r="M23" s="46" t="str">
        <f t="shared" si="0"/>
        <v>Recu</v>
      </c>
    </row>
    <row r="24" spans="1:13" ht="15.75" thickBot="1" x14ac:dyDescent="0.3">
      <c r="A24" s="46" t="str">
        <f>IF(C24&lt;&gt;"",LOOKUP("zzz",$B$2:B24),"")</f>
        <v/>
      </c>
      <c r="B24" s="75"/>
      <c r="C24" s="27"/>
      <c r="D24" s="35"/>
      <c r="E24" s="4"/>
      <c r="F24" s="4"/>
      <c r="G24" s="8"/>
      <c r="H24" s="39"/>
      <c r="I24" s="4"/>
      <c r="J24" s="35"/>
      <c r="K24" s="4"/>
      <c r="L24" s="4"/>
      <c r="M24" s="46" t="str">
        <f t="shared" si="0"/>
        <v/>
      </c>
    </row>
    <row r="25" spans="1:13" x14ac:dyDescent="0.25">
      <c r="A25" s="46" t="str">
        <f>IF(C25&lt;&gt;"",LOOKUP("zzz",$B$2:B25),"")</f>
        <v>Domaine Guy et Yvan Dufouleur</v>
      </c>
      <c r="B25" s="74" t="s">
        <v>359</v>
      </c>
      <c r="C25" s="43" t="s">
        <v>360</v>
      </c>
      <c r="D25" s="15" t="s">
        <v>217</v>
      </c>
      <c r="E25" s="15">
        <v>1</v>
      </c>
      <c r="F25" s="15"/>
      <c r="G25" s="11">
        <v>15.3</v>
      </c>
      <c r="H25" s="38">
        <f>G25*E25</f>
        <v>15.3</v>
      </c>
      <c r="I25" s="34" t="s">
        <v>337</v>
      </c>
      <c r="J25" s="25" t="s">
        <v>412</v>
      </c>
      <c r="K25" s="15"/>
      <c r="L25" s="15"/>
      <c r="M25" s="46" t="str">
        <f t="shared" si="0"/>
        <v>Recu</v>
      </c>
    </row>
    <row r="26" spans="1:13" x14ac:dyDescent="0.25">
      <c r="A26" s="46" t="str">
        <f>IF(C26&lt;&gt;"",LOOKUP("zzz",$B$2:B26),"")</f>
        <v>Domaine Guy et Yvan Dufouleur</v>
      </c>
      <c r="B26" s="75"/>
      <c r="C26" s="27" t="s">
        <v>361</v>
      </c>
      <c r="D26" s="3" t="s">
        <v>217</v>
      </c>
      <c r="E26" s="3">
        <v>1</v>
      </c>
      <c r="F26" s="3"/>
      <c r="G26" s="7">
        <v>15.3</v>
      </c>
      <c r="H26" s="37">
        <f>G26*E26</f>
        <v>15.3</v>
      </c>
      <c r="I26" s="28" t="s">
        <v>337</v>
      </c>
      <c r="J26" s="27" t="s">
        <v>412</v>
      </c>
      <c r="K26" s="3"/>
      <c r="L26" s="3"/>
      <c r="M26" s="46" t="str">
        <f t="shared" si="0"/>
        <v>Recu</v>
      </c>
    </row>
    <row r="27" spans="1:13" ht="15.75" thickBot="1" x14ac:dyDescent="0.3">
      <c r="A27" s="46" t="str">
        <f>IF(C27&lt;&gt;"",LOOKUP("zzz",$B$2:B27),"")</f>
        <v/>
      </c>
      <c r="B27" s="75"/>
      <c r="C27" s="27"/>
      <c r="D27" s="35"/>
      <c r="E27" s="4"/>
      <c r="F27" s="4"/>
      <c r="G27" s="8"/>
      <c r="H27" s="39"/>
      <c r="I27" s="4"/>
      <c r="J27" s="48"/>
      <c r="K27" s="4"/>
      <c r="L27" s="4"/>
      <c r="M27" s="46" t="str">
        <f t="shared" si="0"/>
        <v/>
      </c>
    </row>
    <row r="28" spans="1:13" x14ac:dyDescent="0.25">
      <c r="A28" s="46" t="str">
        <f>IF(C28&lt;&gt;"",LOOKUP("zzz",$B$2:B28),"")</f>
        <v>Domaine René Lequin-Colin</v>
      </c>
      <c r="B28" s="74" t="s">
        <v>362</v>
      </c>
      <c r="C28" s="25" t="s">
        <v>363</v>
      </c>
      <c r="D28" s="2" t="s">
        <v>218</v>
      </c>
      <c r="E28" s="2">
        <v>1</v>
      </c>
      <c r="F28" s="2"/>
      <c r="G28" s="6">
        <v>50</v>
      </c>
      <c r="H28" s="38">
        <f>G28*E28</f>
        <v>50</v>
      </c>
      <c r="I28" s="23" t="s">
        <v>337</v>
      </c>
      <c r="J28" s="30" t="s">
        <v>412</v>
      </c>
      <c r="K28" s="2"/>
      <c r="L28" s="2"/>
      <c r="M28" s="46" t="str">
        <f t="shared" si="0"/>
        <v>Recu</v>
      </c>
    </row>
    <row r="29" spans="1:13" ht="15.75" thickBot="1" x14ac:dyDescent="0.3">
      <c r="A29" s="46" t="str">
        <f>IF(C29&lt;&gt;"",LOOKUP("zzz",$B$2:B29),"")</f>
        <v/>
      </c>
      <c r="B29" s="75"/>
      <c r="C29" s="27"/>
      <c r="D29" s="35"/>
      <c r="E29" s="4"/>
      <c r="F29" s="4"/>
      <c r="G29" s="8"/>
      <c r="H29" s="39"/>
      <c r="I29" s="4"/>
      <c r="J29" s="35"/>
      <c r="K29" s="4"/>
      <c r="L29" s="4"/>
      <c r="M29" s="46" t="str">
        <f t="shared" si="0"/>
        <v/>
      </c>
    </row>
    <row r="30" spans="1:13" x14ac:dyDescent="0.25">
      <c r="A30" s="46" t="str">
        <f>IF(C30&lt;&gt;"",LOOKUP("zzz",$B$2:B30),"")</f>
        <v>Domaine Lamy-Pillot</v>
      </c>
      <c r="B30" s="74" t="s">
        <v>364</v>
      </c>
      <c r="C30" s="25" t="s">
        <v>365</v>
      </c>
      <c r="D30" s="2" t="s">
        <v>218</v>
      </c>
      <c r="E30" s="2">
        <v>1</v>
      </c>
      <c r="F30" s="2"/>
      <c r="G30" s="6">
        <v>35</v>
      </c>
      <c r="H30" s="38">
        <f>G30*E30</f>
        <v>35</v>
      </c>
      <c r="I30" s="23" t="s">
        <v>337</v>
      </c>
      <c r="J30" s="25" t="s">
        <v>412</v>
      </c>
      <c r="K30" s="2"/>
      <c r="L30" s="2"/>
      <c r="M30" s="46" t="str">
        <f t="shared" si="0"/>
        <v>Recu</v>
      </c>
    </row>
    <row r="31" spans="1:13" ht="15.75" thickBot="1" x14ac:dyDescent="0.3">
      <c r="A31" s="46" t="str">
        <f>IF(C31&lt;&gt;"",LOOKUP("zzz",$B$2:B31),"")</f>
        <v/>
      </c>
      <c r="B31" s="75"/>
      <c r="C31" s="27"/>
      <c r="D31" s="35"/>
      <c r="E31" s="4"/>
      <c r="F31" s="4"/>
      <c r="G31" s="8"/>
      <c r="H31" s="39"/>
      <c r="I31" s="4"/>
      <c r="J31" s="48"/>
      <c r="K31" s="4"/>
      <c r="L31" s="4"/>
      <c r="M31" s="46" t="str">
        <f t="shared" si="0"/>
        <v/>
      </c>
    </row>
    <row r="32" spans="1:13" x14ac:dyDescent="0.25">
      <c r="A32" s="46" t="str">
        <f>IF(C32&lt;&gt;"",LOOKUP("zzz",$B$2:B32),"")</f>
        <v>Domaine Joseph Drouhin</v>
      </c>
      <c r="B32" s="74" t="s">
        <v>366</v>
      </c>
      <c r="C32" s="25" t="s">
        <v>367</v>
      </c>
      <c r="D32" s="2" t="s">
        <v>218</v>
      </c>
      <c r="E32" s="2">
        <v>1</v>
      </c>
      <c r="F32" s="2"/>
      <c r="G32" s="6">
        <v>100</v>
      </c>
      <c r="H32" s="38">
        <f>G32*E32</f>
        <v>100</v>
      </c>
      <c r="I32" s="23" t="s">
        <v>337</v>
      </c>
      <c r="J32" s="30" t="s">
        <v>412</v>
      </c>
      <c r="K32" s="2"/>
      <c r="L32" s="2"/>
      <c r="M32" s="46" t="str">
        <f t="shared" si="0"/>
        <v>Recu</v>
      </c>
    </row>
    <row r="33" spans="1:13" ht="15.75" thickBot="1" x14ac:dyDescent="0.3">
      <c r="A33" s="46" t="str">
        <f>IF(C33&lt;&gt;"",LOOKUP("zzz",$B$2:B33),"")</f>
        <v/>
      </c>
      <c r="B33" s="75"/>
      <c r="C33" s="27"/>
      <c r="D33" s="35"/>
      <c r="E33" s="4"/>
      <c r="F33" s="4"/>
      <c r="G33" s="8"/>
      <c r="H33" s="39"/>
      <c r="I33" s="4"/>
      <c r="J33" s="35"/>
      <c r="K33" s="4"/>
      <c r="L33" s="4"/>
      <c r="M33" s="46" t="str">
        <f t="shared" si="0"/>
        <v/>
      </c>
    </row>
    <row r="34" spans="1:13" x14ac:dyDescent="0.25">
      <c r="A34" s="46" t="str">
        <f>IF(C34&lt;&gt;"",LOOKUP("zzz",$B$2:B34),"")</f>
        <v>Domaine Rapet Pére et Fils</v>
      </c>
      <c r="B34" s="74" t="s">
        <v>369</v>
      </c>
      <c r="C34" s="25" t="s">
        <v>368</v>
      </c>
      <c r="D34" s="2" t="s">
        <v>217</v>
      </c>
      <c r="E34" s="2">
        <v>1</v>
      </c>
      <c r="F34" s="2"/>
      <c r="G34" s="6">
        <v>30</v>
      </c>
      <c r="H34" s="38">
        <f>G34*E34</f>
        <v>30</v>
      </c>
      <c r="I34" s="23" t="s">
        <v>337</v>
      </c>
      <c r="J34" s="25" t="s">
        <v>412</v>
      </c>
      <c r="K34" s="2"/>
      <c r="L34" s="2"/>
      <c r="M34" s="46" t="str">
        <f t="shared" si="0"/>
        <v>Recu</v>
      </c>
    </row>
    <row r="35" spans="1:13" ht="15.75" thickBot="1" x14ac:dyDescent="0.3">
      <c r="A35" s="46" t="str">
        <f>IF(C35&lt;&gt;"",LOOKUP("zzz",$B$2:B35),"")</f>
        <v/>
      </c>
      <c r="B35" s="75"/>
      <c r="C35" s="27"/>
      <c r="D35" s="35"/>
      <c r="E35" s="4"/>
      <c r="F35" s="4"/>
      <c r="G35" s="8"/>
      <c r="H35" s="39"/>
      <c r="I35" s="4"/>
      <c r="J35" s="48"/>
      <c r="K35" s="4"/>
      <c r="L35" s="4"/>
      <c r="M35" s="46" t="str">
        <f t="shared" si="0"/>
        <v/>
      </c>
    </row>
    <row r="36" spans="1:13" x14ac:dyDescent="0.25">
      <c r="A36" s="46" t="str">
        <f>IF(C36&lt;&gt;"",LOOKUP("zzz",$B$2:B36),"")</f>
        <v>Domaine de la Framboisiére</v>
      </c>
      <c r="B36" s="74" t="s">
        <v>370</v>
      </c>
      <c r="C36" s="25" t="s">
        <v>371</v>
      </c>
      <c r="D36" s="2" t="s">
        <v>218</v>
      </c>
      <c r="E36" s="2">
        <v>1</v>
      </c>
      <c r="F36" s="2"/>
      <c r="G36" s="6">
        <v>15</v>
      </c>
      <c r="H36" s="38">
        <f>G36*E36</f>
        <v>15</v>
      </c>
      <c r="I36" s="23" t="s">
        <v>337</v>
      </c>
      <c r="J36" s="30" t="s">
        <v>412</v>
      </c>
      <c r="K36" s="2"/>
      <c r="L36" s="2"/>
      <c r="M36" s="46" t="str">
        <f t="shared" si="0"/>
        <v>Recu</v>
      </c>
    </row>
    <row r="37" spans="1:13" ht="15.75" thickBot="1" x14ac:dyDescent="0.3">
      <c r="A37" s="46" t="str">
        <f>IF(C37&lt;&gt;"",LOOKUP("zzz",$B$2:B37),"")</f>
        <v/>
      </c>
      <c r="B37" s="75"/>
      <c r="C37" s="27"/>
      <c r="D37" s="35"/>
      <c r="E37" s="4"/>
      <c r="F37" s="4"/>
      <c r="G37" s="8"/>
      <c r="H37" s="39"/>
      <c r="I37" s="4"/>
      <c r="J37" s="35"/>
      <c r="K37" s="4"/>
      <c r="L37" s="4"/>
      <c r="M37" s="46" t="str">
        <f t="shared" si="0"/>
        <v/>
      </c>
    </row>
    <row r="38" spans="1:13" x14ac:dyDescent="0.25">
      <c r="A38" s="46" t="str">
        <f>IF(C38&lt;&gt;"",LOOKUP("zzz",$B$2:B38),"")</f>
        <v>Domaine Ballorin et Fils</v>
      </c>
      <c r="B38" s="74" t="s">
        <v>372</v>
      </c>
      <c r="C38" s="25" t="s">
        <v>373</v>
      </c>
      <c r="D38" s="2" t="s">
        <v>218</v>
      </c>
      <c r="E38" s="2">
        <v>1</v>
      </c>
      <c r="F38" s="2"/>
      <c r="G38" s="6">
        <v>18.95</v>
      </c>
      <c r="H38" s="38">
        <f>G38*E38</f>
        <v>18.95</v>
      </c>
      <c r="I38" s="23" t="s">
        <v>337</v>
      </c>
      <c r="J38" s="25" t="s">
        <v>412</v>
      </c>
      <c r="K38" s="2"/>
      <c r="L38" s="2"/>
      <c r="M38" s="46" t="str">
        <f t="shared" si="0"/>
        <v>Recu</v>
      </c>
    </row>
    <row r="39" spans="1:13" ht="15.75" thickBot="1" x14ac:dyDescent="0.3">
      <c r="A39" s="46" t="str">
        <f>IF(C39&lt;&gt;"",LOOKUP("zzz",$B$2:B39),"")</f>
        <v/>
      </c>
      <c r="B39" s="75"/>
      <c r="C39" s="27"/>
      <c r="D39" s="35"/>
      <c r="E39" s="4"/>
      <c r="F39" s="4"/>
      <c r="G39" s="8"/>
      <c r="H39" s="39"/>
      <c r="I39" s="4"/>
      <c r="J39" s="35"/>
      <c r="K39" s="4"/>
      <c r="L39" s="4"/>
      <c r="M39" s="46" t="str">
        <f t="shared" si="0"/>
        <v/>
      </c>
    </row>
    <row r="40" spans="1:13" x14ac:dyDescent="0.25">
      <c r="A40" s="46" t="str">
        <f>IF(C40&lt;&gt;"",LOOKUP("zzz",$B$2:B40),"")</f>
        <v>Domaine Ballot-Millot</v>
      </c>
      <c r="B40" s="74" t="s">
        <v>374</v>
      </c>
      <c r="C40" s="25" t="s">
        <v>375</v>
      </c>
      <c r="D40" s="2" t="s">
        <v>218</v>
      </c>
      <c r="E40" s="2">
        <v>1</v>
      </c>
      <c r="F40" s="2"/>
      <c r="G40" s="6">
        <v>20</v>
      </c>
      <c r="H40" s="38">
        <f>G40*E40</f>
        <v>20</v>
      </c>
      <c r="I40" s="23" t="s">
        <v>337</v>
      </c>
      <c r="J40" s="25" t="s">
        <v>412</v>
      </c>
      <c r="K40" s="2"/>
      <c r="L40" s="2"/>
      <c r="M40" s="46" t="str">
        <f t="shared" si="0"/>
        <v>Recu</v>
      </c>
    </row>
    <row r="41" spans="1:13" ht="15.75" thickBot="1" x14ac:dyDescent="0.3">
      <c r="A41" s="46" t="str">
        <f>IF(C41&lt;&gt;"",LOOKUP("zzz",$B$2:B41),"")</f>
        <v/>
      </c>
      <c r="B41" s="75"/>
      <c r="C41" s="27"/>
      <c r="D41" s="35"/>
      <c r="E41" s="4"/>
      <c r="F41" s="4"/>
      <c r="G41" s="8"/>
      <c r="H41" s="39"/>
      <c r="I41" s="4"/>
      <c r="J41" s="35"/>
      <c r="K41" s="4"/>
      <c r="L41" s="4"/>
      <c r="M41" s="46" t="str">
        <f t="shared" si="0"/>
        <v/>
      </c>
    </row>
    <row r="42" spans="1:13" x14ac:dyDescent="0.25">
      <c r="A42" s="46" t="str">
        <f>IF(C42&lt;&gt;"",LOOKUP("zzz",$B$2:B42),"")</f>
        <v>Domaine Nicolas Roussignol</v>
      </c>
      <c r="B42" s="74" t="s">
        <v>376</v>
      </c>
      <c r="C42" s="25" t="s">
        <v>377</v>
      </c>
      <c r="D42" s="2" t="s">
        <v>217</v>
      </c>
      <c r="E42" s="2">
        <v>1</v>
      </c>
      <c r="F42" s="2"/>
      <c r="G42" s="6">
        <v>40</v>
      </c>
      <c r="H42" s="38">
        <f>G42*E42</f>
        <v>40</v>
      </c>
      <c r="I42" s="23" t="s">
        <v>337</v>
      </c>
      <c r="J42" s="25" t="s">
        <v>412</v>
      </c>
      <c r="K42" s="2"/>
      <c r="L42" s="2"/>
      <c r="M42" s="46" t="str">
        <f t="shared" si="0"/>
        <v>Recu</v>
      </c>
    </row>
    <row r="43" spans="1:13" ht="15.75" thickBot="1" x14ac:dyDescent="0.3">
      <c r="A43" s="46" t="str">
        <f>IF(C43&lt;&gt;"",LOOKUP("zzz",$B$2:B43),"")</f>
        <v/>
      </c>
      <c r="B43" s="75"/>
      <c r="C43" s="27"/>
      <c r="D43" s="35"/>
      <c r="E43" s="4"/>
      <c r="F43" s="4"/>
      <c r="G43" s="8"/>
      <c r="H43" s="39"/>
      <c r="I43" s="4"/>
      <c r="J43" s="35"/>
      <c r="K43" s="4"/>
      <c r="L43" s="4"/>
      <c r="M43" s="46" t="str">
        <f t="shared" si="0"/>
        <v/>
      </c>
    </row>
    <row r="44" spans="1:13" x14ac:dyDescent="0.25">
      <c r="A44" s="46" t="str">
        <f>IF(C44&lt;&gt;"",LOOKUP("zzz",$B$2:B44),"")</f>
        <v>Domaine Bertrand de la Ronseray</v>
      </c>
      <c r="B44" s="74" t="s">
        <v>378</v>
      </c>
      <c r="C44" s="25" t="s">
        <v>379</v>
      </c>
      <c r="D44" s="2" t="s">
        <v>217</v>
      </c>
      <c r="E44" s="2">
        <v>1</v>
      </c>
      <c r="F44" s="2"/>
      <c r="G44" s="6">
        <v>25</v>
      </c>
      <c r="H44" s="38">
        <f>G44*E44</f>
        <v>25</v>
      </c>
      <c r="I44" s="23" t="s">
        <v>337</v>
      </c>
      <c r="J44" s="25" t="s">
        <v>412</v>
      </c>
      <c r="K44" s="2"/>
      <c r="L44" s="2"/>
      <c r="M44" s="46" t="str">
        <f t="shared" si="0"/>
        <v>Recu</v>
      </c>
    </row>
    <row r="45" spans="1:13" ht="15.75" thickBot="1" x14ac:dyDescent="0.3">
      <c r="A45" s="46" t="str">
        <f>IF(C45&lt;&gt;"",LOOKUP("zzz",$B$2:B45),"")</f>
        <v/>
      </c>
      <c r="B45" s="75"/>
      <c r="C45" s="27"/>
      <c r="D45" s="35"/>
      <c r="E45" s="4"/>
      <c r="F45" s="4"/>
      <c r="G45" s="8"/>
      <c r="H45" s="39"/>
      <c r="I45" s="4"/>
      <c r="J45" s="35"/>
      <c r="K45" s="4"/>
      <c r="L45" s="4"/>
      <c r="M45" s="46" t="str">
        <f t="shared" si="0"/>
        <v/>
      </c>
    </row>
    <row r="46" spans="1:13" x14ac:dyDescent="0.25">
      <c r="A46" s="46" t="str">
        <f>IF(C46&lt;&gt;"",LOOKUP("zzz",$B$2:B46),"")</f>
        <v>Château Larcis Ducasse</v>
      </c>
      <c r="B46" s="74" t="s">
        <v>380</v>
      </c>
      <c r="C46" s="25" t="s">
        <v>381</v>
      </c>
      <c r="D46" s="2" t="s">
        <v>217</v>
      </c>
      <c r="E46" s="2">
        <v>1</v>
      </c>
      <c r="F46" s="2">
        <v>1</v>
      </c>
      <c r="G46" s="6">
        <v>52</v>
      </c>
      <c r="H46" s="38">
        <f>G46*E46</f>
        <v>52</v>
      </c>
      <c r="I46" s="23" t="s">
        <v>337</v>
      </c>
      <c r="J46" s="25" t="s">
        <v>415</v>
      </c>
      <c r="K46" s="2"/>
      <c r="L46" s="2"/>
      <c r="M46" s="46" t="str">
        <f t="shared" si="0"/>
        <v>Dégusté</v>
      </c>
    </row>
    <row r="47" spans="1:13" ht="15.75" thickBot="1" x14ac:dyDescent="0.3">
      <c r="A47" s="46" t="str">
        <f>IF(C47&lt;&gt;"",LOOKUP("zzz",$B$2:B47),"")</f>
        <v/>
      </c>
      <c r="B47" s="75"/>
      <c r="C47" s="27"/>
      <c r="D47" s="35"/>
      <c r="E47" s="4"/>
      <c r="F47" s="4"/>
      <c r="G47" s="8"/>
      <c r="H47" s="39"/>
      <c r="I47" s="4"/>
      <c r="J47" s="35"/>
      <c r="K47" s="4"/>
      <c r="L47" s="4"/>
      <c r="M47" s="46" t="str">
        <f t="shared" si="0"/>
        <v/>
      </c>
    </row>
    <row r="48" spans="1:13" x14ac:dyDescent="0.25">
      <c r="A48" s="46" t="str">
        <f>IF(C48&lt;&gt;"",LOOKUP("zzz",$B$2:B48),"")</f>
        <v>Château Belgrave</v>
      </c>
      <c r="B48" s="74" t="s">
        <v>382</v>
      </c>
      <c r="C48" s="25" t="s">
        <v>383</v>
      </c>
      <c r="D48" s="2" t="s">
        <v>217</v>
      </c>
      <c r="E48" s="2">
        <v>1</v>
      </c>
      <c r="F48" s="2"/>
      <c r="G48" s="6">
        <v>30</v>
      </c>
      <c r="H48" s="38">
        <f>G48*E48</f>
        <v>30</v>
      </c>
      <c r="I48" s="23" t="s">
        <v>337</v>
      </c>
      <c r="J48" s="25" t="s">
        <v>415</v>
      </c>
      <c r="K48" s="2"/>
      <c r="L48" s="2"/>
      <c r="M48" s="46" t="str">
        <f t="shared" si="0"/>
        <v>Recu</v>
      </c>
    </row>
    <row r="49" spans="1:13" ht="15.75" thickBot="1" x14ac:dyDescent="0.3">
      <c r="A49" s="46" t="str">
        <f>IF(C49&lt;&gt;"",LOOKUP("zzz",$B$2:B49),"")</f>
        <v/>
      </c>
      <c r="B49" s="75"/>
      <c r="C49" s="27"/>
      <c r="D49" s="35"/>
      <c r="E49" s="4"/>
      <c r="F49" s="4"/>
      <c r="G49" s="8"/>
      <c r="H49" s="39"/>
      <c r="I49" s="4"/>
      <c r="J49" s="35"/>
      <c r="K49" s="4"/>
      <c r="L49" s="4"/>
      <c r="M49" s="46" t="str">
        <f t="shared" si="0"/>
        <v/>
      </c>
    </row>
    <row r="50" spans="1:13" x14ac:dyDescent="0.25">
      <c r="A50" s="46" t="str">
        <f>IF(C50&lt;&gt;"",LOOKUP("zzz",$B$2:B50),"")</f>
        <v>Château Bel Air Marquis d'Aligre</v>
      </c>
      <c r="B50" s="74" t="s">
        <v>384</v>
      </c>
      <c r="C50" s="25" t="s">
        <v>385</v>
      </c>
      <c r="D50" s="2" t="s">
        <v>217</v>
      </c>
      <c r="E50" s="2">
        <v>1</v>
      </c>
      <c r="F50" s="2"/>
      <c r="G50" s="6">
        <v>36</v>
      </c>
      <c r="H50" s="40">
        <f>G50*E50</f>
        <v>36</v>
      </c>
      <c r="I50" s="23" t="s">
        <v>337</v>
      </c>
      <c r="J50" s="25" t="s">
        <v>415</v>
      </c>
      <c r="K50" s="2"/>
      <c r="L50" s="2"/>
      <c r="M50" s="46" t="str">
        <f t="shared" si="0"/>
        <v>Recu</v>
      </c>
    </row>
    <row r="51" spans="1:13" x14ac:dyDescent="0.25">
      <c r="A51" s="46" t="str">
        <f>IF(C51&lt;&gt;"",LOOKUP("zzz",$B$2:B51),"")</f>
        <v>Château Bel Air Marquis d'Aligre</v>
      </c>
      <c r="B51" s="75"/>
      <c r="C51" s="27" t="s">
        <v>386</v>
      </c>
      <c r="D51" s="3" t="s">
        <v>217</v>
      </c>
      <c r="E51" s="3">
        <v>1</v>
      </c>
      <c r="F51" s="3"/>
      <c r="G51" s="7">
        <v>36</v>
      </c>
      <c r="H51" s="37">
        <f>G51*E51</f>
        <v>36</v>
      </c>
      <c r="I51" s="28" t="s">
        <v>337</v>
      </c>
      <c r="J51" s="27" t="s">
        <v>415</v>
      </c>
      <c r="K51" s="3"/>
      <c r="L51" s="3"/>
      <c r="M51" s="46" t="str">
        <f t="shared" si="0"/>
        <v>Recu</v>
      </c>
    </row>
    <row r="52" spans="1:13" x14ac:dyDescent="0.25">
      <c r="A52" s="46" t="str">
        <f>IF(C52&lt;&gt;"",LOOKUP("zzz",$B$2:B52),"")</f>
        <v>Château Bel Air Marquis d'Aligre</v>
      </c>
      <c r="B52" s="75"/>
      <c r="C52" s="27" t="s">
        <v>387</v>
      </c>
      <c r="D52" s="3" t="s">
        <v>217</v>
      </c>
      <c r="E52" s="3">
        <v>1</v>
      </c>
      <c r="F52" s="3"/>
      <c r="G52" s="7">
        <v>32</v>
      </c>
      <c r="H52" s="37">
        <f>G52*E52</f>
        <v>32</v>
      </c>
      <c r="I52" s="28" t="s">
        <v>337</v>
      </c>
      <c r="J52" s="27" t="s">
        <v>415</v>
      </c>
      <c r="K52" s="3"/>
      <c r="L52" s="3"/>
      <c r="M52" s="46" t="str">
        <f t="shared" si="0"/>
        <v>Recu</v>
      </c>
    </row>
    <row r="53" spans="1:13" ht="15.75" thickBot="1" x14ac:dyDescent="0.3">
      <c r="A53" s="46" t="str">
        <f>IF(C53&lt;&gt;"",LOOKUP("zzz",$B$2:B53),"")</f>
        <v/>
      </c>
      <c r="B53" s="75"/>
      <c r="C53" s="27"/>
      <c r="D53" s="35"/>
      <c r="E53" s="4"/>
      <c r="F53" s="4"/>
      <c r="G53" s="8"/>
      <c r="H53" s="39"/>
      <c r="I53" s="4"/>
      <c r="J53" s="35"/>
      <c r="K53" s="4"/>
      <c r="L53" s="4"/>
      <c r="M53" s="46" t="str">
        <f t="shared" si="0"/>
        <v/>
      </c>
    </row>
    <row r="54" spans="1:13" x14ac:dyDescent="0.25">
      <c r="A54" s="46" t="str">
        <f>IF(C54&lt;&gt;"",LOOKUP("zzz",$B$2:B54),"")</f>
        <v>Château Lagnet</v>
      </c>
      <c r="B54" s="74" t="s">
        <v>388</v>
      </c>
      <c r="C54" s="25" t="s">
        <v>389</v>
      </c>
      <c r="D54" s="2" t="s">
        <v>217</v>
      </c>
      <c r="E54" s="2">
        <v>1</v>
      </c>
      <c r="F54" s="2"/>
      <c r="G54" s="6">
        <v>5</v>
      </c>
      <c r="H54" s="38">
        <f>G54*E54</f>
        <v>5</v>
      </c>
      <c r="I54" s="23" t="s">
        <v>337</v>
      </c>
      <c r="J54" s="25" t="s">
        <v>415</v>
      </c>
      <c r="K54" s="2"/>
      <c r="L54" s="2"/>
      <c r="M54" s="46" t="str">
        <f t="shared" si="0"/>
        <v>Recu</v>
      </c>
    </row>
    <row r="55" spans="1:13" ht="15.75" thickBot="1" x14ac:dyDescent="0.3">
      <c r="A55" s="46" t="str">
        <f>IF(C55&lt;&gt;"",LOOKUP("zzz",$B$2:B55),"")</f>
        <v/>
      </c>
      <c r="B55" s="75"/>
      <c r="C55" s="27"/>
      <c r="D55" s="35"/>
      <c r="E55" s="4"/>
      <c r="F55" s="4"/>
      <c r="G55" s="8"/>
      <c r="H55" s="39"/>
      <c r="I55" s="4"/>
      <c r="J55" s="35"/>
      <c r="K55" s="4"/>
      <c r="L55" s="4"/>
      <c r="M55" s="46" t="str">
        <f t="shared" si="0"/>
        <v/>
      </c>
    </row>
    <row r="56" spans="1:13" x14ac:dyDescent="0.25">
      <c r="A56" s="46" t="str">
        <f>IF(C56&lt;&gt;"",LOOKUP("zzz",$B$2:B56),"")</f>
        <v>Château La Tour Carnet</v>
      </c>
      <c r="B56" s="74" t="s">
        <v>390</v>
      </c>
      <c r="C56" s="25" t="s">
        <v>391</v>
      </c>
      <c r="D56" s="2" t="s">
        <v>217</v>
      </c>
      <c r="E56" s="2">
        <v>1</v>
      </c>
      <c r="F56" s="2"/>
      <c r="G56" s="6">
        <v>30</v>
      </c>
      <c r="H56" s="38">
        <f>G56*E56</f>
        <v>30</v>
      </c>
      <c r="I56" s="23" t="s">
        <v>337</v>
      </c>
      <c r="J56" s="25" t="s">
        <v>415</v>
      </c>
      <c r="K56" s="2"/>
      <c r="L56" s="2"/>
      <c r="M56" s="46" t="str">
        <f t="shared" si="0"/>
        <v>Recu</v>
      </c>
    </row>
    <row r="57" spans="1:13" ht="15.75" thickBot="1" x14ac:dyDescent="0.3">
      <c r="A57" s="46" t="str">
        <f>IF(C57&lt;&gt;"",LOOKUP("zzz",$B$2:B57),"")</f>
        <v/>
      </c>
      <c r="B57" s="75"/>
      <c r="C57" s="27"/>
      <c r="D57" s="35"/>
      <c r="E57" s="4"/>
      <c r="F57" s="4"/>
      <c r="G57" s="8"/>
      <c r="H57" s="39"/>
      <c r="I57" s="4"/>
      <c r="J57" s="35"/>
      <c r="K57" s="4"/>
      <c r="L57" s="4"/>
      <c r="M57" s="46" t="str">
        <f t="shared" si="0"/>
        <v/>
      </c>
    </row>
    <row r="58" spans="1:13" x14ac:dyDescent="0.25">
      <c r="A58" s="46" t="str">
        <f>IF(C58&lt;&gt;"",LOOKUP("zzz",$B$2:B58),"")</f>
        <v>Château Real Caillou</v>
      </c>
      <c r="B58" s="74" t="s">
        <v>392</v>
      </c>
      <c r="C58" s="25" t="s">
        <v>393</v>
      </c>
      <c r="D58" s="2" t="s">
        <v>217</v>
      </c>
      <c r="E58" s="2">
        <v>1</v>
      </c>
      <c r="F58" s="2"/>
      <c r="G58" s="6">
        <v>15</v>
      </c>
      <c r="H58" s="38">
        <f>G58*E58</f>
        <v>15</v>
      </c>
      <c r="I58" s="23" t="s">
        <v>337</v>
      </c>
      <c r="J58" s="25" t="s">
        <v>415</v>
      </c>
      <c r="K58" s="2"/>
      <c r="L58" s="2"/>
      <c r="M58" s="46" t="str">
        <f t="shared" si="0"/>
        <v>Recu</v>
      </c>
    </row>
    <row r="59" spans="1:13" ht="15.75" thickBot="1" x14ac:dyDescent="0.3">
      <c r="A59" s="46" t="str">
        <f>IF(C59&lt;&gt;"",LOOKUP("zzz",$B$2:B59),"")</f>
        <v/>
      </c>
      <c r="B59" s="75"/>
      <c r="C59" s="27"/>
      <c r="D59" s="35"/>
      <c r="E59" s="4"/>
      <c r="F59" s="4"/>
      <c r="G59" s="8"/>
      <c r="H59" s="39"/>
      <c r="I59" s="4"/>
      <c r="J59" s="35"/>
      <c r="K59" s="4"/>
      <c r="L59" s="4"/>
      <c r="M59" s="46" t="str">
        <f t="shared" si="0"/>
        <v/>
      </c>
    </row>
    <row r="60" spans="1:13" x14ac:dyDescent="0.25">
      <c r="A60" s="46" t="str">
        <f>IF(C60&lt;&gt;"",LOOKUP("zzz",$B$2:B60),"")</f>
        <v>Château La Rose Puy Blanquet</v>
      </c>
      <c r="B60" s="74" t="s">
        <v>394</v>
      </c>
      <c r="C60" s="25" t="s">
        <v>395</v>
      </c>
      <c r="D60" s="2" t="s">
        <v>217</v>
      </c>
      <c r="E60" s="2">
        <v>1</v>
      </c>
      <c r="F60" s="2"/>
      <c r="G60" s="6">
        <v>8</v>
      </c>
      <c r="H60" s="38">
        <f>G60*E60</f>
        <v>8</v>
      </c>
      <c r="I60" s="23" t="s">
        <v>337</v>
      </c>
      <c r="J60" s="25" t="s">
        <v>415</v>
      </c>
      <c r="K60" s="2"/>
      <c r="L60" s="2"/>
      <c r="M60" s="46" t="str">
        <f t="shared" si="0"/>
        <v>Recu</v>
      </c>
    </row>
    <row r="61" spans="1:13" ht="15.75" thickBot="1" x14ac:dyDescent="0.3">
      <c r="A61" s="46" t="str">
        <f>IF(C61&lt;&gt;"",LOOKUP("zzz",$B$2:B61),"")</f>
        <v/>
      </c>
      <c r="B61" s="75"/>
      <c r="C61" s="27"/>
      <c r="D61" s="35"/>
      <c r="E61" s="4"/>
      <c r="F61" s="4"/>
      <c r="G61" s="8"/>
      <c r="H61" s="39"/>
      <c r="I61" s="4"/>
      <c r="J61" s="35"/>
      <c r="K61" s="4"/>
      <c r="L61" s="4"/>
      <c r="M61" s="46" t="str">
        <f t="shared" si="0"/>
        <v/>
      </c>
    </row>
    <row r="62" spans="1:13" x14ac:dyDescent="0.25">
      <c r="A62" s="46" t="str">
        <f>IF(C62&lt;&gt;"",LOOKUP("zzz",$B$2:B62),"")</f>
        <v>Château Citran</v>
      </c>
      <c r="B62" s="74" t="s">
        <v>396</v>
      </c>
      <c r="C62" s="25" t="s">
        <v>397</v>
      </c>
      <c r="D62" s="2" t="s">
        <v>217</v>
      </c>
      <c r="E62" s="2">
        <v>1</v>
      </c>
      <c r="F62" s="2"/>
      <c r="G62" s="6">
        <v>10</v>
      </c>
      <c r="H62" s="38">
        <f>G62*E62</f>
        <v>10</v>
      </c>
      <c r="I62" s="23" t="s">
        <v>337</v>
      </c>
      <c r="J62" s="25" t="s">
        <v>415</v>
      </c>
      <c r="K62" s="2"/>
      <c r="L62" s="2"/>
      <c r="M62" s="46" t="str">
        <f t="shared" si="0"/>
        <v>Recu</v>
      </c>
    </row>
    <row r="63" spans="1:13" ht="15.75" thickBot="1" x14ac:dyDescent="0.3">
      <c r="A63" s="46" t="str">
        <f>IF(C63&lt;&gt;"",LOOKUP("zzz",$B$2:B63),"")</f>
        <v/>
      </c>
      <c r="B63" s="75"/>
      <c r="C63" s="27"/>
      <c r="D63" s="35"/>
      <c r="E63" s="4"/>
      <c r="F63" s="4"/>
      <c r="G63" s="8"/>
      <c r="H63" s="39"/>
      <c r="I63" s="4"/>
      <c r="J63" s="35"/>
      <c r="K63" s="4"/>
      <c r="L63" s="4"/>
      <c r="M63" s="46" t="str">
        <f t="shared" si="0"/>
        <v/>
      </c>
    </row>
    <row r="64" spans="1:13" x14ac:dyDescent="0.25">
      <c r="A64" s="46" t="str">
        <f>IF(C64&lt;&gt;"",LOOKUP("zzz",$B$2:B64),"")</f>
        <v>Château Vieux Flouquet</v>
      </c>
      <c r="B64" s="74" t="s">
        <v>398</v>
      </c>
      <c r="C64" s="25" t="s">
        <v>399</v>
      </c>
      <c r="D64" s="2" t="s">
        <v>217</v>
      </c>
      <c r="E64" s="2">
        <v>1</v>
      </c>
      <c r="F64" s="2"/>
      <c r="G64" s="6">
        <v>15</v>
      </c>
      <c r="H64" s="38">
        <f>G64*E64</f>
        <v>15</v>
      </c>
      <c r="I64" s="23" t="s">
        <v>337</v>
      </c>
      <c r="J64" s="25" t="s">
        <v>415</v>
      </c>
      <c r="K64" s="2"/>
      <c r="L64" s="2"/>
      <c r="M64" s="46" t="str">
        <f t="shared" si="0"/>
        <v>Recu</v>
      </c>
    </row>
    <row r="65" spans="1:13" ht="15.75" thickBot="1" x14ac:dyDescent="0.3">
      <c r="A65" s="46" t="str">
        <f>IF(C65&lt;&gt;"",LOOKUP("zzz",$B$2:B65),"")</f>
        <v/>
      </c>
      <c r="B65" s="75"/>
      <c r="C65" s="27"/>
      <c r="D65" s="35"/>
      <c r="E65" s="4"/>
      <c r="F65" s="4"/>
      <c r="G65" s="8"/>
      <c r="H65" s="39"/>
      <c r="I65" s="4"/>
      <c r="J65" s="35"/>
      <c r="K65" s="4"/>
      <c r="L65" s="4"/>
      <c r="M65" s="46" t="str">
        <f t="shared" si="0"/>
        <v/>
      </c>
    </row>
    <row r="66" spans="1:13" x14ac:dyDescent="0.25">
      <c r="A66" s="46" t="str">
        <f>IF(C66&lt;&gt;"",LOOKUP("zzz",$B$2:B66),"")</f>
        <v>Château Chasse Spleen</v>
      </c>
      <c r="B66" s="74" t="s">
        <v>400</v>
      </c>
      <c r="C66" s="25" t="s">
        <v>401</v>
      </c>
      <c r="D66" s="2" t="s">
        <v>217</v>
      </c>
      <c r="E66" s="2">
        <v>1</v>
      </c>
      <c r="F66" s="2"/>
      <c r="G66" s="6">
        <v>32</v>
      </c>
      <c r="H66" s="38">
        <f>G66*E66</f>
        <v>32</v>
      </c>
      <c r="I66" s="23" t="s">
        <v>337</v>
      </c>
      <c r="J66" s="25" t="s">
        <v>415</v>
      </c>
      <c r="K66" s="2"/>
      <c r="L66" s="2"/>
      <c r="M66" s="46" t="str">
        <f t="shared" ref="M66:M129" si="1" xml:space="preserve"> IF(F66=1,"Dégusté",IF(I66&lt;&gt;"","Recu",""))</f>
        <v>Recu</v>
      </c>
    </row>
    <row r="67" spans="1:13" ht="15.75" thickBot="1" x14ac:dyDescent="0.3">
      <c r="A67" s="46" t="str">
        <f>IF(C67&lt;&gt;"",LOOKUP("zzz",$B$2:B67),"")</f>
        <v/>
      </c>
      <c r="B67" s="75"/>
      <c r="C67" s="27"/>
      <c r="D67" s="35"/>
      <c r="E67" s="4"/>
      <c r="F67" s="4"/>
      <c r="G67" s="8"/>
      <c r="H67" s="39"/>
      <c r="I67" s="4"/>
      <c r="J67" s="35"/>
      <c r="K67" s="4"/>
      <c r="L67" s="4"/>
      <c r="M67" s="46" t="str">
        <f t="shared" si="1"/>
        <v/>
      </c>
    </row>
    <row r="68" spans="1:13" x14ac:dyDescent="0.25">
      <c r="A68" s="46" t="str">
        <f>IF(C68&lt;&gt;"",LOOKUP("zzz",$B$2:B68),"")</f>
        <v>Château Haut Bages Libéral</v>
      </c>
      <c r="B68" s="74" t="s">
        <v>402</v>
      </c>
      <c r="C68" s="25" t="s">
        <v>403</v>
      </c>
      <c r="D68" s="2" t="s">
        <v>217</v>
      </c>
      <c r="E68" s="2">
        <v>1</v>
      </c>
      <c r="F68" s="2"/>
      <c r="G68" s="6">
        <v>40</v>
      </c>
      <c r="H68" s="38">
        <f>G68*E68</f>
        <v>40</v>
      </c>
      <c r="I68" s="23" t="s">
        <v>337</v>
      </c>
      <c r="J68" s="25" t="s">
        <v>415</v>
      </c>
      <c r="K68" s="2"/>
      <c r="L68" s="2"/>
      <c r="M68" s="46" t="str">
        <f t="shared" si="1"/>
        <v>Recu</v>
      </c>
    </row>
    <row r="69" spans="1:13" ht="15.75" thickBot="1" x14ac:dyDescent="0.3">
      <c r="A69" s="46" t="str">
        <f>IF(C69&lt;&gt;"",LOOKUP("zzz",$B$2:B69),"")</f>
        <v/>
      </c>
      <c r="B69" s="75"/>
      <c r="C69" s="27"/>
      <c r="D69" s="35"/>
      <c r="E69" s="4"/>
      <c r="F69" s="4"/>
      <c r="G69" s="8"/>
      <c r="H69" s="39"/>
      <c r="I69" s="4"/>
      <c r="J69" s="35"/>
      <c r="K69" s="4"/>
      <c r="L69" s="4"/>
      <c r="M69" s="46" t="str">
        <f t="shared" si="1"/>
        <v/>
      </c>
    </row>
    <row r="70" spans="1:13" x14ac:dyDescent="0.25">
      <c r="A70" s="46" t="str">
        <f>IF(C70&lt;&gt;"",LOOKUP("zzz",$B$2:B70),"")</f>
        <v>Château La Chapelle</v>
      </c>
      <c r="B70" s="74" t="s">
        <v>404</v>
      </c>
      <c r="C70" s="25" t="s">
        <v>405</v>
      </c>
      <c r="D70" s="2" t="s">
        <v>217</v>
      </c>
      <c r="E70" s="2">
        <v>1</v>
      </c>
      <c r="F70" s="2"/>
      <c r="G70" s="6">
        <v>6</v>
      </c>
      <c r="H70" s="38">
        <f>G70*E70</f>
        <v>6</v>
      </c>
      <c r="I70" s="23" t="s">
        <v>337</v>
      </c>
      <c r="J70" s="25" t="s">
        <v>415</v>
      </c>
      <c r="K70" s="2"/>
      <c r="L70" s="2"/>
      <c r="M70" s="46" t="str">
        <f t="shared" si="1"/>
        <v>Recu</v>
      </c>
    </row>
    <row r="71" spans="1:13" ht="15.75" thickBot="1" x14ac:dyDescent="0.3">
      <c r="A71" s="46" t="str">
        <f>IF(C71&lt;&gt;"",LOOKUP("zzz",$B$2:B71),"")</f>
        <v/>
      </c>
      <c r="B71" s="75"/>
      <c r="C71" s="27"/>
      <c r="D71" s="35"/>
      <c r="E71" s="4"/>
      <c r="F71" s="4"/>
      <c r="G71" s="8"/>
      <c r="H71" s="39"/>
      <c r="I71" s="4"/>
      <c r="J71" s="35"/>
      <c r="K71" s="4"/>
      <c r="L71" s="4"/>
      <c r="M71" s="46" t="str">
        <f t="shared" si="1"/>
        <v/>
      </c>
    </row>
    <row r="72" spans="1:13" x14ac:dyDescent="0.25">
      <c r="A72" s="46" t="str">
        <f>IF(C72&lt;&gt;"",LOOKUP("zzz",$B$2:B72),"")</f>
        <v>Château Teyssier</v>
      </c>
      <c r="B72" s="74" t="s">
        <v>535</v>
      </c>
      <c r="C72" s="25" t="s">
        <v>536</v>
      </c>
      <c r="D72" s="2" t="s">
        <v>217</v>
      </c>
      <c r="E72" s="2">
        <v>1</v>
      </c>
      <c r="F72" s="2"/>
      <c r="G72" s="6">
        <v>16</v>
      </c>
      <c r="H72" s="38">
        <f>G72*E72</f>
        <v>16</v>
      </c>
      <c r="I72" s="23" t="s">
        <v>337</v>
      </c>
      <c r="J72" s="25" t="s">
        <v>415</v>
      </c>
      <c r="K72" s="2"/>
      <c r="L72" s="2"/>
      <c r="M72" s="46" t="str">
        <f t="shared" si="1"/>
        <v>Recu</v>
      </c>
    </row>
    <row r="73" spans="1:13" ht="15.75" thickBot="1" x14ac:dyDescent="0.3">
      <c r="A73" s="46" t="str">
        <f>IF(C73&lt;&gt;"",LOOKUP("zzz",$B$2:B73),"")</f>
        <v/>
      </c>
      <c r="B73" s="75"/>
      <c r="C73" s="27"/>
      <c r="D73" s="35"/>
      <c r="E73" s="4"/>
      <c r="F73" s="4"/>
      <c r="G73" s="8"/>
      <c r="H73" s="39"/>
      <c r="I73" s="4"/>
      <c r="J73" s="35"/>
      <c r="K73" s="4"/>
      <c r="L73" s="4"/>
      <c r="M73" s="46" t="str">
        <f t="shared" si="1"/>
        <v/>
      </c>
    </row>
    <row r="74" spans="1:13" x14ac:dyDescent="0.25">
      <c r="A74" s="46" t="str">
        <f>IF(C74&lt;&gt;"",LOOKUP("zzz",$B$2:B74),"")</f>
        <v>Mallet Roquefort</v>
      </c>
      <c r="B74" s="74" t="s">
        <v>537</v>
      </c>
      <c r="C74" s="25" t="s">
        <v>538</v>
      </c>
      <c r="D74" s="2" t="s">
        <v>217</v>
      </c>
      <c r="E74" s="2">
        <v>1</v>
      </c>
      <c r="F74" s="2"/>
      <c r="G74" s="6">
        <v>11</v>
      </c>
      <c r="H74" s="38">
        <f>G74*E74</f>
        <v>11</v>
      </c>
      <c r="I74" s="23" t="s">
        <v>337</v>
      </c>
      <c r="J74" s="25" t="s">
        <v>415</v>
      </c>
      <c r="K74" s="2"/>
      <c r="L74" s="2"/>
      <c r="M74" s="46" t="str">
        <f t="shared" si="1"/>
        <v>Recu</v>
      </c>
    </row>
    <row r="75" spans="1:13" ht="15.75" thickBot="1" x14ac:dyDescent="0.3">
      <c r="A75" s="46" t="str">
        <f>IF(C75&lt;&gt;"",LOOKUP("zzz",$B$2:B75),"")</f>
        <v/>
      </c>
      <c r="B75" s="75"/>
      <c r="C75" s="27"/>
      <c r="D75" s="35"/>
      <c r="E75" s="4"/>
      <c r="F75" s="4"/>
      <c r="G75" s="8"/>
      <c r="H75" s="39"/>
      <c r="I75" s="4"/>
      <c r="J75" s="35"/>
      <c r="K75" s="4"/>
      <c r="L75" s="4"/>
      <c r="M75" s="46" t="str">
        <f t="shared" si="1"/>
        <v/>
      </c>
    </row>
    <row r="76" spans="1:13" x14ac:dyDescent="0.25">
      <c r="A76" s="46" t="str">
        <f>IF(C76&lt;&gt;"",LOOKUP("zzz",$B$2:B76),"")</f>
        <v>Château Vieux Labarthe</v>
      </c>
      <c r="B76" s="74" t="s">
        <v>539</v>
      </c>
      <c r="C76" s="25" t="s">
        <v>540</v>
      </c>
      <c r="D76" s="2" t="s">
        <v>217</v>
      </c>
      <c r="E76" s="2">
        <v>1</v>
      </c>
      <c r="F76" s="2"/>
      <c r="G76" s="6">
        <v>12</v>
      </c>
      <c r="H76" s="38">
        <f>G76*E76</f>
        <v>12</v>
      </c>
      <c r="I76" s="23" t="s">
        <v>337</v>
      </c>
      <c r="J76" s="25" t="s">
        <v>415</v>
      </c>
      <c r="K76" s="2"/>
      <c r="L76" s="2"/>
      <c r="M76" s="46" t="str">
        <f t="shared" si="1"/>
        <v>Recu</v>
      </c>
    </row>
    <row r="77" spans="1:13" ht="15.75" thickBot="1" x14ac:dyDescent="0.3">
      <c r="A77" s="46" t="str">
        <f>IF(C77&lt;&gt;"",LOOKUP("zzz",$B$2:B77),"")</f>
        <v/>
      </c>
      <c r="B77" s="75"/>
      <c r="C77" s="27"/>
      <c r="D77" s="35"/>
      <c r="E77" s="4"/>
      <c r="F77" s="4"/>
      <c r="G77" s="8"/>
      <c r="H77" s="39"/>
      <c r="I77" s="4"/>
      <c r="J77" s="35"/>
      <c r="K77" s="4"/>
      <c r="L77" s="4"/>
      <c r="M77" s="46" t="str">
        <f t="shared" si="1"/>
        <v/>
      </c>
    </row>
    <row r="78" spans="1:13" x14ac:dyDescent="0.25">
      <c r="A78" s="46" t="str">
        <f>IF(C78&lt;&gt;"",LOOKUP("zzz",$B$2:B78),"")</f>
        <v>Château Carbonnieux</v>
      </c>
      <c r="B78" s="74" t="s">
        <v>541</v>
      </c>
      <c r="C78" s="25" t="s">
        <v>542</v>
      </c>
      <c r="D78" s="2" t="s">
        <v>217</v>
      </c>
      <c r="E78" s="2">
        <v>1</v>
      </c>
      <c r="F78" s="2"/>
      <c r="G78" s="6">
        <v>36</v>
      </c>
      <c r="H78" s="38">
        <f>G78*E78</f>
        <v>36</v>
      </c>
      <c r="I78" s="23" t="s">
        <v>337</v>
      </c>
      <c r="J78" s="25" t="s">
        <v>415</v>
      </c>
      <c r="K78" s="2"/>
      <c r="L78" s="2"/>
      <c r="M78" s="46" t="str">
        <f t="shared" si="1"/>
        <v>Recu</v>
      </c>
    </row>
    <row r="79" spans="1:13" ht="15.75" thickBot="1" x14ac:dyDescent="0.3">
      <c r="A79" s="46" t="str">
        <f>IF(C79&lt;&gt;"",LOOKUP("zzz",$B$2:B79),"")</f>
        <v/>
      </c>
      <c r="B79" s="75"/>
      <c r="C79" s="27"/>
      <c r="D79" s="35"/>
      <c r="E79" s="4"/>
      <c r="F79" s="4"/>
      <c r="G79" s="8"/>
      <c r="H79" s="39"/>
      <c r="I79" s="4"/>
      <c r="J79" s="35"/>
      <c r="K79" s="4"/>
      <c r="L79" s="4"/>
      <c r="M79" s="46" t="str">
        <f t="shared" si="1"/>
        <v/>
      </c>
    </row>
    <row r="80" spans="1:13" x14ac:dyDescent="0.25">
      <c r="A80" s="46" t="str">
        <f>IF(C80&lt;&gt;"",LOOKUP("zzz",$B$2:B80),"")</f>
        <v>Château Les Charmes-Godard</v>
      </c>
      <c r="B80" s="74" t="s">
        <v>543</v>
      </c>
      <c r="C80" s="25" t="s">
        <v>544</v>
      </c>
      <c r="D80" s="2" t="s">
        <v>217</v>
      </c>
      <c r="E80" s="2">
        <v>1</v>
      </c>
      <c r="F80" s="2"/>
      <c r="G80" s="6">
        <v>15</v>
      </c>
      <c r="H80" s="38">
        <f>G80*E80</f>
        <v>15</v>
      </c>
      <c r="I80" s="23" t="s">
        <v>337</v>
      </c>
      <c r="J80" s="25" t="s">
        <v>415</v>
      </c>
      <c r="K80" s="2"/>
      <c r="L80" s="2"/>
      <c r="M80" s="46" t="str">
        <f t="shared" si="1"/>
        <v>Recu</v>
      </c>
    </row>
    <row r="81" spans="1:13" ht="15.75" thickBot="1" x14ac:dyDescent="0.3">
      <c r="A81" s="46" t="str">
        <f>IF(C81&lt;&gt;"",LOOKUP("zzz",$B$2:B81),"")</f>
        <v/>
      </c>
      <c r="B81" s="75"/>
      <c r="C81" s="27"/>
      <c r="D81" s="35"/>
      <c r="E81" s="4"/>
      <c r="F81" s="4"/>
      <c r="G81" s="8"/>
      <c r="H81" s="39"/>
      <c r="I81" s="4"/>
      <c r="J81" s="35"/>
      <c r="K81" s="4"/>
      <c r="L81" s="4"/>
      <c r="M81" s="46" t="str">
        <f t="shared" si="1"/>
        <v/>
      </c>
    </row>
    <row r="82" spans="1:13" x14ac:dyDescent="0.25">
      <c r="A82" s="46" t="str">
        <f>IF(C82&lt;&gt;"",LOOKUP("zzz",$B$2:B82),"")</f>
        <v>Château du Cavalier</v>
      </c>
      <c r="B82" s="74" t="s">
        <v>545</v>
      </c>
      <c r="C82" s="25" t="s">
        <v>546</v>
      </c>
      <c r="D82" s="2" t="s">
        <v>217</v>
      </c>
      <c r="E82" s="2">
        <v>1</v>
      </c>
      <c r="F82" s="2"/>
      <c r="G82" s="6">
        <v>6</v>
      </c>
      <c r="H82" s="38">
        <f>G82*E82</f>
        <v>6</v>
      </c>
      <c r="I82" s="23" t="s">
        <v>337</v>
      </c>
      <c r="J82" s="25" t="s">
        <v>415</v>
      </c>
      <c r="K82" s="2"/>
      <c r="L82" s="2"/>
      <c r="M82" s="46" t="str">
        <f t="shared" si="1"/>
        <v>Recu</v>
      </c>
    </row>
    <row r="83" spans="1:13" ht="15.75" thickBot="1" x14ac:dyDescent="0.3">
      <c r="A83" s="46" t="str">
        <f>IF(C83&lt;&gt;"",LOOKUP("zzz",$B$2:B83),"")</f>
        <v/>
      </c>
      <c r="B83" s="75"/>
      <c r="C83" s="27"/>
      <c r="D83" s="35"/>
      <c r="E83" s="4"/>
      <c r="F83" s="4"/>
      <c r="G83" s="8"/>
      <c r="H83" s="39"/>
      <c r="I83" s="4"/>
      <c r="J83" s="35"/>
      <c r="K83" s="4"/>
      <c r="L83" s="4"/>
      <c r="M83" s="46" t="str">
        <f t="shared" si="1"/>
        <v/>
      </c>
    </row>
    <row r="84" spans="1:13" x14ac:dyDescent="0.25">
      <c r="A84" s="46" t="str">
        <f>IF(C84&lt;&gt;"",LOOKUP("zzz",$B$2:B84),"")</f>
        <v>Château Crabitan-Bellevue</v>
      </c>
      <c r="B84" s="74" t="s">
        <v>547</v>
      </c>
      <c r="C84" s="25" t="s">
        <v>548</v>
      </c>
      <c r="D84" s="2" t="s">
        <v>220</v>
      </c>
      <c r="E84" s="2">
        <v>1</v>
      </c>
      <c r="F84" s="2"/>
      <c r="G84" s="6">
        <v>9</v>
      </c>
      <c r="H84" s="38">
        <f>G84*E84</f>
        <v>9</v>
      </c>
      <c r="I84" s="23" t="s">
        <v>337</v>
      </c>
      <c r="J84" s="25" t="s">
        <v>415</v>
      </c>
      <c r="K84" s="2"/>
      <c r="L84" s="2"/>
      <c r="M84" s="46" t="str">
        <f t="shared" si="1"/>
        <v>Recu</v>
      </c>
    </row>
    <row r="85" spans="1:13" ht="15.75" thickBot="1" x14ac:dyDescent="0.3">
      <c r="A85" s="46" t="str">
        <f>IF(C85&lt;&gt;"",LOOKUP("zzz",$B$2:B85),"")</f>
        <v/>
      </c>
      <c r="B85" s="75"/>
      <c r="C85" s="27"/>
      <c r="D85" s="35"/>
      <c r="E85" s="4"/>
      <c r="F85" s="4"/>
      <c r="G85" s="8"/>
      <c r="H85" s="39"/>
      <c r="I85" s="4"/>
      <c r="J85" s="35"/>
      <c r="K85" s="4"/>
      <c r="L85" s="4"/>
      <c r="M85" s="46" t="str">
        <f t="shared" si="1"/>
        <v/>
      </c>
    </row>
    <row r="86" spans="1:13" x14ac:dyDescent="0.25">
      <c r="A86" s="46" t="str">
        <f>IF(C86&lt;&gt;"",LOOKUP("zzz",$B$2:B86),"")</f>
        <v>Château Caillou</v>
      </c>
      <c r="B86" s="74" t="s">
        <v>549</v>
      </c>
      <c r="C86" s="25" t="s">
        <v>550</v>
      </c>
      <c r="D86" s="2" t="s">
        <v>220</v>
      </c>
      <c r="E86" s="2">
        <v>1</v>
      </c>
      <c r="F86" s="2"/>
      <c r="G86" s="6">
        <v>22</v>
      </c>
      <c r="H86" s="38">
        <f>G86*E86</f>
        <v>22</v>
      </c>
      <c r="I86" s="23" t="s">
        <v>337</v>
      </c>
      <c r="J86" s="25" t="s">
        <v>415</v>
      </c>
      <c r="K86" s="2"/>
      <c r="L86" s="2"/>
      <c r="M86" s="46" t="str">
        <f t="shared" si="1"/>
        <v>Recu</v>
      </c>
    </row>
    <row r="87" spans="1:13" ht="15.75" thickBot="1" x14ac:dyDescent="0.3">
      <c r="A87" s="46" t="str">
        <f>IF(C87&lt;&gt;"",LOOKUP("zzz",$B$2:B87),"")</f>
        <v/>
      </c>
      <c r="B87" s="75"/>
      <c r="C87" s="27"/>
      <c r="D87" s="35"/>
      <c r="E87" s="4"/>
      <c r="F87" s="4"/>
      <c r="G87" s="8"/>
      <c r="H87" s="39"/>
      <c r="I87" s="4"/>
      <c r="J87" s="35"/>
      <c r="K87" s="4"/>
      <c r="L87" s="4"/>
      <c r="M87" s="46" t="str">
        <f t="shared" si="1"/>
        <v/>
      </c>
    </row>
    <row r="88" spans="1:13" x14ac:dyDescent="0.25">
      <c r="A88" s="46" t="str">
        <f>IF(C88&lt;&gt;"",LOOKUP("zzz",$B$2:B88),"")</f>
        <v>Château du Mont</v>
      </c>
      <c r="B88" s="74" t="s">
        <v>554</v>
      </c>
      <c r="C88" s="25" t="s">
        <v>551</v>
      </c>
      <c r="D88" s="2" t="s">
        <v>220</v>
      </c>
      <c r="E88" s="2">
        <v>1</v>
      </c>
      <c r="F88" s="2">
        <v>1</v>
      </c>
      <c r="G88" s="6">
        <v>19</v>
      </c>
      <c r="H88" s="38">
        <f>G88*E88</f>
        <v>19</v>
      </c>
      <c r="I88" s="23" t="s">
        <v>337</v>
      </c>
      <c r="J88" s="25" t="s">
        <v>415</v>
      </c>
      <c r="K88" s="2"/>
      <c r="L88" s="2"/>
      <c r="M88" s="46" t="str">
        <f t="shared" si="1"/>
        <v>Dégusté</v>
      </c>
    </row>
    <row r="89" spans="1:13" ht="15.75" thickBot="1" x14ac:dyDescent="0.3">
      <c r="A89" s="46" t="str">
        <f>IF(C89&lt;&gt;"",LOOKUP("zzz",$B$2:B89),"")</f>
        <v/>
      </c>
      <c r="B89" s="75"/>
      <c r="C89" s="27"/>
      <c r="D89" s="35"/>
      <c r="E89" s="4"/>
      <c r="F89" s="4"/>
      <c r="G89" s="8"/>
      <c r="H89" s="39"/>
      <c r="I89" s="4"/>
      <c r="J89" s="35"/>
      <c r="K89" s="4"/>
      <c r="L89" s="4"/>
      <c r="M89" s="46" t="str">
        <f t="shared" si="1"/>
        <v/>
      </c>
    </row>
    <row r="90" spans="1:13" x14ac:dyDescent="0.25">
      <c r="A90" s="46" t="str">
        <f>IF(C90&lt;&gt;"",LOOKUP("zzz",$B$2:B90),"")</f>
        <v>Domaine les Cordeliers</v>
      </c>
      <c r="B90" s="74" t="s">
        <v>552</v>
      </c>
      <c r="C90" s="25" t="s">
        <v>553</v>
      </c>
      <c r="D90" s="2" t="s">
        <v>221</v>
      </c>
      <c r="E90" s="2">
        <v>1</v>
      </c>
      <c r="F90" s="2"/>
      <c r="G90" s="6">
        <v>12.9</v>
      </c>
      <c r="H90" s="38">
        <f>G90*E90</f>
        <v>12.9</v>
      </c>
      <c r="I90" s="23" t="s">
        <v>337</v>
      </c>
      <c r="J90" s="25" t="s">
        <v>415</v>
      </c>
      <c r="K90" s="2"/>
      <c r="L90" s="2"/>
      <c r="M90" s="46" t="str">
        <f t="shared" si="1"/>
        <v>Recu</v>
      </c>
    </row>
    <row r="91" spans="1:13" ht="15.75" thickBot="1" x14ac:dyDescent="0.3">
      <c r="A91" s="46" t="str">
        <f>IF(C91&lt;&gt;"",LOOKUP("zzz",$B$2:B91),"")</f>
        <v/>
      </c>
      <c r="B91" s="75"/>
      <c r="C91" s="27"/>
      <c r="D91" s="35"/>
      <c r="E91" s="4"/>
      <c r="F91" s="4"/>
      <c r="G91" s="8"/>
      <c r="H91" s="39"/>
      <c r="I91" s="4"/>
      <c r="J91" s="35"/>
      <c r="K91" s="4"/>
      <c r="L91" s="4"/>
      <c r="M91" s="46" t="str">
        <f t="shared" si="1"/>
        <v/>
      </c>
    </row>
    <row r="92" spans="1:13" x14ac:dyDescent="0.25">
      <c r="A92" s="46" t="str">
        <f>IF(C92&lt;&gt;"",LOOKUP("zzz",$B$2:B92),"")</f>
        <v>Domaine Grisard</v>
      </c>
      <c r="B92" s="74" t="s">
        <v>555</v>
      </c>
      <c r="C92" s="25" t="s">
        <v>556</v>
      </c>
      <c r="D92" s="2" t="s">
        <v>217</v>
      </c>
      <c r="E92" s="2">
        <v>1</v>
      </c>
      <c r="F92" s="2"/>
      <c r="G92" s="6">
        <v>6.6</v>
      </c>
      <c r="H92" s="38">
        <f>G92*E92</f>
        <v>6.6</v>
      </c>
      <c r="I92" s="23" t="s">
        <v>337</v>
      </c>
      <c r="J92" s="25" t="s">
        <v>440</v>
      </c>
      <c r="K92" s="2"/>
      <c r="L92" s="2"/>
      <c r="M92" s="46" t="str">
        <f t="shared" si="1"/>
        <v>Recu</v>
      </c>
    </row>
    <row r="93" spans="1:13" ht="15.75" thickBot="1" x14ac:dyDescent="0.3">
      <c r="A93" s="46" t="str">
        <f>IF(C93&lt;&gt;"",LOOKUP("zzz",$B$2:B93),"")</f>
        <v/>
      </c>
      <c r="B93" s="75"/>
      <c r="C93" s="27"/>
      <c r="D93" s="35"/>
      <c r="E93" s="4"/>
      <c r="F93" s="4"/>
      <c r="G93" s="8"/>
      <c r="H93" s="39"/>
      <c r="I93" s="4"/>
      <c r="J93" s="35"/>
      <c r="K93" s="4"/>
      <c r="L93" s="4"/>
      <c r="M93" s="46" t="str">
        <f t="shared" si="1"/>
        <v/>
      </c>
    </row>
    <row r="94" spans="1:13" x14ac:dyDescent="0.25">
      <c r="A94" s="46" t="str">
        <f>IF(C94&lt;&gt;"",LOOKUP("zzz",$B$2:B94),"")</f>
        <v>Famille Peillot</v>
      </c>
      <c r="B94" s="74" t="s">
        <v>557</v>
      </c>
      <c r="C94" s="25" t="s">
        <v>558</v>
      </c>
      <c r="D94" s="2" t="s">
        <v>217</v>
      </c>
      <c r="E94" s="2">
        <v>1</v>
      </c>
      <c r="F94" s="2"/>
      <c r="G94" s="6">
        <v>11.5</v>
      </c>
      <c r="H94" s="38">
        <f>G94*E94</f>
        <v>11.5</v>
      </c>
      <c r="I94" s="23" t="s">
        <v>337</v>
      </c>
      <c r="J94" s="25" t="s">
        <v>440</v>
      </c>
      <c r="K94" s="2"/>
      <c r="L94" s="2"/>
      <c r="M94" s="46" t="str">
        <f t="shared" si="1"/>
        <v>Recu</v>
      </c>
    </row>
    <row r="95" spans="1:13" ht="15.75" thickBot="1" x14ac:dyDescent="0.3">
      <c r="A95" s="46" t="str">
        <f>IF(C95&lt;&gt;"",LOOKUP("zzz",$B$2:B95),"")</f>
        <v/>
      </c>
      <c r="B95" s="75"/>
      <c r="C95" s="27"/>
      <c r="D95" s="35"/>
      <c r="E95" s="4"/>
      <c r="F95" s="4"/>
      <c r="G95" s="8"/>
      <c r="H95" s="39"/>
      <c r="I95" s="4"/>
      <c r="J95" s="35"/>
      <c r="K95" s="4"/>
      <c r="L95" s="4"/>
      <c r="M95" s="46" t="str">
        <f t="shared" si="1"/>
        <v/>
      </c>
    </row>
    <row r="96" spans="1:13" x14ac:dyDescent="0.25">
      <c r="A96" s="46" t="str">
        <f>IF(C96&lt;&gt;"",LOOKUP("zzz",$B$2:B96),"")</f>
        <v>Domaine Giachino</v>
      </c>
      <c r="B96" s="74" t="s">
        <v>559</v>
      </c>
      <c r="C96" s="25" t="s">
        <v>560</v>
      </c>
      <c r="D96" s="2" t="s">
        <v>218</v>
      </c>
      <c r="E96" s="2">
        <v>1</v>
      </c>
      <c r="F96" s="2"/>
      <c r="G96" s="6">
        <v>15</v>
      </c>
      <c r="H96" s="38">
        <f>G96*E96</f>
        <v>15</v>
      </c>
      <c r="I96" s="23" t="s">
        <v>337</v>
      </c>
      <c r="J96" s="25" t="s">
        <v>440</v>
      </c>
      <c r="K96" s="2"/>
      <c r="L96" s="2"/>
      <c r="M96" s="46" t="str">
        <f t="shared" si="1"/>
        <v>Recu</v>
      </c>
    </row>
    <row r="97" spans="1:13" ht="15.75" thickBot="1" x14ac:dyDescent="0.3">
      <c r="A97" s="46" t="str">
        <f>IF(C97&lt;&gt;"",LOOKUP("zzz",$B$2:B97),"")</f>
        <v/>
      </c>
      <c r="B97" s="75"/>
      <c r="C97" s="27"/>
      <c r="D97" s="35"/>
      <c r="E97" s="4"/>
      <c r="F97" s="4"/>
      <c r="G97" s="8"/>
      <c r="H97" s="39"/>
      <c r="I97" s="4"/>
      <c r="J97" s="35"/>
      <c r="K97" s="4"/>
      <c r="L97" s="4"/>
      <c r="M97" s="46" t="str">
        <f t="shared" si="1"/>
        <v/>
      </c>
    </row>
    <row r="98" spans="1:13" x14ac:dyDescent="0.25">
      <c r="A98" s="46" t="str">
        <f>IF(C98&lt;&gt;"",LOOKUP("zzz",$B$2:B98),"")</f>
        <v>Auguste Pirou</v>
      </c>
      <c r="B98" s="74" t="s">
        <v>561</v>
      </c>
      <c r="C98" s="25" t="s">
        <v>562</v>
      </c>
      <c r="D98" s="2" t="s">
        <v>218</v>
      </c>
      <c r="E98" s="2">
        <v>1</v>
      </c>
      <c r="F98" s="2"/>
      <c r="G98" s="6">
        <v>30</v>
      </c>
      <c r="H98" s="38">
        <f>G98*E98</f>
        <v>30</v>
      </c>
      <c r="I98" s="23" t="s">
        <v>337</v>
      </c>
      <c r="J98" s="25" t="s">
        <v>440</v>
      </c>
      <c r="K98" s="2"/>
      <c r="L98" s="2"/>
      <c r="M98" s="46" t="str">
        <f t="shared" si="1"/>
        <v>Recu</v>
      </c>
    </row>
    <row r="99" spans="1:13" ht="15.75" thickBot="1" x14ac:dyDescent="0.3">
      <c r="A99" s="46" t="str">
        <f>IF(C99&lt;&gt;"",LOOKUP("zzz",$B$2:B99),"")</f>
        <v/>
      </c>
      <c r="B99" s="75"/>
      <c r="C99" s="27"/>
      <c r="D99" s="35"/>
      <c r="E99" s="4"/>
      <c r="F99" s="4"/>
      <c r="G99" s="8"/>
      <c r="H99" s="39"/>
      <c r="I99" s="4"/>
      <c r="J99" s="35"/>
      <c r="K99" s="4"/>
      <c r="L99" s="4"/>
      <c r="M99" s="46" t="str">
        <f t="shared" si="1"/>
        <v/>
      </c>
    </row>
    <row r="100" spans="1:13" x14ac:dyDescent="0.25">
      <c r="A100" s="46" t="str">
        <f>IF(C100&lt;&gt;"",LOOKUP("zzz",$B$2:B100),"")</f>
        <v>Marcel Cabelier</v>
      </c>
      <c r="B100" s="74" t="s">
        <v>563</v>
      </c>
      <c r="C100" s="25" t="s">
        <v>564</v>
      </c>
      <c r="D100" s="2" t="s">
        <v>221</v>
      </c>
      <c r="E100" s="2">
        <v>1</v>
      </c>
      <c r="F100" s="2"/>
      <c r="G100" s="6">
        <v>7.3</v>
      </c>
      <c r="H100" s="38">
        <f>G100*E100</f>
        <v>7.3</v>
      </c>
      <c r="I100" s="23" t="s">
        <v>337</v>
      </c>
      <c r="J100" s="25" t="s">
        <v>440</v>
      </c>
      <c r="K100" s="2"/>
      <c r="L100" s="2"/>
      <c r="M100" s="46" t="str">
        <f t="shared" si="1"/>
        <v>Recu</v>
      </c>
    </row>
    <row r="101" spans="1:13" ht="15.75" thickBot="1" x14ac:dyDescent="0.3">
      <c r="A101" s="46" t="str">
        <f>IF(C101&lt;&gt;"",LOOKUP("zzz",$B$2:B101),"")</f>
        <v/>
      </c>
      <c r="B101" s="75"/>
      <c r="C101" s="27"/>
      <c r="D101" s="35"/>
      <c r="E101" s="4"/>
      <c r="F101" s="4"/>
      <c r="G101" s="8"/>
      <c r="H101" s="39"/>
      <c r="I101" s="4"/>
      <c r="J101" s="35"/>
      <c r="K101" s="4"/>
      <c r="L101" s="4"/>
      <c r="M101" s="46" t="str">
        <f t="shared" si="1"/>
        <v/>
      </c>
    </row>
    <row r="102" spans="1:13" x14ac:dyDescent="0.25">
      <c r="A102" s="46" t="str">
        <f>IF(C102&lt;&gt;"",LOOKUP("zzz",$B$2:B102),"")</f>
        <v>Domaine de Trévallon</v>
      </c>
      <c r="B102" s="74" t="s">
        <v>565</v>
      </c>
      <c r="C102" s="25" t="s">
        <v>566</v>
      </c>
      <c r="D102" s="2" t="s">
        <v>217</v>
      </c>
      <c r="E102" s="2">
        <v>1</v>
      </c>
      <c r="F102" s="2"/>
      <c r="G102" s="6">
        <v>60</v>
      </c>
      <c r="H102" s="38">
        <f>G102*E102</f>
        <v>60</v>
      </c>
      <c r="I102" s="23" t="s">
        <v>337</v>
      </c>
      <c r="J102" s="25" t="s">
        <v>420</v>
      </c>
      <c r="K102" s="2"/>
      <c r="L102" s="2"/>
      <c r="M102" s="46" t="str">
        <f t="shared" si="1"/>
        <v>Recu</v>
      </c>
    </row>
    <row r="103" spans="1:13" ht="15.75" thickBot="1" x14ac:dyDescent="0.3">
      <c r="A103" s="46" t="str">
        <f>IF(C103&lt;&gt;"",LOOKUP("zzz",$B$2:B103),"")</f>
        <v/>
      </c>
      <c r="B103" s="75"/>
      <c r="C103" s="27"/>
      <c r="D103" s="35"/>
      <c r="E103" s="4"/>
      <c r="F103" s="4"/>
      <c r="G103" s="8"/>
      <c r="H103" s="39"/>
      <c r="I103" s="4"/>
      <c r="J103" s="35"/>
      <c r="K103" s="4"/>
      <c r="L103" s="4"/>
      <c r="M103" s="46" t="str">
        <f t="shared" si="1"/>
        <v/>
      </c>
    </row>
    <row r="104" spans="1:13" x14ac:dyDescent="0.25">
      <c r="A104" s="46" t="str">
        <f>IF(C104&lt;&gt;"",LOOKUP("zzz",$B$2:B104),"")</f>
        <v>Mas de Gourgonnier</v>
      </c>
      <c r="B104" s="74" t="s">
        <v>567</v>
      </c>
      <c r="C104" s="25" t="s">
        <v>568</v>
      </c>
      <c r="D104" s="2" t="s">
        <v>217</v>
      </c>
      <c r="E104" s="2">
        <v>1</v>
      </c>
      <c r="F104" s="2"/>
      <c r="G104" s="6">
        <v>13.5</v>
      </c>
      <c r="H104" s="38">
        <f>G104*E104</f>
        <v>13.5</v>
      </c>
      <c r="I104" s="23" t="s">
        <v>337</v>
      </c>
      <c r="J104" s="25" t="s">
        <v>420</v>
      </c>
      <c r="K104" s="2"/>
      <c r="L104" s="2"/>
      <c r="M104" s="46" t="str">
        <f t="shared" si="1"/>
        <v>Recu</v>
      </c>
    </row>
    <row r="105" spans="1:13" ht="15.75" thickBot="1" x14ac:dyDescent="0.3">
      <c r="A105" s="46" t="str">
        <f>IF(C105&lt;&gt;"",LOOKUP("zzz",$B$2:B105),"")</f>
        <v/>
      </c>
      <c r="B105" s="75"/>
      <c r="C105" s="27"/>
      <c r="D105" s="35"/>
      <c r="E105" s="4"/>
      <c r="F105" s="4"/>
      <c r="G105" s="8"/>
      <c r="H105" s="39"/>
      <c r="I105" s="4"/>
      <c r="J105" s="35"/>
      <c r="K105" s="4"/>
      <c r="L105" s="4"/>
      <c r="M105" s="46" t="str">
        <f t="shared" si="1"/>
        <v/>
      </c>
    </row>
    <row r="106" spans="1:13" x14ac:dyDescent="0.25">
      <c r="A106" s="46" t="str">
        <f>IF(C106&lt;&gt;"",LOOKUP("zzz",$B$2:B106),"")</f>
        <v>Fratelli Barale</v>
      </c>
      <c r="B106" s="74" t="s">
        <v>569</v>
      </c>
      <c r="C106" s="25" t="s">
        <v>570</v>
      </c>
      <c r="D106" s="2" t="s">
        <v>217</v>
      </c>
      <c r="E106" s="2">
        <v>1</v>
      </c>
      <c r="F106" s="2"/>
      <c r="G106" s="6">
        <v>79</v>
      </c>
      <c r="H106" s="38">
        <f>G106*E106</f>
        <v>79</v>
      </c>
      <c r="I106" s="23" t="s">
        <v>337</v>
      </c>
      <c r="J106" s="25" t="s">
        <v>436</v>
      </c>
      <c r="K106" s="2"/>
      <c r="L106" s="2"/>
      <c r="M106" s="46" t="str">
        <f t="shared" si="1"/>
        <v>Recu</v>
      </c>
    </row>
    <row r="107" spans="1:13" ht="15.75" thickBot="1" x14ac:dyDescent="0.3">
      <c r="A107" s="46" t="str">
        <f>IF(C107&lt;&gt;"",LOOKUP("zzz",$B$2:B107),"")</f>
        <v/>
      </c>
      <c r="B107" s="75"/>
      <c r="C107" s="27"/>
      <c r="D107" s="35"/>
      <c r="E107" s="4"/>
      <c r="F107" s="4"/>
      <c r="G107" s="8"/>
      <c r="H107" s="39"/>
      <c r="I107" s="4"/>
      <c r="J107" s="35"/>
      <c r="K107" s="4"/>
      <c r="L107" s="4"/>
      <c r="M107" s="46" t="str">
        <f t="shared" si="1"/>
        <v/>
      </c>
    </row>
    <row r="108" spans="1:13" x14ac:dyDescent="0.25">
      <c r="A108" s="46" t="str">
        <f>IF(C108&lt;&gt;"",LOOKUP("zzz",$B$2:B108),"")</f>
        <v>Fattoria La Loggia</v>
      </c>
      <c r="B108" s="74" t="s">
        <v>571</v>
      </c>
      <c r="C108" s="25" t="s">
        <v>572</v>
      </c>
      <c r="D108" s="2" t="s">
        <v>217</v>
      </c>
      <c r="E108" s="2">
        <v>1</v>
      </c>
      <c r="F108" s="2"/>
      <c r="G108" s="6">
        <v>30</v>
      </c>
      <c r="H108" s="38">
        <f>G108*E108</f>
        <v>30</v>
      </c>
      <c r="I108" s="23" t="s">
        <v>337</v>
      </c>
      <c r="J108" s="25" t="s">
        <v>436</v>
      </c>
      <c r="K108" s="2"/>
      <c r="L108" s="2"/>
      <c r="M108" s="46" t="str">
        <f t="shared" si="1"/>
        <v>Recu</v>
      </c>
    </row>
    <row r="109" spans="1:13" ht="15.75" thickBot="1" x14ac:dyDescent="0.3">
      <c r="A109" s="46" t="str">
        <f>IF(C109&lt;&gt;"",LOOKUP("zzz",$B$2:B109),"")</f>
        <v/>
      </c>
      <c r="B109" s="75"/>
      <c r="C109" s="27"/>
      <c r="D109" s="35"/>
      <c r="E109" s="4"/>
      <c r="F109" s="4"/>
      <c r="G109" s="8"/>
      <c r="H109" s="39"/>
      <c r="I109" s="4"/>
      <c r="J109" s="35"/>
      <c r="K109" s="4"/>
      <c r="L109" s="4"/>
      <c r="M109" s="46" t="str">
        <f t="shared" si="1"/>
        <v/>
      </c>
    </row>
    <row r="110" spans="1:13" x14ac:dyDescent="0.25">
      <c r="A110" s="46" t="str">
        <f>IF(C110&lt;&gt;"",LOOKUP("zzz",$B$2:B110),"")</f>
        <v>Reichsgraf Ven Kesselstatt</v>
      </c>
      <c r="B110" s="74" t="s">
        <v>573</v>
      </c>
      <c r="C110" s="25" t="s">
        <v>574</v>
      </c>
      <c r="D110" s="2" t="s">
        <v>218</v>
      </c>
      <c r="E110" s="2">
        <v>1</v>
      </c>
      <c r="F110" s="2"/>
      <c r="G110" s="6">
        <v>21</v>
      </c>
      <c r="H110" s="38">
        <f>G110*E110</f>
        <v>21</v>
      </c>
      <c r="I110" s="23" t="s">
        <v>337</v>
      </c>
      <c r="J110" s="25" t="s">
        <v>438</v>
      </c>
      <c r="K110" s="2"/>
      <c r="L110" s="2"/>
      <c r="M110" s="46" t="str">
        <f t="shared" si="1"/>
        <v>Recu</v>
      </c>
    </row>
    <row r="111" spans="1:13" ht="15.75" thickBot="1" x14ac:dyDescent="0.3">
      <c r="A111" s="46" t="str">
        <f>IF(C111&lt;&gt;"",LOOKUP("zzz",$B$2:B111),"")</f>
        <v/>
      </c>
      <c r="B111" s="75"/>
      <c r="C111" s="27"/>
      <c r="D111" s="35"/>
      <c r="E111" s="4"/>
      <c r="F111" s="4"/>
      <c r="G111" s="8"/>
      <c r="H111" s="39"/>
      <c r="I111" s="4"/>
      <c r="J111" s="35"/>
      <c r="K111" s="4"/>
      <c r="L111" s="4"/>
      <c r="M111" s="46" t="str">
        <f t="shared" si="1"/>
        <v/>
      </c>
    </row>
    <row r="112" spans="1:13" x14ac:dyDescent="0.25">
      <c r="A112" s="46" t="str">
        <f>IF(C112&lt;&gt;"",LOOKUP("zzz",$B$2:B112),"")</f>
        <v>Quinta de Saes</v>
      </c>
      <c r="B112" s="74" t="s">
        <v>575</v>
      </c>
      <c r="C112" s="25" t="s">
        <v>576</v>
      </c>
      <c r="D112" s="2" t="s">
        <v>217</v>
      </c>
      <c r="E112" s="2">
        <v>1</v>
      </c>
      <c r="F112" s="2"/>
      <c r="G112" s="6">
        <v>15</v>
      </c>
      <c r="H112" s="38">
        <f>G112*E112</f>
        <v>15</v>
      </c>
      <c r="I112" s="23" t="s">
        <v>337</v>
      </c>
      <c r="J112" s="25" t="s">
        <v>439</v>
      </c>
      <c r="K112" s="2"/>
      <c r="L112" s="2"/>
      <c r="M112" s="46" t="str">
        <f t="shared" si="1"/>
        <v>Recu</v>
      </c>
    </row>
    <row r="113" spans="1:13" ht="15.75" thickBot="1" x14ac:dyDescent="0.3">
      <c r="A113" s="46" t="str">
        <f>IF(C113&lt;&gt;"",LOOKUP("zzz",$B$2:B113),"")</f>
        <v/>
      </c>
      <c r="B113" s="75"/>
      <c r="C113" s="27"/>
      <c r="D113" s="35"/>
      <c r="E113" s="4"/>
      <c r="F113" s="4"/>
      <c r="G113" s="8"/>
      <c r="H113" s="39"/>
      <c r="I113" s="4"/>
      <c r="J113" s="35"/>
      <c r="K113" s="4"/>
      <c r="L113" s="4"/>
      <c r="M113" s="46" t="str">
        <f t="shared" si="1"/>
        <v/>
      </c>
    </row>
    <row r="114" spans="1:13" x14ac:dyDescent="0.25">
      <c r="A114" s="46" t="str">
        <f>IF(C114&lt;&gt;"",LOOKUP("zzz",$B$2:B114),"")</f>
        <v>Ayrum</v>
      </c>
      <c r="B114" s="74" t="s">
        <v>577</v>
      </c>
      <c r="C114" s="25" t="s">
        <v>578</v>
      </c>
      <c r="D114" s="2" t="s">
        <v>217</v>
      </c>
      <c r="E114" s="2">
        <v>1</v>
      </c>
      <c r="F114" s="2"/>
      <c r="G114" s="6">
        <v>2</v>
      </c>
      <c r="H114" s="38">
        <f>G114*E114</f>
        <v>2</v>
      </c>
      <c r="I114" s="23" t="s">
        <v>337</v>
      </c>
      <c r="J114" s="25" t="s">
        <v>437</v>
      </c>
      <c r="K114" s="2"/>
      <c r="L114" s="2"/>
      <c r="M114" s="46" t="str">
        <f t="shared" si="1"/>
        <v>Recu</v>
      </c>
    </row>
    <row r="115" spans="1:13" ht="15.75" thickBot="1" x14ac:dyDescent="0.3">
      <c r="A115" s="46" t="str">
        <f>IF(C115&lt;&gt;"",LOOKUP("zzz",$B$2:B115),"")</f>
        <v/>
      </c>
      <c r="B115" s="75"/>
      <c r="C115" s="27"/>
      <c r="D115" s="35"/>
      <c r="E115" s="4"/>
      <c r="F115" s="4"/>
      <c r="G115" s="8"/>
      <c r="H115" s="39"/>
      <c r="I115" s="4"/>
      <c r="J115" s="35"/>
      <c r="K115" s="4"/>
      <c r="L115" s="4"/>
      <c r="M115" s="46" t="str">
        <f t="shared" si="1"/>
        <v/>
      </c>
    </row>
    <row r="116" spans="1:13" x14ac:dyDescent="0.25">
      <c r="A116" s="46" t="str">
        <f>IF(C116&lt;&gt;"",LOOKUP("zzz",$B$2:B116),"")</f>
        <v>Bach</v>
      </c>
      <c r="B116" s="74" t="s">
        <v>579</v>
      </c>
      <c r="C116" s="25" t="s">
        <v>580</v>
      </c>
      <c r="D116" s="2" t="s">
        <v>221</v>
      </c>
      <c r="E116" s="2">
        <v>1</v>
      </c>
      <c r="F116" s="2"/>
      <c r="G116" s="6">
        <v>4.2</v>
      </c>
      <c r="H116" s="38">
        <f>G116*E116</f>
        <v>4.2</v>
      </c>
      <c r="I116" s="23" t="s">
        <v>337</v>
      </c>
      <c r="J116" s="25" t="s">
        <v>437</v>
      </c>
      <c r="K116" s="2"/>
      <c r="L116" s="2"/>
      <c r="M116" s="46" t="str">
        <f t="shared" si="1"/>
        <v>Recu</v>
      </c>
    </row>
    <row r="117" spans="1:13" ht="15.75" thickBot="1" x14ac:dyDescent="0.3">
      <c r="A117" s="46" t="str">
        <f>IF(C117&lt;&gt;"",LOOKUP("zzz",$B$2:B117),"")</f>
        <v/>
      </c>
      <c r="B117" s="75"/>
      <c r="C117" s="27"/>
      <c r="D117" s="35"/>
      <c r="E117" s="4"/>
      <c r="F117" s="4"/>
      <c r="G117" s="8"/>
      <c r="H117" s="39"/>
      <c r="I117" s="4"/>
      <c r="J117" s="35"/>
      <c r="K117" s="4"/>
      <c r="L117" s="4"/>
      <c r="M117" s="46" t="str">
        <f t="shared" si="1"/>
        <v/>
      </c>
    </row>
    <row r="118" spans="1:13" x14ac:dyDescent="0.25">
      <c r="A118" s="46" t="str">
        <f>IF(C118&lt;&gt;"",LOOKUP("zzz",$B$2:B118),"")</f>
        <v>Bodegas Gomez et Rial</v>
      </c>
      <c r="B118" s="74" t="s">
        <v>581</v>
      </c>
      <c r="C118" s="25" t="s">
        <v>582</v>
      </c>
      <c r="D118" s="2" t="s">
        <v>218</v>
      </c>
      <c r="E118" s="2">
        <v>1</v>
      </c>
      <c r="F118" s="2"/>
      <c r="G118" s="6">
        <v>15</v>
      </c>
      <c r="H118" s="38">
        <f>G118*E118</f>
        <v>15</v>
      </c>
      <c r="I118" s="23" t="s">
        <v>337</v>
      </c>
      <c r="J118" s="25" t="s">
        <v>437</v>
      </c>
      <c r="K118" s="2"/>
      <c r="L118" s="2"/>
      <c r="M118" s="46" t="str">
        <f t="shared" si="1"/>
        <v>Recu</v>
      </c>
    </row>
    <row r="119" spans="1:13" ht="15.75" thickBot="1" x14ac:dyDescent="0.3">
      <c r="A119" s="46" t="str">
        <f>IF(C119&lt;&gt;"",LOOKUP("zzz",$B$2:B119),"")</f>
        <v/>
      </c>
      <c r="B119" s="75"/>
      <c r="C119" s="27"/>
      <c r="D119" s="35"/>
      <c r="E119" s="4"/>
      <c r="F119" s="4"/>
      <c r="G119" s="8"/>
      <c r="H119" s="39"/>
      <c r="I119" s="4"/>
      <c r="J119" s="35"/>
      <c r="K119" s="4"/>
      <c r="L119" s="4"/>
      <c r="M119" s="46" t="str">
        <f t="shared" si="1"/>
        <v/>
      </c>
    </row>
    <row r="120" spans="1:13" x14ac:dyDescent="0.25">
      <c r="A120" s="46" t="str">
        <f>IF(C120&lt;&gt;"",LOOKUP("zzz",$B$2:B120),"")</f>
        <v>Raimat</v>
      </c>
      <c r="B120" s="74" t="s">
        <v>583</v>
      </c>
      <c r="C120" s="25" t="s">
        <v>584</v>
      </c>
      <c r="D120" s="2" t="s">
        <v>217</v>
      </c>
      <c r="E120" s="2">
        <v>1</v>
      </c>
      <c r="F120" s="2"/>
      <c r="G120" s="6">
        <v>7</v>
      </c>
      <c r="H120" s="38">
        <f>G120*E120</f>
        <v>7</v>
      </c>
      <c r="I120" s="23" t="s">
        <v>337</v>
      </c>
      <c r="J120" s="25" t="s">
        <v>437</v>
      </c>
      <c r="K120" s="2"/>
      <c r="L120" s="2"/>
      <c r="M120" s="46" t="str">
        <f t="shared" si="1"/>
        <v>Recu</v>
      </c>
    </row>
    <row r="121" spans="1:13" ht="15.75" thickBot="1" x14ac:dyDescent="0.3">
      <c r="A121" s="46" t="str">
        <f>IF(C121&lt;&gt;"",LOOKUP("zzz",$B$2:B121),"")</f>
        <v/>
      </c>
      <c r="B121" s="75"/>
      <c r="C121" s="27"/>
      <c r="D121" s="35"/>
      <c r="E121" s="4"/>
      <c r="F121" s="4"/>
      <c r="G121" s="8"/>
      <c r="H121" s="39"/>
      <c r="I121" s="4"/>
      <c r="J121" s="35"/>
      <c r="K121" s="4"/>
      <c r="L121" s="4"/>
      <c r="M121" s="46" t="str">
        <f t="shared" si="1"/>
        <v/>
      </c>
    </row>
    <row r="122" spans="1:13" x14ac:dyDescent="0.25">
      <c r="A122" s="46" t="str">
        <f>IF(C122&lt;&gt;"",LOOKUP("zzz",$B$2:B122),"")</f>
        <v>Selection JL Denois</v>
      </c>
      <c r="B122" s="74" t="s">
        <v>585</v>
      </c>
      <c r="C122" s="25" t="s">
        <v>586</v>
      </c>
      <c r="D122" s="2" t="s">
        <v>217</v>
      </c>
      <c r="E122" s="2">
        <v>1</v>
      </c>
      <c r="F122" s="2"/>
      <c r="G122" s="6">
        <v>5.5</v>
      </c>
      <c r="H122" s="38">
        <f>G122*E122</f>
        <v>5.5</v>
      </c>
      <c r="I122" s="23" t="s">
        <v>337</v>
      </c>
      <c r="J122" s="25" t="s">
        <v>437</v>
      </c>
      <c r="K122" s="2"/>
      <c r="L122" s="2"/>
      <c r="M122" s="46" t="str">
        <f t="shared" si="1"/>
        <v>Recu</v>
      </c>
    </row>
    <row r="123" spans="1:13" ht="15.75" thickBot="1" x14ac:dyDescent="0.3">
      <c r="A123" s="46" t="str">
        <f>IF(C123&lt;&gt;"",LOOKUP("zzz",$B$2:B123),"")</f>
        <v/>
      </c>
      <c r="B123" s="75"/>
      <c r="C123" s="27"/>
      <c r="D123" s="35"/>
      <c r="E123" s="4"/>
      <c r="F123" s="4"/>
      <c r="G123" s="8"/>
      <c r="H123" s="39"/>
      <c r="I123" s="4"/>
      <c r="J123" s="35"/>
      <c r="K123" s="4"/>
      <c r="L123" s="4"/>
      <c r="M123" s="46" t="str">
        <f t="shared" si="1"/>
        <v/>
      </c>
    </row>
    <row r="124" spans="1:13" x14ac:dyDescent="0.25">
      <c r="A124" s="46" t="str">
        <f>IF(C124&lt;&gt;"",LOOKUP("zzz",$B$2:B124),"")</f>
        <v>Mas Llunes</v>
      </c>
      <c r="B124" s="74" t="s">
        <v>587</v>
      </c>
      <c r="C124" s="43" t="s">
        <v>588</v>
      </c>
      <c r="D124" s="15" t="s">
        <v>218</v>
      </c>
      <c r="E124" s="15">
        <v>1</v>
      </c>
      <c r="F124" s="15"/>
      <c r="G124" s="11">
        <v>10.5</v>
      </c>
      <c r="H124" s="38">
        <f>G124*E124</f>
        <v>10.5</v>
      </c>
      <c r="I124" s="34" t="s">
        <v>337</v>
      </c>
      <c r="J124" s="43" t="s">
        <v>437</v>
      </c>
      <c r="K124" s="15"/>
      <c r="L124" s="15"/>
      <c r="M124" s="46" t="str">
        <f t="shared" si="1"/>
        <v>Recu</v>
      </c>
    </row>
    <row r="125" spans="1:13" x14ac:dyDescent="0.25">
      <c r="A125" s="46" t="str">
        <f>IF(C125&lt;&gt;"",LOOKUP("zzz",$B$2:B125),"")</f>
        <v>Mas Llunes</v>
      </c>
      <c r="B125" s="75"/>
      <c r="C125" s="27" t="s">
        <v>589</v>
      </c>
      <c r="D125" s="3" t="s">
        <v>218</v>
      </c>
      <c r="E125" s="3">
        <v>1</v>
      </c>
      <c r="F125" s="3"/>
      <c r="G125" s="7">
        <v>6.2</v>
      </c>
      <c r="H125" s="37">
        <f>G125*E125</f>
        <v>6.2</v>
      </c>
      <c r="I125" s="28" t="s">
        <v>337</v>
      </c>
      <c r="J125" s="27" t="s">
        <v>437</v>
      </c>
      <c r="K125" s="3"/>
      <c r="L125" s="3"/>
      <c r="M125" s="46" t="str">
        <f t="shared" si="1"/>
        <v>Recu</v>
      </c>
    </row>
    <row r="126" spans="1:13" x14ac:dyDescent="0.25">
      <c r="A126" s="46" t="str">
        <f>IF(C126&lt;&gt;"",LOOKUP("zzz",$B$2:B126),"")</f>
        <v>Mas Llunes</v>
      </c>
      <c r="B126" s="75"/>
      <c r="C126" s="27" t="s">
        <v>590</v>
      </c>
      <c r="D126" s="3" t="s">
        <v>218</v>
      </c>
      <c r="E126" s="3">
        <v>1</v>
      </c>
      <c r="F126" s="3"/>
      <c r="G126" s="7">
        <v>7.4</v>
      </c>
      <c r="H126" s="37">
        <f>G126*E126</f>
        <v>7.4</v>
      </c>
      <c r="I126" s="28" t="s">
        <v>337</v>
      </c>
      <c r="J126" s="27" t="s">
        <v>437</v>
      </c>
      <c r="K126" s="3"/>
      <c r="L126" s="3"/>
      <c r="M126" s="46" t="str">
        <f t="shared" si="1"/>
        <v>Recu</v>
      </c>
    </row>
    <row r="127" spans="1:13" ht="15.75" thickBot="1" x14ac:dyDescent="0.3">
      <c r="A127" s="46" t="str">
        <f>IF(C127&lt;&gt;"",LOOKUP("zzz",$B$2:B127),"")</f>
        <v/>
      </c>
      <c r="B127" s="75"/>
      <c r="C127" s="27"/>
      <c r="D127" s="35"/>
      <c r="E127" s="4"/>
      <c r="F127" s="4"/>
      <c r="G127" s="8"/>
      <c r="H127" s="39"/>
      <c r="I127" s="4"/>
      <c r="J127" s="35"/>
      <c r="K127" s="4"/>
      <c r="L127" s="4"/>
      <c r="M127" s="46" t="str">
        <f t="shared" si="1"/>
        <v/>
      </c>
    </row>
    <row r="128" spans="1:13" x14ac:dyDescent="0.25">
      <c r="A128" s="46" t="str">
        <f>IF(C128&lt;&gt;"",LOOKUP("zzz",$B$2:B128),"")</f>
        <v>Terra Remota</v>
      </c>
      <c r="B128" s="74" t="s">
        <v>591</v>
      </c>
      <c r="C128" s="43" t="s">
        <v>592</v>
      </c>
      <c r="D128" s="15" t="s">
        <v>218</v>
      </c>
      <c r="E128" s="15">
        <v>1</v>
      </c>
      <c r="F128" s="15"/>
      <c r="G128" s="11">
        <v>18</v>
      </c>
      <c r="H128" s="38">
        <f>G128*E128</f>
        <v>18</v>
      </c>
      <c r="I128" s="34" t="s">
        <v>337</v>
      </c>
      <c r="J128" s="43" t="s">
        <v>437</v>
      </c>
      <c r="K128" s="15"/>
      <c r="L128" s="15"/>
      <c r="M128" s="46" t="str">
        <f t="shared" si="1"/>
        <v>Recu</v>
      </c>
    </row>
    <row r="129" spans="1:13" x14ac:dyDescent="0.25">
      <c r="A129" s="46" t="str">
        <f>IF(C129&lt;&gt;"",LOOKUP("zzz",$B$2:B129),"")</f>
        <v>Terra Remota</v>
      </c>
      <c r="B129" s="75"/>
      <c r="C129" s="27" t="s">
        <v>593</v>
      </c>
      <c r="D129" s="3" t="s">
        <v>217</v>
      </c>
      <c r="E129" s="3">
        <v>1</v>
      </c>
      <c r="F129" s="3"/>
      <c r="G129" s="7">
        <v>15</v>
      </c>
      <c r="H129" s="37">
        <f>G129*E129</f>
        <v>15</v>
      </c>
      <c r="I129" s="28" t="s">
        <v>337</v>
      </c>
      <c r="J129" s="27" t="s">
        <v>437</v>
      </c>
      <c r="K129" s="3"/>
      <c r="L129" s="3"/>
      <c r="M129" s="46" t="str">
        <f t="shared" si="1"/>
        <v>Recu</v>
      </c>
    </row>
    <row r="130" spans="1:13" x14ac:dyDescent="0.25">
      <c r="A130" s="46" t="str">
        <f>IF(C130&lt;&gt;"",LOOKUP("zzz",$B$2:B130),"")</f>
        <v>Terra Remota</v>
      </c>
      <c r="B130" s="75"/>
      <c r="C130" s="27" t="s">
        <v>594</v>
      </c>
      <c r="D130" s="3" t="s">
        <v>217</v>
      </c>
      <c r="E130" s="3">
        <v>1</v>
      </c>
      <c r="F130" s="3"/>
      <c r="G130" s="7">
        <v>8.5</v>
      </c>
      <c r="H130" s="37">
        <f>G130*E130</f>
        <v>8.5</v>
      </c>
      <c r="I130" s="28" t="s">
        <v>337</v>
      </c>
      <c r="J130" s="27" t="s">
        <v>437</v>
      </c>
      <c r="K130" s="3"/>
      <c r="L130" s="3"/>
      <c r="M130" s="46" t="str">
        <f t="shared" ref="M130:M193" si="2" xml:space="preserve"> IF(F130=1,"Dégusté",IF(I130&lt;&gt;"","Recu",""))</f>
        <v>Recu</v>
      </c>
    </row>
    <row r="131" spans="1:13" ht="15.75" thickBot="1" x14ac:dyDescent="0.3">
      <c r="A131" s="46" t="str">
        <f>IF(C131&lt;&gt;"",LOOKUP("zzz",$B$2:B131),"")</f>
        <v/>
      </c>
      <c r="B131" s="75"/>
      <c r="C131" s="27"/>
      <c r="D131" s="35"/>
      <c r="E131" s="4"/>
      <c r="F131" s="4"/>
      <c r="G131" s="8"/>
      <c r="H131" s="39"/>
      <c r="I131" s="4"/>
      <c r="J131" s="35"/>
      <c r="K131" s="4"/>
      <c r="L131" s="4"/>
      <c r="M131" s="46" t="str">
        <f t="shared" si="2"/>
        <v/>
      </c>
    </row>
    <row r="132" spans="1:13" x14ac:dyDescent="0.25">
      <c r="A132" s="46" t="str">
        <f>IF(C132&lt;&gt;"",LOOKUP("zzz",$B$2:B132),"")</f>
        <v>Domaine Richard Leroy</v>
      </c>
      <c r="B132" s="74" t="s">
        <v>595</v>
      </c>
      <c r="C132" s="25" t="s">
        <v>596</v>
      </c>
      <c r="D132" s="2" t="s">
        <v>218</v>
      </c>
      <c r="E132" s="2">
        <v>1</v>
      </c>
      <c r="F132" s="2"/>
      <c r="G132" s="6">
        <v>103</v>
      </c>
      <c r="H132" s="38">
        <f>G132*E132</f>
        <v>103</v>
      </c>
      <c r="I132" s="23" t="s">
        <v>337</v>
      </c>
      <c r="J132" s="25" t="s">
        <v>423</v>
      </c>
      <c r="K132" s="2"/>
      <c r="L132" s="2"/>
      <c r="M132" s="46" t="str">
        <f t="shared" si="2"/>
        <v>Recu</v>
      </c>
    </row>
    <row r="133" spans="1:13" x14ac:dyDescent="0.25">
      <c r="A133" s="46" t="str">
        <f>IF(C133&lt;&gt;"",LOOKUP("zzz",$B$2:B133),"")</f>
        <v>Domaine Richard Leroy</v>
      </c>
      <c r="B133" s="75"/>
      <c r="C133" s="30" t="s">
        <v>597</v>
      </c>
      <c r="D133" s="9" t="s">
        <v>218</v>
      </c>
      <c r="E133" s="9">
        <v>1</v>
      </c>
      <c r="F133" s="9"/>
      <c r="G133" s="10">
        <v>115</v>
      </c>
      <c r="H133" s="37">
        <f>G133*E133</f>
        <v>115</v>
      </c>
      <c r="I133" s="28" t="s">
        <v>337</v>
      </c>
      <c r="J133" s="68" t="s">
        <v>423</v>
      </c>
      <c r="K133" s="9"/>
      <c r="L133" s="9"/>
      <c r="M133" s="46" t="str">
        <f t="shared" si="2"/>
        <v>Recu</v>
      </c>
    </row>
    <row r="134" spans="1:13" ht="15.75" thickBot="1" x14ac:dyDescent="0.3">
      <c r="A134" s="46" t="str">
        <f>IF(C134&lt;&gt;"",LOOKUP("zzz",$B$2:B134),"")</f>
        <v/>
      </c>
      <c r="B134" s="75"/>
      <c r="C134" s="27"/>
      <c r="D134" s="35"/>
      <c r="E134" s="4"/>
      <c r="F134" s="4"/>
      <c r="G134" s="8"/>
      <c r="H134" s="39"/>
      <c r="I134" s="4"/>
      <c r="J134" s="35"/>
      <c r="K134" s="4"/>
      <c r="L134" s="4"/>
      <c r="M134" s="46" t="str">
        <f t="shared" si="2"/>
        <v/>
      </c>
    </row>
    <row r="135" spans="1:13" x14ac:dyDescent="0.25">
      <c r="A135" s="46" t="str">
        <f>IF(C135&lt;&gt;"",LOOKUP("zzz",$B$2:B135),"")</f>
        <v>Domaine des Huards</v>
      </c>
      <c r="B135" s="74" t="s">
        <v>598</v>
      </c>
      <c r="C135" s="25" t="s">
        <v>599</v>
      </c>
      <c r="D135" s="2" t="s">
        <v>218</v>
      </c>
      <c r="E135" s="2">
        <v>1</v>
      </c>
      <c r="F135" s="2"/>
      <c r="G135" s="6">
        <v>18</v>
      </c>
      <c r="H135" s="38">
        <f>G135*E135</f>
        <v>18</v>
      </c>
      <c r="I135" s="23" t="s">
        <v>337</v>
      </c>
      <c r="J135" s="25" t="s">
        <v>423</v>
      </c>
      <c r="K135" s="2"/>
      <c r="L135" s="2"/>
      <c r="M135" s="46" t="str">
        <f t="shared" si="2"/>
        <v>Recu</v>
      </c>
    </row>
    <row r="136" spans="1:13" ht="15.75" thickBot="1" x14ac:dyDescent="0.3">
      <c r="A136" s="46" t="str">
        <f>IF(C136&lt;&gt;"",LOOKUP("zzz",$B$2:B136),"")</f>
        <v/>
      </c>
      <c r="B136" s="75"/>
      <c r="C136" s="27"/>
      <c r="D136" s="35"/>
      <c r="E136" s="4"/>
      <c r="F136" s="4"/>
      <c r="G136" s="8"/>
      <c r="H136" s="39"/>
      <c r="I136" s="4"/>
      <c r="J136" s="35"/>
      <c r="K136" s="4"/>
      <c r="L136" s="4"/>
      <c r="M136" s="46" t="str">
        <f t="shared" si="2"/>
        <v/>
      </c>
    </row>
    <row r="137" spans="1:13" x14ac:dyDescent="0.25">
      <c r="A137" s="46" t="str">
        <f>IF(C137&lt;&gt;"",LOOKUP("zzz",$B$2:B137),"")</f>
        <v>Domaine de la Charmoise</v>
      </c>
      <c r="B137" s="74" t="s">
        <v>600</v>
      </c>
      <c r="C137" s="25" t="s">
        <v>601</v>
      </c>
      <c r="D137" s="2" t="s">
        <v>218</v>
      </c>
      <c r="E137" s="2">
        <v>1</v>
      </c>
      <c r="F137" s="2">
        <v>1</v>
      </c>
      <c r="G137" s="6">
        <v>22</v>
      </c>
      <c r="H137" s="38">
        <f>G137*E137</f>
        <v>22</v>
      </c>
      <c r="I137" s="23" t="s">
        <v>337</v>
      </c>
      <c r="J137" s="25" t="s">
        <v>423</v>
      </c>
      <c r="K137" s="2"/>
      <c r="L137" s="2"/>
      <c r="M137" s="46" t="str">
        <f t="shared" si="2"/>
        <v>Dégusté</v>
      </c>
    </row>
    <row r="138" spans="1:13" ht="15.75" thickBot="1" x14ac:dyDescent="0.3">
      <c r="A138" s="46" t="str">
        <f>IF(C138&lt;&gt;"",LOOKUP("zzz",$B$2:B138),"")</f>
        <v/>
      </c>
      <c r="B138" s="75"/>
      <c r="C138" s="27"/>
      <c r="D138" s="35"/>
      <c r="E138" s="4"/>
      <c r="F138" s="4"/>
      <c r="G138" s="8"/>
      <c r="H138" s="39"/>
      <c r="I138" s="4"/>
      <c r="J138" s="35"/>
      <c r="K138" s="4"/>
      <c r="L138" s="4"/>
      <c r="M138" s="46" t="str">
        <f t="shared" si="2"/>
        <v/>
      </c>
    </row>
    <row r="139" spans="1:13" x14ac:dyDescent="0.25">
      <c r="A139" s="46" t="str">
        <f>IF(C139&lt;&gt;"",LOOKUP("zzz",$B$2:B139),"")</f>
        <v>Famille Baudry-Dutour</v>
      </c>
      <c r="B139" s="74" t="s">
        <v>602</v>
      </c>
      <c r="C139" s="25" t="s">
        <v>603</v>
      </c>
      <c r="D139" s="2" t="s">
        <v>217</v>
      </c>
      <c r="E139" s="2">
        <v>1</v>
      </c>
      <c r="F139" s="2"/>
      <c r="G139" s="6">
        <v>20</v>
      </c>
      <c r="H139" s="38">
        <f>G139*E139</f>
        <v>20</v>
      </c>
      <c r="I139" s="23" t="s">
        <v>337</v>
      </c>
      <c r="J139" s="25" t="s">
        <v>423</v>
      </c>
      <c r="K139" s="2"/>
      <c r="L139" s="2"/>
      <c r="M139" s="46" t="str">
        <f t="shared" si="2"/>
        <v>Recu</v>
      </c>
    </row>
    <row r="140" spans="1:13" ht="15.75" thickBot="1" x14ac:dyDescent="0.3">
      <c r="A140" s="46" t="str">
        <f>IF(C140&lt;&gt;"",LOOKUP("zzz",$B$2:B140),"")</f>
        <v/>
      </c>
      <c r="B140" s="75"/>
      <c r="C140" s="27"/>
      <c r="D140" s="35"/>
      <c r="E140" s="4"/>
      <c r="F140" s="4"/>
      <c r="G140" s="8"/>
      <c r="H140" s="39"/>
      <c r="I140" s="4"/>
      <c r="J140" s="35"/>
      <c r="K140" s="4"/>
      <c r="L140" s="4"/>
      <c r="M140" s="46" t="str">
        <f t="shared" si="2"/>
        <v/>
      </c>
    </row>
    <row r="141" spans="1:13" x14ac:dyDescent="0.25">
      <c r="A141" s="46" t="str">
        <f>IF(C141&lt;&gt;"",LOOKUP("zzz",$B$2:B141),"")</f>
        <v>Domaine Michel Brégeon</v>
      </c>
      <c r="B141" s="74" t="s">
        <v>604</v>
      </c>
      <c r="C141" s="43" t="s">
        <v>605</v>
      </c>
      <c r="D141" s="15" t="s">
        <v>218</v>
      </c>
      <c r="E141" s="15">
        <v>1</v>
      </c>
      <c r="F141" s="15"/>
      <c r="G141" s="11">
        <v>9.5</v>
      </c>
      <c r="H141" s="38">
        <f>G141*E141</f>
        <v>9.5</v>
      </c>
      <c r="I141" s="34" t="s">
        <v>337</v>
      </c>
      <c r="J141" s="43" t="s">
        <v>423</v>
      </c>
      <c r="K141" s="15"/>
      <c r="L141" s="15"/>
      <c r="M141" s="46" t="str">
        <f t="shared" si="2"/>
        <v>Recu</v>
      </c>
    </row>
    <row r="142" spans="1:13" x14ac:dyDescent="0.25">
      <c r="A142" s="46" t="str">
        <f>IF(C142&lt;&gt;"",LOOKUP("zzz",$B$2:B142),"")</f>
        <v>Domaine Michel Brégeon</v>
      </c>
      <c r="B142" s="75"/>
      <c r="C142" s="27" t="s">
        <v>606</v>
      </c>
      <c r="D142" s="3" t="s">
        <v>218</v>
      </c>
      <c r="E142" s="3">
        <v>1</v>
      </c>
      <c r="F142" s="3"/>
      <c r="G142" s="7">
        <v>11.9</v>
      </c>
      <c r="H142" s="37">
        <f t="shared" ref="H142:H143" si="3">G142*E142</f>
        <v>11.9</v>
      </c>
      <c r="I142" s="28" t="s">
        <v>337</v>
      </c>
      <c r="J142" s="27" t="s">
        <v>423</v>
      </c>
      <c r="K142" s="3"/>
      <c r="L142" s="3"/>
      <c r="M142" s="46" t="str">
        <f t="shared" si="2"/>
        <v>Recu</v>
      </c>
    </row>
    <row r="143" spans="1:13" x14ac:dyDescent="0.25">
      <c r="A143" s="46" t="str">
        <f>IF(C143&lt;&gt;"",LOOKUP("zzz",$B$2:B143),"")</f>
        <v>Domaine Michel Brégeon</v>
      </c>
      <c r="B143" s="75"/>
      <c r="C143" s="27" t="s">
        <v>607</v>
      </c>
      <c r="D143" s="3" t="s">
        <v>218</v>
      </c>
      <c r="E143" s="3">
        <v>1</v>
      </c>
      <c r="F143" s="3"/>
      <c r="G143" s="7">
        <v>15.5</v>
      </c>
      <c r="H143" s="37">
        <f t="shared" si="3"/>
        <v>15.5</v>
      </c>
      <c r="I143" s="28" t="s">
        <v>337</v>
      </c>
      <c r="J143" s="27" t="s">
        <v>423</v>
      </c>
      <c r="K143" s="3"/>
      <c r="L143" s="3"/>
      <c r="M143" s="46" t="str">
        <f t="shared" si="2"/>
        <v>Recu</v>
      </c>
    </row>
    <row r="144" spans="1:13" ht="15.75" thickBot="1" x14ac:dyDescent="0.3">
      <c r="A144" s="46" t="str">
        <f>IF(C144&lt;&gt;"",LOOKUP("zzz",$B$2:B144),"")</f>
        <v/>
      </c>
      <c r="B144" s="75"/>
      <c r="C144" s="27"/>
      <c r="D144" s="35"/>
      <c r="E144" s="4"/>
      <c r="F144" s="4"/>
      <c r="G144" s="8"/>
      <c r="H144" s="39"/>
      <c r="I144" s="4"/>
      <c r="J144" s="35"/>
      <c r="K144" s="4"/>
      <c r="L144" s="4"/>
      <c r="M144" s="46" t="str">
        <f t="shared" si="2"/>
        <v/>
      </c>
    </row>
    <row r="145" spans="1:13" x14ac:dyDescent="0.25">
      <c r="A145" s="46" t="str">
        <f>IF(C145&lt;&gt;"",LOOKUP("zzz",$B$2:B145),"")</f>
        <v>Domaine Guiberteau</v>
      </c>
      <c r="B145" s="74" t="s">
        <v>608</v>
      </c>
      <c r="C145" s="25" t="s">
        <v>609</v>
      </c>
      <c r="D145" s="2" t="s">
        <v>217</v>
      </c>
      <c r="E145" s="2">
        <v>1</v>
      </c>
      <c r="F145" s="2"/>
      <c r="G145" s="6">
        <v>19.3</v>
      </c>
      <c r="H145" s="38">
        <f>G145*E145</f>
        <v>19.3</v>
      </c>
      <c r="I145" s="23" t="s">
        <v>337</v>
      </c>
      <c r="J145" s="25" t="s">
        <v>423</v>
      </c>
      <c r="K145" s="2"/>
      <c r="L145" s="2"/>
      <c r="M145" s="46" t="str">
        <f t="shared" si="2"/>
        <v>Recu</v>
      </c>
    </row>
    <row r="146" spans="1:13" x14ac:dyDescent="0.25">
      <c r="A146" s="46" t="str">
        <f>IF(C146&lt;&gt;"",LOOKUP("zzz",$B$2:B146),"")</f>
        <v>Domaine Guiberteau</v>
      </c>
      <c r="B146" s="75"/>
      <c r="C146" s="27" t="s">
        <v>610</v>
      </c>
      <c r="D146" s="3" t="s">
        <v>218</v>
      </c>
      <c r="E146" s="3">
        <v>1</v>
      </c>
      <c r="F146" s="3"/>
      <c r="G146" s="7">
        <v>17.5</v>
      </c>
      <c r="H146" s="37">
        <f t="shared" ref="H146:H147" si="4">G146*E146</f>
        <v>17.5</v>
      </c>
      <c r="I146" s="28" t="s">
        <v>337</v>
      </c>
      <c r="J146" s="27" t="s">
        <v>423</v>
      </c>
      <c r="K146" s="3"/>
      <c r="L146" s="3"/>
      <c r="M146" s="46" t="str">
        <f t="shared" si="2"/>
        <v>Recu</v>
      </c>
    </row>
    <row r="147" spans="1:13" x14ac:dyDescent="0.25">
      <c r="A147" s="46" t="str">
        <f>IF(C147&lt;&gt;"",LOOKUP("zzz",$B$2:B147),"")</f>
        <v>Domaine Guiberteau</v>
      </c>
      <c r="B147" s="75"/>
      <c r="C147" s="27" t="s">
        <v>611</v>
      </c>
      <c r="D147" s="3" t="s">
        <v>218</v>
      </c>
      <c r="E147" s="3">
        <v>1</v>
      </c>
      <c r="F147" s="3"/>
      <c r="G147" s="7">
        <v>32.5</v>
      </c>
      <c r="H147" s="37">
        <f t="shared" si="4"/>
        <v>32.5</v>
      </c>
      <c r="I147" s="28" t="s">
        <v>337</v>
      </c>
      <c r="J147" s="27" t="s">
        <v>423</v>
      </c>
      <c r="K147" s="3"/>
      <c r="L147" s="3"/>
      <c r="M147" s="46" t="str">
        <f t="shared" si="2"/>
        <v>Recu</v>
      </c>
    </row>
    <row r="148" spans="1:13" ht="15.75" thickBot="1" x14ac:dyDescent="0.3">
      <c r="A148" s="46" t="str">
        <f>IF(C148&lt;&gt;"",LOOKUP("zzz",$B$2:B148),"")</f>
        <v/>
      </c>
      <c r="B148" s="75"/>
      <c r="C148" s="27"/>
      <c r="D148" s="35"/>
      <c r="E148" s="4"/>
      <c r="F148" s="4"/>
      <c r="G148" s="8"/>
      <c r="H148" s="39"/>
      <c r="I148" s="4"/>
      <c r="J148" s="35"/>
      <c r="K148" s="4"/>
      <c r="L148" s="4"/>
      <c r="M148" s="46" t="str">
        <f t="shared" si="2"/>
        <v/>
      </c>
    </row>
    <row r="149" spans="1:13" x14ac:dyDescent="0.25">
      <c r="A149" s="46" t="str">
        <f>IF(C149&lt;&gt;"",LOOKUP("zzz",$B$2:B149),"")</f>
        <v>Domaine Melaric</v>
      </c>
      <c r="B149" s="74" t="s">
        <v>614</v>
      </c>
      <c r="C149" s="25" t="s">
        <v>612</v>
      </c>
      <c r="D149" s="2" t="s">
        <v>218</v>
      </c>
      <c r="E149" s="2">
        <v>1</v>
      </c>
      <c r="F149" s="2"/>
      <c r="G149" s="6">
        <v>15.5</v>
      </c>
      <c r="H149" s="38">
        <f>G149*E149</f>
        <v>15.5</v>
      </c>
      <c r="I149" s="23" t="s">
        <v>337</v>
      </c>
      <c r="J149" s="25" t="s">
        <v>423</v>
      </c>
      <c r="K149" s="2"/>
      <c r="L149" s="2"/>
      <c r="M149" s="46" t="str">
        <f t="shared" si="2"/>
        <v>Recu</v>
      </c>
    </row>
    <row r="150" spans="1:13" ht="15.75" thickBot="1" x14ac:dyDescent="0.3">
      <c r="A150" s="46" t="str">
        <f>IF(C150&lt;&gt;"",LOOKUP("zzz",$B$2:B150),"")</f>
        <v/>
      </c>
      <c r="B150" s="75"/>
      <c r="C150" s="27"/>
      <c r="D150" s="35"/>
      <c r="E150" s="4"/>
      <c r="F150" s="4"/>
      <c r="G150" s="8"/>
      <c r="H150" s="39"/>
      <c r="I150" s="4"/>
      <c r="J150" s="35"/>
      <c r="K150" s="4"/>
      <c r="L150" s="4"/>
      <c r="M150" s="46" t="str">
        <f t="shared" si="2"/>
        <v/>
      </c>
    </row>
    <row r="151" spans="1:13" x14ac:dyDescent="0.25">
      <c r="A151" s="46" t="str">
        <f>IF(C151&lt;&gt;"",LOOKUP("zzz",$B$2:B151),"")</f>
        <v>Michel et David Bailly</v>
      </c>
      <c r="B151" s="74" t="s">
        <v>613</v>
      </c>
      <c r="C151" s="25" t="s">
        <v>625</v>
      </c>
      <c r="D151" s="2" t="s">
        <v>218</v>
      </c>
      <c r="E151" s="2">
        <v>1</v>
      </c>
      <c r="F151" s="2">
        <v>1</v>
      </c>
      <c r="G151" s="6">
        <v>14.9</v>
      </c>
      <c r="H151" s="38">
        <f>G151*E151</f>
        <v>14.9</v>
      </c>
      <c r="I151" s="23" t="s">
        <v>337</v>
      </c>
      <c r="J151" s="25" t="s">
        <v>423</v>
      </c>
      <c r="K151" s="2"/>
      <c r="L151" s="2"/>
      <c r="M151" s="46" t="str">
        <f t="shared" si="2"/>
        <v>Dégusté</v>
      </c>
    </row>
    <row r="152" spans="1:13" ht="15.75" thickBot="1" x14ac:dyDescent="0.3">
      <c r="A152" s="46" t="str">
        <f>IF(C152&lt;&gt;"",LOOKUP("zzz",$B$2:B152),"")</f>
        <v/>
      </c>
      <c r="B152" s="75"/>
      <c r="C152" s="27"/>
      <c r="D152" s="35"/>
      <c r="E152" s="4"/>
      <c r="F152" s="4"/>
      <c r="G152" s="8"/>
      <c r="H152" s="39"/>
      <c r="I152" s="4"/>
      <c r="J152" s="35"/>
      <c r="K152" s="4"/>
      <c r="L152" s="4"/>
      <c r="M152" s="46" t="str">
        <f t="shared" si="2"/>
        <v/>
      </c>
    </row>
    <row r="153" spans="1:13" x14ac:dyDescent="0.25">
      <c r="A153" s="46" t="str">
        <f>IF(C153&lt;&gt;"",LOOKUP("zzz",$B$2:B153),"")</f>
        <v>Jean François Mérieau</v>
      </c>
      <c r="B153" s="74" t="s">
        <v>615</v>
      </c>
      <c r="C153" s="25" t="s">
        <v>616</v>
      </c>
      <c r="D153" s="2" t="s">
        <v>218</v>
      </c>
      <c r="E153" s="2">
        <v>1</v>
      </c>
      <c r="F153" s="2"/>
      <c r="G153" s="6">
        <v>10</v>
      </c>
      <c r="H153" s="38">
        <f>G153*E153</f>
        <v>10</v>
      </c>
      <c r="I153" s="23" t="s">
        <v>337</v>
      </c>
      <c r="J153" s="25" t="s">
        <v>423</v>
      </c>
      <c r="K153" s="2"/>
      <c r="L153" s="2"/>
      <c r="M153" s="46" t="str">
        <f t="shared" si="2"/>
        <v>Recu</v>
      </c>
    </row>
    <row r="154" spans="1:13" ht="15.75" thickBot="1" x14ac:dyDescent="0.3">
      <c r="A154" s="46" t="str">
        <f>IF(C154&lt;&gt;"",LOOKUP("zzz",$B$2:B154),"")</f>
        <v/>
      </c>
      <c r="B154" s="75"/>
      <c r="C154" s="27"/>
      <c r="D154" s="35"/>
      <c r="E154" s="4"/>
      <c r="F154" s="4"/>
      <c r="G154" s="8"/>
      <c r="H154" s="39"/>
      <c r="I154" s="4"/>
      <c r="J154" s="35"/>
      <c r="K154" s="4"/>
      <c r="L154" s="4"/>
      <c r="M154" s="46" t="str">
        <f t="shared" si="2"/>
        <v/>
      </c>
    </row>
    <row r="155" spans="1:13" x14ac:dyDescent="0.25">
      <c r="A155" s="46" t="str">
        <f>IF(C155&lt;&gt;"",LOOKUP("zzz",$B$2:B155),"")</f>
        <v>CPV</v>
      </c>
      <c r="B155" s="74" t="s">
        <v>617</v>
      </c>
      <c r="C155" s="25" t="s">
        <v>618</v>
      </c>
      <c r="D155" s="2" t="s">
        <v>221</v>
      </c>
      <c r="E155" s="2">
        <v>1</v>
      </c>
      <c r="F155" s="2"/>
      <c r="G155" s="6">
        <v>5</v>
      </c>
      <c r="H155" s="38">
        <f>G155*E155</f>
        <v>5</v>
      </c>
      <c r="I155" s="23" t="s">
        <v>337</v>
      </c>
      <c r="J155" s="25" t="s">
        <v>423</v>
      </c>
      <c r="K155" s="2"/>
      <c r="L155" s="2"/>
      <c r="M155" s="46" t="str">
        <f t="shared" si="2"/>
        <v>Recu</v>
      </c>
    </row>
    <row r="156" spans="1:13" ht="15.75" thickBot="1" x14ac:dyDescent="0.3">
      <c r="A156" s="46" t="str">
        <f>IF(C156&lt;&gt;"",LOOKUP("zzz",$B$2:B156),"")</f>
        <v/>
      </c>
      <c r="B156" s="75"/>
      <c r="C156" s="27"/>
      <c r="D156" s="35"/>
      <c r="E156" s="4"/>
      <c r="F156" s="4"/>
      <c r="G156" s="8"/>
      <c r="H156" s="39"/>
      <c r="I156" s="4"/>
      <c r="J156" s="35"/>
      <c r="K156" s="4"/>
      <c r="L156" s="4"/>
      <c r="M156" s="46" t="str">
        <f t="shared" si="2"/>
        <v/>
      </c>
    </row>
    <row r="157" spans="1:13" x14ac:dyDescent="0.25">
      <c r="A157" s="46" t="str">
        <f>IF(C157&lt;&gt;"",LOOKUP("zzz",$B$2:B157),"")</f>
        <v>Domaine Haute Févrie</v>
      </c>
      <c r="B157" s="74" t="s">
        <v>619</v>
      </c>
      <c r="C157" s="25" t="s">
        <v>620</v>
      </c>
      <c r="D157" s="2" t="s">
        <v>218</v>
      </c>
      <c r="E157" s="2">
        <v>1</v>
      </c>
      <c r="F157" s="2"/>
      <c r="G157" s="6">
        <v>9.6</v>
      </c>
      <c r="H157" s="38">
        <f>G157*E157</f>
        <v>9.6</v>
      </c>
      <c r="I157" s="23" t="s">
        <v>337</v>
      </c>
      <c r="J157" s="25" t="s">
        <v>423</v>
      </c>
      <c r="K157" s="2"/>
      <c r="L157" s="2"/>
      <c r="M157" s="46" t="str">
        <f t="shared" si="2"/>
        <v>Recu</v>
      </c>
    </row>
    <row r="158" spans="1:13" x14ac:dyDescent="0.25">
      <c r="A158" s="46" t="str">
        <f>IF(C158&lt;&gt;"",LOOKUP("zzz",$B$2:B158),"")</f>
        <v>Domaine Haute Févrie</v>
      </c>
      <c r="B158" s="75"/>
      <c r="C158" s="27" t="s">
        <v>621</v>
      </c>
      <c r="D158" s="3" t="s">
        <v>218</v>
      </c>
      <c r="E158" s="3">
        <v>1</v>
      </c>
      <c r="F158" s="3"/>
      <c r="G158" s="7">
        <v>9.6</v>
      </c>
      <c r="H158" s="37">
        <f t="shared" ref="H158:H161" si="5">G158*E158</f>
        <v>9.6</v>
      </c>
      <c r="I158" s="28" t="s">
        <v>337</v>
      </c>
      <c r="J158" s="27" t="s">
        <v>423</v>
      </c>
      <c r="K158" s="3"/>
      <c r="L158" s="3"/>
      <c r="M158" s="46" t="str">
        <f t="shared" si="2"/>
        <v>Recu</v>
      </c>
    </row>
    <row r="159" spans="1:13" x14ac:dyDescent="0.25">
      <c r="A159" s="46" t="str">
        <f>IF(C159&lt;&gt;"",LOOKUP("zzz",$B$2:B159),"")</f>
        <v>Domaine Haute Févrie</v>
      </c>
      <c r="B159" s="75"/>
      <c r="C159" s="27" t="s">
        <v>622</v>
      </c>
      <c r="D159" s="3" t="s">
        <v>218</v>
      </c>
      <c r="E159" s="3">
        <v>2</v>
      </c>
      <c r="F159" s="3"/>
      <c r="G159" s="7">
        <v>10</v>
      </c>
      <c r="H159" s="37">
        <f t="shared" si="5"/>
        <v>20</v>
      </c>
      <c r="I159" s="28" t="s">
        <v>337</v>
      </c>
      <c r="J159" s="27" t="s">
        <v>423</v>
      </c>
      <c r="K159" s="3"/>
      <c r="L159" s="3"/>
      <c r="M159" s="46" t="str">
        <f t="shared" si="2"/>
        <v>Recu</v>
      </c>
    </row>
    <row r="160" spans="1:13" x14ac:dyDescent="0.25">
      <c r="A160" s="46" t="str">
        <f>IF(C160&lt;&gt;"",LOOKUP("zzz",$B$2:B160),"")</f>
        <v>Domaine Haute Févrie</v>
      </c>
      <c r="B160" s="75"/>
      <c r="C160" s="27" t="s">
        <v>623</v>
      </c>
      <c r="D160" s="13" t="s">
        <v>218</v>
      </c>
      <c r="E160" s="13">
        <v>2</v>
      </c>
      <c r="F160" s="13"/>
      <c r="G160" s="12">
        <v>10</v>
      </c>
      <c r="H160" s="37">
        <f t="shared" si="5"/>
        <v>20</v>
      </c>
      <c r="I160" s="69" t="s">
        <v>337</v>
      </c>
      <c r="J160" s="35" t="s">
        <v>423</v>
      </c>
      <c r="K160" s="13"/>
      <c r="L160" s="13"/>
      <c r="M160" s="46" t="str">
        <f t="shared" si="2"/>
        <v>Recu</v>
      </c>
    </row>
    <row r="161" spans="1:13" x14ac:dyDescent="0.25">
      <c r="A161" s="46" t="str">
        <f>IF(C161&lt;&gt;"",LOOKUP("zzz",$B$2:B161),"")</f>
        <v>Domaine Haute Févrie</v>
      </c>
      <c r="B161" s="75"/>
      <c r="C161" s="27" t="s">
        <v>624</v>
      </c>
      <c r="D161" s="13" t="s">
        <v>218</v>
      </c>
      <c r="E161" s="13">
        <v>1</v>
      </c>
      <c r="F161" s="13"/>
      <c r="G161" s="12">
        <v>15</v>
      </c>
      <c r="H161" s="37">
        <f t="shared" si="5"/>
        <v>15</v>
      </c>
      <c r="I161" s="69" t="s">
        <v>337</v>
      </c>
      <c r="J161" s="35" t="s">
        <v>423</v>
      </c>
      <c r="K161" s="13"/>
      <c r="L161" s="13"/>
      <c r="M161" s="46" t="str">
        <f t="shared" si="2"/>
        <v>Recu</v>
      </c>
    </row>
    <row r="162" spans="1:13" ht="15.75" thickBot="1" x14ac:dyDescent="0.3">
      <c r="A162" s="46" t="str">
        <f>IF(C162&lt;&gt;"",LOOKUP("zzz",$B$2:B162),"")</f>
        <v/>
      </c>
      <c r="B162" s="75"/>
      <c r="C162" s="27"/>
      <c r="D162" s="35"/>
      <c r="E162" s="4"/>
      <c r="F162" s="4"/>
      <c r="G162" s="8"/>
      <c r="H162" s="39"/>
      <c r="I162" s="4"/>
      <c r="J162" s="35"/>
      <c r="K162" s="4"/>
      <c r="L162" s="4"/>
      <c r="M162" s="46" t="str">
        <f t="shared" si="2"/>
        <v/>
      </c>
    </row>
    <row r="163" spans="1:13" x14ac:dyDescent="0.25">
      <c r="A163" s="46" t="str">
        <f>IF(C163&lt;&gt;"",LOOKUP("zzz",$B$2:B163),"")</f>
        <v>Château de Lirepial</v>
      </c>
      <c r="B163" s="74" t="s">
        <v>640</v>
      </c>
      <c r="C163" s="25" t="s">
        <v>641</v>
      </c>
      <c r="D163" s="2" t="s">
        <v>220</v>
      </c>
      <c r="E163" s="2">
        <v>1</v>
      </c>
      <c r="F163" s="2"/>
      <c r="G163" s="6">
        <v>7</v>
      </c>
      <c r="H163" s="38">
        <f>G163*E163</f>
        <v>7</v>
      </c>
      <c r="I163" s="23" t="s">
        <v>337</v>
      </c>
      <c r="J163" s="25" t="s">
        <v>422</v>
      </c>
      <c r="K163" s="2"/>
      <c r="L163" s="2"/>
      <c r="M163" s="46" t="str">
        <f t="shared" si="2"/>
        <v>Recu</v>
      </c>
    </row>
    <row r="164" spans="1:13" ht="15.75" thickBot="1" x14ac:dyDescent="0.3">
      <c r="A164" s="46" t="str">
        <f>IF(C164&lt;&gt;"",LOOKUP("zzz",$B$2:B164),"")</f>
        <v/>
      </c>
      <c r="B164" s="75"/>
      <c r="C164" s="27"/>
      <c r="D164" s="35"/>
      <c r="E164" s="4"/>
      <c r="F164" s="4"/>
      <c r="G164" s="8"/>
      <c r="H164" s="39"/>
      <c r="I164" s="4"/>
      <c r="J164" s="35"/>
      <c r="K164" s="4"/>
      <c r="L164" s="4"/>
      <c r="M164" s="46" t="str">
        <f t="shared" si="2"/>
        <v/>
      </c>
    </row>
    <row r="165" spans="1:13" x14ac:dyDescent="0.25">
      <c r="A165" s="46" t="str">
        <f>IF(C165&lt;&gt;"",LOOKUP("zzz",$B$2:B165),"")</f>
        <v>Camin Larradya</v>
      </c>
      <c r="B165" s="74" t="s">
        <v>642</v>
      </c>
      <c r="C165" s="25" t="s">
        <v>643</v>
      </c>
      <c r="D165" s="2" t="s">
        <v>218</v>
      </c>
      <c r="E165" s="2">
        <v>1</v>
      </c>
      <c r="F165" s="2"/>
      <c r="G165" s="6">
        <v>20.399999999999999</v>
      </c>
      <c r="H165" s="38">
        <f>G165*E165</f>
        <v>20.399999999999999</v>
      </c>
      <c r="I165" s="23" t="s">
        <v>337</v>
      </c>
      <c r="J165" s="25" t="s">
        <v>422</v>
      </c>
      <c r="K165" s="2"/>
      <c r="L165" s="2"/>
      <c r="M165" s="46" t="str">
        <f t="shared" si="2"/>
        <v>Recu</v>
      </c>
    </row>
    <row r="166" spans="1:13" ht="15.75" thickBot="1" x14ac:dyDescent="0.3">
      <c r="A166" s="46" t="str">
        <f>IF(C166&lt;&gt;"",LOOKUP("zzz",$B$2:B166),"")</f>
        <v/>
      </c>
      <c r="B166" s="75"/>
      <c r="C166" s="27"/>
      <c r="D166" s="35"/>
      <c r="E166" s="4"/>
      <c r="F166" s="4"/>
      <c r="G166" s="8"/>
      <c r="H166" s="39"/>
      <c r="I166" s="4"/>
      <c r="J166" s="35"/>
      <c r="K166" s="4"/>
      <c r="L166" s="4"/>
      <c r="M166" s="46" t="str">
        <f t="shared" si="2"/>
        <v/>
      </c>
    </row>
    <row r="167" spans="1:13" x14ac:dyDescent="0.25">
      <c r="A167" s="46" t="str">
        <f>IF(C167&lt;&gt;"",LOOKUP("zzz",$B$2:B167),"")</f>
        <v>Château la Tour des Gendres</v>
      </c>
      <c r="B167" s="74" t="s">
        <v>644</v>
      </c>
      <c r="C167" s="25" t="s">
        <v>645</v>
      </c>
      <c r="D167" s="2" t="s">
        <v>218</v>
      </c>
      <c r="E167" s="2">
        <v>1</v>
      </c>
      <c r="F167" s="2"/>
      <c r="G167" s="6">
        <v>10</v>
      </c>
      <c r="H167" s="38">
        <f>G167*E167</f>
        <v>10</v>
      </c>
      <c r="I167" s="23" t="s">
        <v>337</v>
      </c>
      <c r="J167" s="25" t="s">
        <v>422</v>
      </c>
      <c r="K167" s="2"/>
      <c r="L167" s="2"/>
      <c r="M167" s="46" t="str">
        <f t="shared" si="2"/>
        <v>Recu</v>
      </c>
    </row>
    <row r="168" spans="1:13" ht="15.75" thickBot="1" x14ac:dyDescent="0.3">
      <c r="A168" s="46" t="str">
        <f>IF(C168&lt;&gt;"",LOOKUP("zzz",$B$2:B168),"")</f>
        <v/>
      </c>
      <c r="B168" s="75"/>
      <c r="C168" s="27"/>
      <c r="D168" s="35"/>
      <c r="E168" s="4"/>
      <c r="F168" s="4"/>
      <c r="G168" s="8"/>
      <c r="H168" s="39"/>
      <c r="I168" s="4"/>
      <c r="J168" s="35"/>
      <c r="K168" s="4"/>
      <c r="L168" s="4"/>
      <c r="M168" s="46" t="str">
        <f t="shared" si="2"/>
        <v/>
      </c>
    </row>
    <row r="169" spans="1:13" x14ac:dyDescent="0.25">
      <c r="A169" s="46" t="str">
        <f>IF(C169&lt;&gt;"",LOOKUP("zzz",$B$2:B169),"")</f>
        <v>Château Montauriol</v>
      </c>
      <c r="B169" s="74" t="s">
        <v>646</v>
      </c>
      <c r="C169" s="25" t="s">
        <v>647</v>
      </c>
      <c r="D169" s="2" t="s">
        <v>217</v>
      </c>
      <c r="E169" s="2">
        <v>1</v>
      </c>
      <c r="F169" s="2"/>
      <c r="G169" s="6">
        <v>7.9</v>
      </c>
      <c r="H169" s="38">
        <f>G169*E169</f>
        <v>7.9</v>
      </c>
      <c r="I169" s="23" t="s">
        <v>337</v>
      </c>
      <c r="J169" s="25" t="s">
        <v>422</v>
      </c>
      <c r="K169" s="2"/>
      <c r="L169" s="2"/>
      <c r="M169" s="46" t="str">
        <f t="shared" si="2"/>
        <v>Recu</v>
      </c>
    </row>
    <row r="170" spans="1:13" ht="15.75" thickBot="1" x14ac:dyDescent="0.3">
      <c r="A170" s="46" t="str">
        <f>IF(C170&lt;&gt;"",LOOKUP("zzz",$B$2:B170),"")</f>
        <v/>
      </c>
      <c r="B170" s="75"/>
      <c r="C170" s="27"/>
      <c r="D170" s="35"/>
      <c r="E170" s="4"/>
      <c r="F170" s="4"/>
      <c r="G170" s="8"/>
      <c r="H170" s="39"/>
      <c r="I170" s="4"/>
      <c r="J170" s="35"/>
      <c r="K170" s="4"/>
      <c r="L170" s="4"/>
      <c r="M170" s="46" t="str">
        <f t="shared" si="2"/>
        <v/>
      </c>
    </row>
    <row r="171" spans="1:13" x14ac:dyDescent="0.25">
      <c r="A171" s="46" t="str">
        <f>IF(C171&lt;&gt;"",LOOKUP("zzz",$B$2:B171),"")</f>
        <v>Château de Sabazon</v>
      </c>
      <c r="B171" s="74" t="s">
        <v>648</v>
      </c>
      <c r="C171" s="2" t="s">
        <v>649</v>
      </c>
      <c r="D171" s="2" t="s">
        <v>217</v>
      </c>
      <c r="E171" s="2">
        <v>1</v>
      </c>
      <c r="F171" s="2"/>
      <c r="G171" s="6">
        <v>14.3</v>
      </c>
      <c r="H171" s="40">
        <v>0</v>
      </c>
      <c r="I171" s="23" t="s">
        <v>337</v>
      </c>
      <c r="J171" s="2" t="s">
        <v>422</v>
      </c>
      <c r="K171" s="2"/>
      <c r="L171" s="2"/>
      <c r="M171" s="46" t="str">
        <f t="shared" si="2"/>
        <v>Recu</v>
      </c>
    </row>
    <row r="172" spans="1:13" ht="15.75" thickBot="1" x14ac:dyDescent="0.3">
      <c r="A172" s="46" t="str">
        <f>IF(C172&lt;&gt;"",LOOKUP("zzz",$B$2:B172),"")</f>
        <v/>
      </c>
      <c r="B172" s="78"/>
      <c r="C172" s="4"/>
      <c r="D172" s="4"/>
      <c r="E172" s="4"/>
      <c r="F172" s="4"/>
      <c r="G172" s="8"/>
      <c r="H172" s="39"/>
      <c r="I172" s="4"/>
      <c r="J172" s="4"/>
      <c r="K172" s="4"/>
      <c r="L172" s="4"/>
      <c r="M172" s="46" t="str">
        <f t="shared" si="2"/>
        <v/>
      </c>
    </row>
    <row r="173" spans="1:13" x14ac:dyDescent="0.25">
      <c r="A173" s="46" t="str">
        <f>IF(C173&lt;&gt;"",LOOKUP("zzz",$B$2:B173),"")</f>
        <v>Château Monestier La Tour</v>
      </c>
      <c r="B173" s="74" t="s">
        <v>650</v>
      </c>
      <c r="C173" s="25" t="s">
        <v>651</v>
      </c>
      <c r="D173" s="2" t="s">
        <v>217</v>
      </c>
      <c r="E173" s="2">
        <v>1</v>
      </c>
      <c r="F173" s="2"/>
      <c r="G173" s="6">
        <v>8</v>
      </c>
      <c r="H173" s="38">
        <f>G173*E173</f>
        <v>8</v>
      </c>
      <c r="I173" s="23" t="s">
        <v>337</v>
      </c>
      <c r="J173" s="25" t="s">
        <v>422</v>
      </c>
      <c r="K173" s="2"/>
      <c r="L173" s="2"/>
      <c r="M173" s="46" t="str">
        <f t="shared" si="2"/>
        <v>Recu</v>
      </c>
    </row>
    <row r="174" spans="1:13" ht="15.75" thickBot="1" x14ac:dyDescent="0.3">
      <c r="A174" s="46" t="str">
        <f>IF(C174&lt;&gt;"",LOOKUP("zzz",$B$2:B174),"")</f>
        <v/>
      </c>
      <c r="B174" s="75"/>
      <c r="C174" s="27"/>
      <c r="D174" s="35"/>
      <c r="E174" s="4"/>
      <c r="F174" s="4"/>
      <c r="G174" s="8"/>
      <c r="H174" s="39"/>
      <c r="I174" s="4"/>
      <c r="J174" s="35"/>
      <c r="K174" s="4"/>
      <c r="L174" s="4"/>
      <c r="M174" s="46" t="str">
        <f t="shared" si="2"/>
        <v/>
      </c>
    </row>
    <row r="175" spans="1:13" x14ac:dyDescent="0.25">
      <c r="A175" s="46" t="str">
        <f>IF(C175&lt;&gt;"",LOOKUP("zzz",$B$2:B175),"")</f>
        <v>Cave de Labastide</v>
      </c>
      <c r="B175" s="74" t="s">
        <v>652</v>
      </c>
      <c r="C175" s="25" t="s">
        <v>653</v>
      </c>
      <c r="D175" s="2" t="s">
        <v>220</v>
      </c>
      <c r="E175" s="2">
        <v>1</v>
      </c>
      <c r="F175" s="2"/>
      <c r="G175" s="6">
        <v>3</v>
      </c>
      <c r="H175" s="38">
        <f>G175*E175</f>
        <v>3</v>
      </c>
      <c r="I175" s="23" t="s">
        <v>337</v>
      </c>
      <c r="J175" s="25" t="s">
        <v>422</v>
      </c>
      <c r="K175" s="2"/>
      <c r="L175" s="2"/>
      <c r="M175" s="46" t="str">
        <f t="shared" si="2"/>
        <v>Recu</v>
      </c>
    </row>
    <row r="176" spans="1:13" ht="15.75" thickBot="1" x14ac:dyDescent="0.3">
      <c r="A176" s="46" t="str">
        <f>IF(C176&lt;&gt;"",LOOKUP("zzz",$B$2:B176),"")</f>
        <v/>
      </c>
      <c r="B176" s="75"/>
      <c r="C176" s="27"/>
      <c r="D176" s="35"/>
      <c r="E176" s="4"/>
      <c r="F176" s="4"/>
      <c r="G176" s="8"/>
      <c r="H176" s="39"/>
      <c r="I176" s="4"/>
      <c r="J176" s="35"/>
      <c r="K176" s="4"/>
      <c r="L176" s="4"/>
      <c r="M176" s="46" t="str">
        <f t="shared" si="2"/>
        <v/>
      </c>
    </row>
    <row r="177" spans="1:13" x14ac:dyDescent="0.25">
      <c r="A177" s="46" t="str">
        <f>IF(C177&lt;&gt;"",LOOKUP("zzz",$B$2:B177),"")</f>
        <v>Vignoble et Selection</v>
      </c>
      <c r="B177" s="74" t="s">
        <v>654</v>
      </c>
      <c r="C177" s="25" t="s">
        <v>655</v>
      </c>
      <c r="D177" s="2" t="s">
        <v>220</v>
      </c>
      <c r="E177" s="2">
        <v>1</v>
      </c>
      <c r="F177" s="2"/>
      <c r="G177" s="6">
        <v>6</v>
      </c>
      <c r="H177" s="38">
        <f>G177*E177</f>
        <v>6</v>
      </c>
      <c r="I177" s="23" t="s">
        <v>337</v>
      </c>
      <c r="J177" s="25" t="s">
        <v>422</v>
      </c>
      <c r="K177" s="2"/>
      <c r="L177" s="2"/>
      <c r="M177" s="46" t="str">
        <f t="shared" si="2"/>
        <v>Recu</v>
      </c>
    </row>
    <row r="178" spans="1:13" ht="15.75" thickBot="1" x14ac:dyDescent="0.3">
      <c r="A178" s="46" t="str">
        <f>IF(C178&lt;&gt;"",LOOKUP("zzz",$B$2:B178),"")</f>
        <v/>
      </c>
      <c r="B178" s="75"/>
      <c r="C178" s="27"/>
      <c r="D178" s="35"/>
      <c r="E178" s="4"/>
      <c r="F178" s="4"/>
      <c r="G178" s="8"/>
      <c r="H178" s="39"/>
      <c r="I178" s="4"/>
      <c r="J178" s="35"/>
      <c r="K178" s="4"/>
      <c r="L178" s="4"/>
      <c r="M178" s="46" t="str">
        <f t="shared" si="2"/>
        <v/>
      </c>
    </row>
    <row r="179" spans="1:13" x14ac:dyDescent="0.25">
      <c r="A179" s="46" t="str">
        <f>IF(C179&lt;&gt;"",LOOKUP("zzz",$B$2:B179),"")</f>
        <v>Château La Robertie</v>
      </c>
      <c r="B179" s="74" t="s">
        <v>656</v>
      </c>
      <c r="C179" s="25" t="s">
        <v>657</v>
      </c>
      <c r="D179" s="2" t="s">
        <v>220</v>
      </c>
      <c r="E179" s="2">
        <v>1</v>
      </c>
      <c r="F179" s="2"/>
      <c r="G179" s="6">
        <v>14</v>
      </c>
      <c r="H179" s="38">
        <f>G179*E179</f>
        <v>14</v>
      </c>
      <c r="I179" s="23" t="s">
        <v>337</v>
      </c>
      <c r="J179" s="25" t="s">
        <v>422</v>
      </c>
      <c r="K179" s="2"/>
      <c r="L179" s="2"/>
      <c r="M179" s="46" t="str">
        <f t="shared" si="2"/>
        <v>Recu</v>
      </c>
    </row>
    <row r="180" spans="1:13" ht="15.75" thickBot="1" x14ac:dyDescent="0.3">
      <c r="A180" s="46" t="str">
        <f>IF(C180&lt;&gt;"",LOOKUP("zzz",$B$2:B180),"")</f>
        <v/>
      </c>
      <c r="B180" s="75"/>
      <c r="C180" s="27"/>
      <c r="D180" s="35"/>
      <c r="E180" s="4"/>
      <c r="F180" s="4"/>
      <c r="G180" s="8"/>
      <c r="H180" s="39"/>
      <c r="I180" s="4"/>
      <c r="J180" s="35"/>
      <c r="K180" s="4"/>
      <c r="L180" s="4"/>
      <c r="M180" s="46" t="str">
        <f t="shared" si="2"/>
        <v/>
      </c>
    </row>
    <row r="181" spans="1:13" x14ac:dyDescent="0.25">
      <c r="A181" s="46" t="str">
        <f>IF(C181&lt;&gt;"",LOOKUP("zzz",$B$2:B181),"")</f>
        <v>Domaine de la Rectorie</v>
      </c>
      <c r="B181" s="74" t="s">
        <v>658</v>
      </c>
      <c r="C181" s="25" t="s">
        <v>659</v>
      </c>
      <c r="D181" s="2" t="s">
        <v>220</v>
      </c>
      <c r="E181" s="2">
        <v>1</v>
      </c>
      <c r="F181" s="2"/>
      <c r="G181" s="6">
        <v>24</v>
      </c>
      <c r="H181" s="38">
        <f>G181*E181</f>
        <v>24</v>
      </c>
      <c r="I181" s="23" t="s">
        <v>337</v>
      </c>
      <c r="J181" s="25" t="s">
        <v>425</v>
      </c>
      <c r="K181" s="2"/>
      <c r="L181" s="2"/>
      <c r="M181" s="46" t="str">
        <f t="shared" si="2"/>
        <v>Recu</v>
      </c>
    </row>
    <row r="182" spans="1:13" x14ac:dyDescent="0.25">
      <c r="A182" s="46" t="str">
        <f>IF(C182&lt;&gt;"",LOOKUP("zzz",$B$2:B182),"")</f>
        <v>Domaine de la Rectorie</v>
      </c>
      <c r="B182" s="75"/>
      <c r="C182" s="30" t="s">
        <v>660</v>
      </c>
      <c r="D182" s="9" t="s">
        <v>219</v>
      </c>
      <c r="E182" s="9">
        <v>1</v>
      </c>
      <c r="F182" s="9"/>
      <c r="G182" s="10">
        <v>18</v>
      </c>
      <c r="H182" s="37">
        <f>G182*E182</f>
        <v>18</v>
      </c>
      <c r="I182" s="28" t="s">
        <v>337</v>
      </c>
      <c r="J182" s="68" t="s">
        <v>425</v>
      </c>
      <c r="K182" s="9"/>
      <c r="L182" s="9"/>
      <c r="M182" s="46" t="str">
        <f t="shared" si="2"/>
        <v>Recu</v>
      </c>
    </row>
    <row r="183" spans="1:13" ht="15.75" thickBot="1" x14ac:dyDescent="0.3">
      <c r="A183" s="46" t="str">
        <f>IF(C183&lt;&gt;"",LOOKUP("zzz",$B$2:B183),"")</f>
        <v/>
      </c>
      <c r="B183" s="75"/>
      <c r="C183" s="27"/>
      <c r="D183" s="35"/>
      <c r="E183" s="4"/>
      <c r="F183" s="4"/>
      <c r="G183" s="8"/>
      <c r="H183" s="39"/>
      <c r="I183" s="4"/>
      <c r="J183" s="35"/>
      <c r="K183" s="4"/>
      <c r="L183" s="4"/>
      <c r="M183" s="46" t="str">
        <f t="shared" si="2"/>
        <v/>
      </c>
    </row>
    <row r="184" spans="1:13" x14ac:dyDescent="0.25">
      <c r="A184" s="46" t="str">
        <f>IF(C184&lt;&gt;"",LOOKUP("zzz",$B$2:B184),"")</f>
        <v>Domaine Terrasse de Gabrielle</v>
      </c>
      <c r="B184" s="74" t="s">
        <v>661</v>
      </c>
      <c r="C184" s="25" t="s">
        <v>662</v>
      </c>
      <c r="D184" s="2" t="s">
        <v>218</v>
      </c>
      <c r="E184" s="2">
        <v>1</v>
      </c>
      <c r="F184" s="2"/>
      <c r="G184" s="6">
        <v>8.5</v>
      </c>
      <c r="H184" s="38">
        <f>G184*E184</f>
        <v>8.5</v>
      </c>
      <c r="I184" s="23" t="s">
        <v>337</v>
      </c>
      <c r="J184" s="25" t="s">
        <v>425</v>
      </c>
      <c r="K184" s="2"/>
      <c r="L184" s="2"/>
      <c r="M184" s="46" t="str">
        <f t="shared" si="2"/>
        <v>Recu</v>
      </c>
    </row>
    <row r="185" spans="1:13" ht="15.75" thickBot="1" x14ac:dyDescent="0.3">
      <c r="A185" s="46" t="str">
        <f>IF(C185&lt;&gt;"",LOOKUP("zzz",$B$2:B185),"")</f>
        <v/>
      </c>
      <c r="B185" s="75"/>
      <c r="C185" s="27"/>
      <c r="D185" s="35"/>
      <c r="E185" s="4"/>
      <c r="F185" s="4"/>
      <c r="G185" s="8"/>
      <c r="H185" s="39"/>
      <c r="I185" s="4"/>
      <c r="J185" s="35"/>
      <c r="K185" s="4"/>
      <c r="L185" s="4"/>
      <c r="M185" s="46" t="str">
        <f t="shared" si="2"/>
        <v/>
      </c>
    </row>
    <row r="186" spans="1:13" x14ac:dyDescent="0.25">
      <c r="A186" s="46" t="str">
        <f>IF(C186&lt;&gt;"",LOOKUP("zzz",$B$2:B186),"")</f>
        <v>Domaine Bernard Pierre Jean Jean</v>
      </c>
      <c r="B186" s="74" t="s">
        <v>663</v>
      </c>
      <c r="C186" s="71" t="s">
        <v>664</v>
      </c>
      <c r="D186" s="2" t="s">
        <v>218</v>
      </c>
      <c r="E186" s="2">
        <v>2</v>
      </c>
      <c r="F186" s="2"/>
      <c r="G186" s="6">
        <v>8.5</v>
      </c>
      <c r="H186" s="38">
        <f>G186*E186</f>
        <v>17</v>
      </c>
      <c r="I186" s="23" t="s">
        <v>337</v>
      </c>
      <c r="J186" s="25" t="s">
        <v>425</v>
      </c>
      <c r="K186" s="2"/>
      <c r="L186" s="2"/>
      <c r="M186" s="46" t="str">
        <f t="shared" si="2"/>
        <v>Recu</v>
      </c>
    </row>
    <row r="187" spans="1:13" ht="15.75" thickBot="1" x14ac:dyDescent="0.3">
      <c r="A187" s="46" t="str">
        <f>IF(C187&lt;&gt;"",LOOKUP("zzz",$B$2:B187),"")</f>
        <v/>
      </c>
      <c r="B187" s="75"/>
      <c r="C187" s="27"/>
      <c r="D187" s="35"/>
      <c r="E187" s="4"/>
      <c r="F187" s="4"/>
      <c r="G187" s="8"/>
      <c r="H187" s="39"/>
      <c r="I187" s="4"/>
      <c r="J187" s="35"/>
      <c r="K187" s="4"/>
      <c r="L187" s="4"/>
      <c r="M187" s="46" t="str">
        <f t="shared" si="2"/>
        <v/>
      </c>
    </row>
    <row r="188" spans="1:13" x14ac:dyDescent="0.25">
      <c r="A188" s="46" t="str">
        <f>IF(C188&lt;&gt;"",LOOKUP("zzz",$B$2:B188),"")</f>
        <v>Olivier Pithon</v>
      </c>
      <c r="B188" s="74" t="s">
        <v>665</v>
      </c>
      <c r="C188" s="25" t="s">
        <v>666</v>
      </c>
      <c r="D188" s="2" t="s">
        <v>218</v>
      </c>
      <c r="E188" s="2">
        <v>1</v>
      </c>
      <c r="F188" s="2"/>
      <c r="G188" s="6">
        <v>17.5</v>
      </c>
      <c r="H188" s="38">
        <f>G188*E188</f>
        <v>17.5</v>
      </c>
      <c r="I188" s="23" t="s">
        <v>337</v>
      </c>
      <c r="J188" s="25" t="s">
        <v>425</v>
      </c>
      <c r="K188" s="2"/>
      <c r="L188" s="2"/>
      <c r="M188" s="46" t="str">
        <f t="shared" si="2"/>
        <v>Recu</v>
      </c>
    </row>
    <row r="189" spans="1:13" ht="15.75" thickBot="1" x14ac:dyDescent="0.3">
      <c r="A189" s="46" t="str">
        <f>IF(C189&lt;&gt;"",LOOKUP("zzz",$B$2:B189),"")</f>
        <v/>
      </c>
      <c r="B189" s="75"/>
      <c r="C189" s="27"/>
      <c r="D189" s="35"/>
      <c r="E189" s="4"/>
      <c r="F189" s="4"/>
      <c r="G189" s="8"/>
      <c r="H189" s="39"/>
      <c r="I189" s="4"/>
      <c r="J189" s="35"/>
      <c r="K189" s="4"/>
      <c r="L189" s="4"/>
      <c r="M189" s="46" t="str">
        <f t="shared" si="2"/>
        <v/>
      </c>
    </row>
    <row r="190" spans="1:13" x14ac:dyDescent="0.25">
      <c r="A190" s="46" t="str">
        <f>IF(C190&lt;&gt;"",LOOKUP("zzz",$B$2:B190),"")</f>
        <v>Les Caves de Moliére</v>
      </c>
      <c r="B190" s="74" t="s">
        <v>667</v>
      </c>
      <c r="C190" s="2" t="s">
        <v>668</v>
      </c>
      <c r="D190" s="2" t="s">
        <v>218</v>
      </c>
      <c r="E190" s="2">
        <v>1</v>
      </c>
      <c r="F190" s="2"/>
      <c r="G190" s="6">
        <v>5.0999999999999996</v>
      </c>
      <c r="H190" s="40">
        <v>0</v>
      </c>
      <c r="I190" s="23" t="s">
        <v>337</v>
      </c>
      <c r="J190" s="2" t="s">
        <v>425</v>
      </c>
      <c r="K190" s="2"/>
      <c r="L190" s="2"/>
      <c r="M190" s="46" t="str">
        <f t="shared" si="2"/>
        <v>Recu</v>
      </c>
    </row>
    <row r="191" spans="1:13" x14ac:dyDescent="0.25">
      <c r="A191" s="46" t="str">
        <f>IF(C191&lt;&gt;"",LOOKUP("zzz",$B$2:B191),"")</f>
        <v>Les Caves de Moliére</v>
      </c>
      <c r="B191" s="75"/>
      <c r="C191" s="9" t="s">
        <v>669</v>
      </c>
      <c r="D191" s="9" t="s">
        <v>219</v>
      </c>
      <c r="E191" s="9">
        <v>1</v>
      </c>
      <c r="F191" s="9"/>
      <c r="G191" s="10">
        <v>6.9</v>
      </c>
      <c r="H191" s="37">
        <f>G191*E191</f>
        <v>6.9</v>
      </c>
      <c r="I191" s="28" t="s">
        <v>337</v>
      </c>
      <c r="J191" s="9" t="s">
        <v>425</v>
      </c>
      <c r="K191" s="9"/>
      <c r="L191" s="9"/>
      <c r="M191" s="46" t="str">
        <f t="shared" si="2"/>
        <v>Recu</v>
      </c>
    </row>
    <row r="192" spans="1:13" ht="15.75" thickBot="1" x14ac:dyDescent="0.3">
      <c r="A192" s="46" t="str">
        <f>IF(C192&lt;&gt;"",LOOKUP("zzz",$B$2:B192),"")</f>
        <v/>
      </c>
      <c r="B192" s="78"/>
      <c r="C192" s="4"/>
      <c r="D192" s="4"/>
      <c r="E192" s="4"/>
      <c r="F192" s="4"/>
      <c r="G192" s="8"/>
      <c r="H192" s="39"/>
      <c r="I192" s="4"/>
      <c r="J192" s="4"/>
      <c r="K192" s="4"/>
      <c r="L192" s="4"/>
      <c r="M192" s="46" t="str">
        <f t="shared" si="2"/>
        <v/>
      </c>
    </row>
    <row r="193" spans="1:13" x14ac:dyDescent="0.25">
      <c r="A193" s="46" t="str">
        <f>IF(C193&lt;&gt;"",LOOKUP("zzz",$B$2:B193),"")</f>
        <v>Domaine Croix Dourdenne</v>
      </c>
      <c r="B193" s="74" t="s">
        <v>670</v>
      </c>
      <c r="C193" s="25" t="s">
        <v>671</v>
      </c>
      <c r="D193" s="2" t="s">
        <v>219</v>
      </c>
      <c r="E193" s="2">
        <v>1</v>
      </c>
      <c r="F193" s="2"/>
      <c r="G193" s="6">
        <v>4</v>
      </c>
      <c r="H193" s="38">
        <f>G193*E193</f>
        <v>4</v>
      </c>
      <c r="I193" s="23" t="s">
        <v>337</v>
      </c>
      <c r="J193" s="25" t="s">
        <v>425</v>
      </c>
      <c r="K193" s="2"/>
      <c r="L193" s="2"/>
      <c r="M193" s="46" t="str">
        <f t="shared" si="2"/>
        <v>Recu</v>
      </c>
    </row>
    <row r="194" spans="1:13" ht="15.75" thickBot="1" x14ac:dyDescent="0.3">
      <c r="A194" s="46" t="str">
        <f>IF(C194&lt;&gt;"",LOOKUP("zzz",$B$2:B194),"")</f>
        <v/>
      </c>
      <c r="B194" s="75"/>
      <c r="C194" s="27"/>
      <c r="D194" s="35"/>
      <c r="E194" s="4"/>
      <c r="F194" s="4"/>
      <c r="G194" s="8"/>
      <c r="H194" s="72"/>
      <c r="I194" s="4"/>
      <c r="J194" s="35"/>
      <c r="K194" s="4"/>
      <c r="L194" s="4"/>
      <c r="M194" s="46" t="str">
        <f t="shared" ref="M194:M257" si="6" xml:space="preserve"> IF(F194=1,"Dégusté",IF(I194&lt;&gt;"","Recu",""))</f>
        <v/>
      </c>
    </row>
    <row r="195" spans="1:13" x14ac:dyDescent="0.25">
      <c r="A195" s="46" t="str">
        <f>IF(C195&lt;&gt;"",LOOKUP("zzz",$B$2:B195),"")</f>
        <v>Domaine Emile et Rose</v>
      </c>
      <c r="B195" s="74" t="s">
        <v>672</v>
      </c>
      <c r="C195" s="25" t="s">
        <v>673</v>
      </c>
      <c r="D195" s="2" t="s">
        <v>217</v>
      </c>
      <c r="E195" s="2">
        <v>1</v>
      </c>
      <c r="F195" s="2"/>
      <c r="G195" s="6">
        <v>16.5</v>
      </c>
      <c r="H195" s="40">
        <f>G195*E195</f>
        <v>16.5</v>
      </c>
      <c r="I195" s="23" t="s">
        <v>337</v>
      </c>
      <c r="J195" s="25" t="s">
        <v>425</v>
      </c>
      <c r="K195" s="2"/>
      <c r="L195" s="2"/>
      <c r="M195" s="46" t="str">
        <f t="shared" si="6"/>
        <v>Recu</v>
      </c>
    </row>
    <row r="196" spans="1:13" x14ac:dyDescent="0.25">
      <c r="A196" s="46" t="str">
        <f>IF(C196&lt;&gt;"",LOOKUP("zzz",$B$2:B196),"")</f>
        <v>Domaine Emile et Rose</v>
      </c>
      <c r="B196" s="75"/>
      <c r="C196" s="30" t="s">
        <v>674</v>
      </c>
      <c r="D196" s="9" t="s">
        <v>219</v>
      </c>
      <c r="E196" s="9">
        <v>1</v>
      </c>
      <c r="F196" s="9"/>
      <c r="G196" s="10">
        <v>10</v>
      </c>
      <c r="H196" s="37">
        <f t="shared" ref="H196" si="7">G196*E196</f>
        <v>10</v>
      </c>
      <c r="I196" s="28" t="s">
        <v>337</v>
      </c>
      <c r="J196" s="68" t="s">
        <v>425</v>
      </c>
      <c r="K196" s="9"/>
      <c r="L196" s="9"/>
      <c r="M196" s="46" t="str">
        <f t="shared" si="6"/>
        <v>Recu</v>
      </c>
    </row>
    <row r="197" spans="1:13" ht="15.75" thickBot="1" x14ac:dyDescent="0.3">
      <c r="A197" s="46" t="str">
        <f>IF(C197&lt;&gt;"",LOOKUP("zzz",$B$2:B197),"")</f>
        <v/>
      </c>
      <c r="B197" s="75"/>
      <c r="C197" s="27"/>
      <c r="D197" s="35"/>
      <c r="E197" s="4"/>
      <c r="F197" s="4"/>
      <c r="G197" s="8"/>
      <c r="H197" s="39"/>
      <c r="I197" s="4"/>
      <c r="J197" s="35"/>
      <c r="K197" s="4"/>
      <c r="L197" s="4"/>
      <c r="M197" s="46" t="str">
        <f t="shared" si="6"/>
        <v/>
      </c>
    </row>
    <row r="198" spans="1:13" x14ac:dyDescent="0.25">
      <c r="A198" s="46" t="str">
        <f>IF(C198&lt;&gt;"",LOOKUP("zzz",$B$2:B198),"")</f>
        <v>Château Malavieille</v>
      </c>
      <c r="B198" s="74" t="s">
        <v>675</v>
      </c>
      <c r="C198" s="25" t="s">
        <v>676</v>
      </c>
      <c r="D198" s="2" t="s">
        <v>217</v>
      </c>
      <c r="E198" s="2">
        <v>1</v>
      </c>
      <c r="F198" s="2"/>
      <c r="G198" s="6">
        <v>8.5</v>
      </c>
      <c r="H198" s="38">
        <f>G198*E198</f>
        <v>8.5</v>
      </c>
      <c r="I198" s="23" t="s">
        <v>337</v>
      </c>
      <c r="J198" s="25" t="s">
        <v>425</v>
      </c>
      <c r="K198" s="2"/>
      <c r="L198" s="2"/>
      <c r="M198" s="46" t="str">
        <f t="shared" si="6"/>
        <v>Recu</v>
      </c>
    </row>
    <row r="199" spans="1:13" ht="15.75" thickBot="1" x14ac:dyDescent="0.3">
      <c r="A199" s="46" t="str">
        <f>IF(C199&lt;&gt;"",LOOKUP("zzz",$B$2:B199),"")</f>
        <v/>
      </c>
      <c r="B199" s="75"/>
      <c r="C199" s="27"/>
      <c r="D199" s="35"/>
      <c r="E199" s="4"/>
      <c r="F199" s="4"/>
      <c r="G199" s="8"/>
      <c r="H199" s="39"/>
      <c r="I199" s="4"/>
      <c r="J199" s="35"/>
      <c r="K199" s="4"/>
      <c r="L199" s="4"/>
      <c r="M199" s="46" t="str">
        <f t="shared" si="6"/>
        <v/>
      </c>
    </row>
    <row r="200" spans="1:13" x14ac:dyDescent="0.25">
      <c r="A200" s="46" t="str">
        <f>IF(C200&lt;&gt;"",LOOKUP("zzz",$B$2:B200),"")</f>
        <v>Fabien Jouves</v>
      </c>
      <c r="B200" s="74" t="s">
        <v>677</v>
      </c>
      <c r="C200" s="25" t="s">
        <v>678</v>
      </c>
      <c r="D200" s="2" t="s">
        <v>217</v>
      </c>
      <c r="E200" s="2">
        <v>1</v>
      </c>
      <c r="F200" s="2"/>
      <c r="G200" s="6">
        <v>11</v>
      </c>
      <c r="H200" s="38">
        <f>G200*E200</f>
        <v>11</v>
      </c>
      <c r="I200" s="23" t="s">
        <v>337</v>
      </c>
      <c r="J200" s="25" t="s">
        <v>425</v>
      </c>
      <c r="K200" s="2"/>
      <c r="L200" s="2"/>
      <c r="M200" s="46" t="str">
        <f t="shared" si="6"/>
        <v>Recu</v>
      </c>
    </row>
    <row r="201" spans="1:13" ht="15.75" thickBot="1" x14ac:dyDescent="0.3">
      <c r="A201" s="46" t="str">
        <f>IF(C201&lt;&gt;"",LOOKUP("zzz",$B$2:B201),"")</f>
        <v/>
      </c>
      <c r="B201" s="75"/>
      <c r="C201" s="27"/>
      <c r="D201" s="35"/>
      <c r="E201" s="4"/>
      <c r="F201" s="4"/>
      <c r="G201" s="8"/>
      <c r="H201" s="39"/>
      <c r="I201" s="4"/>
      <c r="J201" s="35"/>
      <c r="K201" s="4"/>
      <c r="L201" s="4"/>
      <c r="M201" s="46" t="str">
        <f t="shared" si="6"/>
        <v/>
      </c>
    </row>
    <row r="202" spans="1:13" x14ac:dyDescent="0.25">
      <c r="A202" s="46" t="str">
        <f>IF(C202&lt;&gt;"",LOOKUP("zzz",$B$2:B202),"")</f>
        <v>Domaine de Simonet</v>
      </c>
      <c r="B202" s="74" t="s">
        <v>679</v>
      </c>
      <c r="C202" s="25" t="s">
        <v>680</v>
      </c>
      <c r="D202" s="2" t="s">
        <v>218</v>
      </c>
      <c r="E202" s="2">
        <v>1</v>
      </c>
      <c r="F202" s="2"/>
      <c r="G202" s="6">
        <v>7.5</v>
      </c>
      <c r="H202" s="38">
        <f>G202*E202</f>
        <v>7.5</v>
      </c>
      <c r="I202" s="23" t="s">
        <v>337</v>
      </c>
      <c r="J202" s="25" t="s">
        <v>425</v>
      </c>
      <c r="K202" s="2"/>
      <c r="L202" s="2"/>
      <c r="M202" s="46" t="str">
        <f t="shared" si="6"/>
        <v>Recu</v>
      </c>
    </row>
    <row r="203" spans="1:13" ht="15.75" thickBot="1" x14ac:dyDescent="0.3">
      <c r="A203" s="46" t="str">
        <f>IF(C203&lt;&gt;"",LOOKUP("zzz",$B$2:B203),"")</f>
        <v/>
      </c>
      <c r="B203" s="75"/>
      <c r="C203" s="27"/>
      <c r="D203" s="35"/>
      <c r="E203" s="4"/>
      <c r="F203" s="4"/>
      <c r="G203" s="8"/>
      <c r="H203" s="39"/>
      <c r="I203" s="4"/>
      <c r="J203" s="35"/>
      <c r="K203" s="4"/>
      <c r="L203" s="4"/>
      <c r="M203" s="46" t="str">
        <f t="shared" si="6"/>
        <v/>
      </c>
    </row>
    <row r="204" spans="1:13" x14ac:dyDescent="0.25">
      <c r="A204" s="46" t="str">
        <f>IF(C204&lt;&gt;"",LOOKUP("zzz",$B$2:B204),"")</f>
        <v>Mas des Chimères</v>
      </c>
      <c r="B204" s="74" t="s">
        <v>681</v>
      </c>
      <c r="C204" s="25" t="s">
        <v>682</v>
      </c>
      <c r="D204" s="2" t="s">
        <v>217</v>
      </c>
      <c r="E204" s="2">
        <v>1</v>
      </c>
      <c r="F204" s="2"/>
      <c r="G204" s="6">
        <v>13</v>
      </c>
      <c r="H204" s="38">
        <f>G204*E204</f>
        <v>13</v>
      </c>
      <c r="I204" s="23" t="s">
        <v>337</v>
      </c>
      <c r="J204" s="25" t="s">
        <v>425</v>
      </c>
      <c r="K204" s="2"/>
      <c r="L204" s="2"/>
      <c r="M204" s="46" t="str">
        <f t="shared" si="6"/>
        <v>Recu</v>
      </c>
    </row>
    <row r="205" spans="1:13" ht="15.75" thickBot="1" x14ac:dyDescent="0.3">
      <c r="A205" s="46" t="str">
        <f>IF(C205&lt;&gt;"",LOOKUP("zzz",$B$2:B205),"")</f>
        <v/>
      </c>
      <c r="B205" s="75"/>
      <c r="C205" s="27"/>
      <c r="D205" s="35"/>
      <c r="E205" s="4"/>
      <c r="F205" s="4"/>
      <c r="G205" s="8"/>
      <c r="H205" s="39"/>
      <c r="I205" s="4"/>
      <c r="J205" s="35"/>
      <c r="K205" s="4"/>
      <c r="L205" s="4"/>
      <c r="M205" s="46" t="str">
        <f t="shared" si="6"/>
        <v/>
      </c>
    </row>
    <row r="206" spans="1:13" x14ac:dyDescent="0.25">
      <c r="A206" s="46" t="str">
        <f>IF(C206&lt;&gt;"",LOOKUP("zzz",$B$2:B206),"")</f>
        <v>Ermitage du Pic Saint Loup</v>
      </c>
      <c r="B206" s="74" t="s">
        <v>683</v>
      </c>
      <c r="C206" s="25" t="s">
        <v>684</v>
      </c>
      <c r="D206" s="2" t="s">
        <v>217</v>
      </c>
      <c r="E206" s="2">
        <v>1</v>
      </c>
      <c r="F206" s="2"/>
      <c r="G206" s="6">
        <v>17</v>
      </c>
      <c r="H206" s="38">
        <f>G206*E206</f>
        <v>17</v>
      </c>
      <c r="I206" s="23" t="s">
        <v>337</v>
      </c>
      <c r="J206" s="25" t="s">
        <v>425</v>
      </c>
      <c r="K206" s="2"/>
      <c r="L206" s="2"/>
      <c r="M206" s="46" t="str">
        <f t="shared" si="6"/>
        <v>Recu</v>
      </c>
    </row>
    <row r="207" spans="1:13" ht="15.75" thickBot="1" x14ac:dyDescent="0.3">
      <c r="A207" s="46" t="str">
        <f>IF(C207&lt;&gt;"",LOOKUP("zzz",$B$2:B207),"")</f>
        <v/>
      </c>
      <c r="B207" s="75"/>
      <c r="C207" s="27"/>
      <c r="D207" s="35"/>
      <c r="E207" s="4"/>
      <c r="F207" s="4"/>
      <c r="G207" s="8"/>
      <c r="H207" s="39"/>
      <c r="I207" s="4"/>
      <c r="J207" s="35"/>
      <c r="K207" s="4"/>
      <c r="L207" s="4"/>
      <c r="M207" s="46" t="str">
        <f t="shared" si="6"/>
        <v/>
      </c>
    </row>
    <row r="208" spans="1:13" x14ac:dyDescent="0.25">
      <c r="A208" s="46" t="str">
        <f>IF(C208&lt;&gt;"",LOOKUP("zzz",$B$2:B208),"")</f>
        <v>La Bastide Saint Loup</v>
      </c>
      <c r="B208" s="74" t="s">
        <v>685</v>
      </c>
      <c r="C208" s="2" t="s">
        <v>686</v>
      </c>
      <c r="D208" s="2" t="s">
        <v>217</v>
      </c>
      <c r="E208" s="2">
        <v>1</v>
      </c>
      <c r="F208" s="2"/>
      <c r="G208" s="6">
        <v>10</v>
      </c>
      <c r="H208" s="40">
        <v>0</v>
      </c>
      <c r="I208" s="23" t="s">
        <v>337</v>
      </c>
      <c r="J208" s="2" t="s">
        <v>425</v>
      </c>
      <c r="K208" s="2"/>
      <c r="L208" s="2"/>
      <c r="M208" s="46" t="str">
        <f t="shared" si="6"/>
        <v>Recu</v>
      </c>
    </row>
    <row r="209" spans="1:13" ht="15.75" thickBot="1" x14ac:dyDescent="0.3">
      <c r="A209" s="46" t="str">
        <f>IF(C209&lt;&gt;"",LOOKUP("zzz",$B$2:B209),"")</f>
        <v/>
      </c>
      <c r="B209" s="78"/>
      <c r="C209" s="4"/>
      <c r="D209" s="4"/>
      <c r="E209" s="4"/>
      <c r="F209" s="4"/>
      <c r="G209" s="8"/>
      <c r="H209" s="39"/>
      <c r="I209" s="4"/>
      <c r="J209" s="4"/>
      <c r="K209" s="4"/>
      <c r="L209" s="4"/>
      <c r="M209" s="46" t="str">
        <f t="shared" si="6"/>
        <v/>
      </c>
    </row>
    <row r="210" spans="1:13" x14ac:dyDescent="0.25">
      <c r="A210" s="46" t="str">
        <f>IF(C210&lt;&gt;"",LOOKUP("zzz",$B$2:B210),"")</f>
        <v>Jeff Carrel</v>
      </c>
      <c r="B210" s="74" t="s">
        <v>687</v>
      </c>
      <c r="C210" s="25" t="s">
        <v>688</v>
      </c>
      <c r="D210" s="2" t="s">
        <v>218</v>
      </c>
      <c r="E210" s="2">
        <v>1</v>
      </c>
      <c r="F210" s="2"/>
      <c r="G210" s="6">
        <v>9</v>
      </c>
      <c r="H210" s="38">
        <f>G210*E210</f>
        <v>9</v>
      </c>
      <c r="I210" s="23" t="s">
        <v>337</v>
      </c>
      <c r="J210" s="25" t="s">
        <v>425</v>
      </c>
      <c r="K210" s="2"/>
      <c r="L210" s="2"/>
      <c r="M210" s="46" t="str">
        <f t="shared" si="6"/>
        <v>Recu</v>
      </c>
    </row>
    <row r="211" spans="1:13" ht="15.75" thickBot="1" x14ac:dyDescent="0.3">
      <c r="A211" s="46" t="str">
        <f>IF(C211&lt;&gt;"",LOOKUP("zzz",$B$2:B211),"")</f>
        <v/>
      </c>
      <c r="B211" s="75"/>
      <c r="C211" s="27"/>
      <c r="D211" s="35"/>
      <c r="E211" s="4"/>
      <c r="F211" s="4"/>
      <c r="G211" s="8"/>
      <c r="H211" s="39"/>
      <c r="I211" s="4"/>
      <c r="J211" s="35"/>
      <c r="K211" s="4"/>
      <c r="L211" s="4"/>
      <c r="M211" s="46" t="str">
        <f t="shared" si="6"/>
        <v/>
      </c>
    </row>
    <row r="212" spans="1:13" x14ac:dyDescent="0.25">
      <c r="A212" s="46" t="str">
        <f>IF(C212&lt;&gt;"",LOOKUP("zzz",$B$2:B212),"")</f>
        <v>Domaine d'Escausses</v>
      </c>
      <c r="B212" s="74" t="s">
        <v>689</v>
      </c>
      <c r="C212" s="25" t="s">
        <v>690</v>
      </c>
      <c r="D212" s="2" t="s">
        <v>217</v>
      </c>
      <c r="E212" s="2">
        <v>1</v>
      </c>
      <c r="F212" s="2"/>
      <c r="G212" s="6">
        <v>6.5</v>
      </c>
      <c r="H212" s="38">
        <f>G212*E212</f>
        <v>6.5</v>
      </c>
      <c r="I212" s="23" t="s">
        <v>337</v>
      </c>
      <c r="J212" s="25" t="s">
        <v>425</v>
      </c>
      <c r="K212" s="2"/>
      <c r="L212" s="2"/>
      <c r="M212" s="46" t="str">
        <f t="shared" si="6"/>
        <v>Recu</v>
      </c>
    </row>
    <row r="213" spans="1:13" ht="15.75" thickBot="1" x14ac:dyDescent="0.3">
      <c r="A213" s="46" t="str">
        <f>IF(C213&lt;&gt;"",LOOKUP("zzz",$B$2:B213),"")</f>
        <v/>
      </c>
      <c r="B213" s="75"/>
      <c r="C213" s="27"/>
      <c r="D213" s="35"/>
      <c r="E213" s="4"/>
      <c r="F213" s="4"/>
      <c r="G213" s="8"/>
      <c r="H213" s="39"/>
      <c r="I213" s="4"/>
      <c r="J213" s="35"/>
      <c r="K213" s="4"/>
      <c r="L213" s="4"/>
      <c r="M213" s="46" t="str">
        <f t="shared" si="6"/>
        <v/>
      </c>
    </row>
    <row r="214" spans="1:13" x14ac:dyDescent="0.25">
      <c r="A214" s="46" t="str">
        <f>IF(C214&lt;&gt;"",LOOKUP("zzz",$B$2:B214),"")</f>
        <v>Domaine de l'Arjolle</v>
      </c>
      <c r="B214" s="74" t="s">
        <v>691</v>
      </c>
      <c r="C214" s="25" t="s">
        <v>692</v>
      </c>
      <c r="D214" s="2" t="s">
        <v>218</v>
      </c>
      <c r="E214" s="2">
        <v>1</v>
      </c>
      <c r="F214" s="2"/>
      <c r="G214" s="6">
        <v>14</v>
      </c>
      <c r="H214" s="38">
        <f>G214*E214</f>
        <v>14</v>
      </c>
      <c r="I214" s="23" t="s">
        <v>337</v>
      </c>
      <c r="J214" s="25" t="s">
        <v>425</v>
      </c>
      <c r="K214" s="2"/>
      <c r="L214" s="2"/>
      <c r="M214" s="46" t="str">
        <f t="shared" si="6"/>
        <v>Recu</v>
      </c>
    </row>
    <row r="215" spans="1:13" ht="15.75" thickBot="1" x14ac:dyDescent="0.3">
      <c r="A215" s="46" t="str">
        <f>IF(C215&lt;&gt;"",LOOKUP("zzz",$B$2:B215),"")</f>
        <v/>
      </c>
      <c r="B215" s="75"/>
      <c r="C215" s="27"/>
      <c r="D215" s="35"/>
      <c r="E215" s="4"/>
      <c r="F215" s="4"/>
      <c r="G215" s="8"/>
      <c r="H215" s="39"/>
      <c r="I215" s="4"/>
      <c r="J215" s="35"/>
      <c r="K215" s="4"/>
      <c r="L215" s="4"/>
      <c r="M215" s="46" t="str">
        <f t="shared" si="6"/>
        <v/>
      </c>
    </row>
    <row r="216" spans="1:13" x14ac:dyDescent="0.25">
      <c r="A216" s="46" t="str">
        <f>IF(C216&lt;&gt;"",LOOKUP("zzz",$B$2:B216),"")</f>
        <v>Domaine Ledogar</v>
      </c>
      <c r="B216" s="74" t="s">
        <v>693</v>
      </c>
      <c r="C216" s="25" t="s">
        <v>694</v>
      </c>
      <c r="D216" s="2" t="s">
        <v>217</v>
      </c>
      <c r="E216" s="2">
        <v>1</v>
      </c>
      <c r="F216" s="2"/>
      <c r="G216" s="6">
        <v>12</v>
      </c>
      <c r="H216" s="38">
        <f>G216*E216</f>
        <v>12</v>
      </c>
      <c r="I216" s="23" t="s">
        <v>337</v>
      </c>
      <c r="J216" s="25" t="s">
        <v>425</v>
      </c>
      <c r="K216" s="2"/>
      <c r="L216" s="2"/>
      <c r="M216" s="46" t="str">
        <f t="shared" si="6"/>
        <v>Recu</v>
      </c>
    </row>
    <row r="217" spans="1:13" ht="15.75" thickBot="1" x14ac:dyDescent="0.3">
      <c r="A217" s="46" t="str">
        <f>IF(C217&lt;&gt;"",LOOKUP("zzz",$B$2:B217),"")</f>
        <v/>
      </c>
      <c r="B217" s="75"/>
      <c r="C217" s="27"/>
      <c r="D217" s="35"/>
      <c r="E217" s="4"/>
      <c r="F217" s="4"/>
      <c r="G217" s="8"/>
      <c r="H217" s="39"/>
      <c r="I217" s="4"/>
      <c r="J217" s="35"/>
      <c r="K217" s="4"/>
      <c r="L217" s="4"/>
      <c r="M217" s="46" t="str">
        <f t="shared" si="6"/>
        <v/>
      </c>
    </row>
    <row r="218" spans="1:13" x14ac:dyDescent="0.25">
      <c r="A218" s="46" t="str">
        <f>IF(C218&lt;&gt;"",LOOKUP("zzz",$B$2:B218),"")</f>
        <v>Les Vins de Félines</v>
      </c>
      <c r="B218" s="74" t="s">
        <v>695</v>
      </c>
      <c r="C218" s="25" t="s">
        <v>696</v>
      </c>
      <c r="D218" s="2" t="s">
        <v>217</v>
      </c>
      <c r="E218" s="2">
        <v>1</v>
      </c>
      <c r="F218" s="2"/>
      <c r="G218" s="6">
        <v>8</v>
      </c>
      <c r="H218" s="38">
        <f>G218*E218</f>
        <v>8</v>
      </c>
      <c r="I218" s="23" t="s">
        <v>337</v>
      </c>
      <c r="J218" s="25" t="s">
        <v>425</v>
      </c>
      <c r="K218" s="2"/>
      <c r="L218" s="2"/>
      <c r="M218" s="46" t="str">
        <f t="shared" si="6"/>
        <v>Recu</v>
      </c>
    </row>
    <row r="219" spans="1:13" ht="15.75" thickBot="1" x14ac:dyDescent="0.3">
      <c r="A219" s="46" t="str">
        <f>IF(C219&lt;&gt;"",LOOKUP("zzz",$B$2:B219),"")</f>
        <v/>
      </c>
      <c r="B219" s="75"/>
      <c r="C219" s="27"/>
      <c r="D219" s="35"/>
      <c r="E219" s="4"/>
      <c r="F219" s="4"/>
      <c r="G219" s="8"/>
      <c r="H219" s="39"/>
      <c r="I219" s="4"/>
      <c r="J219" s="35"/>
      <c r="K219" s="4"/>
      <c r="L219" s="4"/>
      <c r="M219" s="46" t="str">
        <f t="shared" si="6"/>
        <v/>
      </c>
    </row>
    <row r="220" spans="1:13" x14ac:dyDescent="0.25">
      <c r="A220" s="46" t="str">
        <f>IF(C220&lt;&gt;"",LOOKUP("zzz",$B$2:B220),"")</f>
        <v>Château des Fines Roches</v>
      </c>
      <c r="B220" s="74" t="s">
        <v>697</v>
      </c>
      <c r="C220" s="25" t="s">
        <v>698</v>
      </c>
      <c r="D220" s="2" t="s">
        <v>218</v>
      </c>
      <c r="E220" s="2">
        <v>1</v>
      </c>
      <c r="F220" s="2"/>
      <c r="G220" s="6">
        <v>22</v>
      </c>
      <c r="H220" s="38">
        <f>G220*E220</f>
        <v>22</v>
      </c>
      <c r="I220" s="23" t="s">
        <v>337</v>
      </c>
      <c r="J220" s="25" t="s">
        <v>424</v>
      </c>
      <c r="K220" s="2"/>
      <c r="L220" s="2"/>
      <c r="M220" s="46" t="str">
        <f t="shared" si="6"/>
        <v>Recu</v>
      </c>
    </row>
    <row r="221" spans="1:13" ht="15.75" thickBot="1" x14ac:dyDescent="0.3">
      <c r="A221" s="46" t="str">
        <f>IF(C221&lt;&gt;"",LOOKUP("zzz",$B$2:B221),"")</f>
        <v/>
      </c>
      <c r="B221" s="75"/>
      <c r="C221" s="27"/>
      <c r="D221" s="35"/>
      <c r="E221" s="4"/>
      <c r="F221" s="4"/>
      <c r="G221" s="8"/>
      <c r="H221" s="39"/>
      <c r="I221" s="4"/>
      <c r="J221" s="35"/>
      <c r="K221" s="4"/>
      <c r="L221" s="4"/>
      <c r="M221" s="46" t="str">
        <f t="shared" si="6"/>
        <v/>
      </c>
    </row>
    <row r="222" spans="1:13" x14ac:dyDescent="0.25">
      <c r="A222" s="46" t="str">
        <f>IF(C222&lt;&gt;"",LOOKUP("zzz",$B$2:B222),"")</f>
        <v>Domaine Balma Venitia</v>
      </c>
      <c r="B222" s="74" t="s">
        <v>699</v>
      </c>
      <c r="C222" s="25" t="s">
        <v>700</v>
      </c>
      <c r="D222" s="2" t="s">
        <v>220</v>
      </c>
      <c r="E222" s="2">
        <v>1</v>
      </c>
      <c r="F222" s="2"/>
      <c r="G222" s="6">
        <v>10</v>
      </c>
      <c r="H222" s="38">
        <f>G222*E222</f>
        <v>10</v>
      </c>
      <c r="I222" s="23" t="s">
        <v>337</v>
      </c>
      <c r="J222" s="25" t="s">
        <v>424</v>
      </c>
      <c r="K222" s="2"/>
      <c r="L222" s="2"/>
      <c r="M222" s="46" t="str">
        <f t="shared" si="6"/>
        <v>Recu</v>
      </c>
    </row>
    <row r="223" spans="1:13" ht="15.75" thickBot="1" x14ac:dyDescent="0.3">
      <c r="A223" s="46" t="str">
        <f>IF(C223&lt;&gt;"",LOOKUP("zzz",$B$2:B223),"")</f>
        <v/>
      </c>
      <c r="B223" s="75"/>
      <c r="C223" s="27"/>
      <c r="D223" s="35"/>
      <c r="E223" s="4"/>
      <c r="F223" s="4"/>
      <c r="G223" s="8"/>
      <c r="H223" s="39"/>
      <c r="I223" s="4"/>
      <c r="J223" s="35"/>
      <c r="K223" s="4"/>
      <c r="L223" s="4"/>
      <c r="M223" s="46" t="str">
        <f t="shared" si="6"/>
        <v/>
      </c>
    </row>
    <row r="224" spans="1:13" x14ac:dyDescent="0.25">
      <c r="A224" s="46" t="str">
        <f>IF(C224&lt;&gt;"",LOOKUP("zzz",$B$2:B224),"")</f>
        <v>Château Saint Estève d'Uchaux</v>
      </c>
      <c r="B224" s="74" t="s">
        <v>701</v>
      </c>
      <c r="C224" s="25" t="s">
        <v>702</v>
      </c>
      <c r="D224" s="2" t="s">
        <v>217</v>
      </c>
      <c r="E224" s="2">
        <v>1</v>
      </c>
      <c r="F224" s="2"/>
      <c r="G224" s="6">
        <v>12</v>
      </c>
      <c r="H224" s="38">
        <f>G224*E224</f>
        <v>12</v>
      </c>
      <c r="I224" s="23" t="s">
        <v>337</v>
      </c>
      <c r="J224" s="25" t="s">
        <v>424</v>
      </c>
      <c r="K224" s="2"/>
      <c r="L224" s="2"/>
      <c r="M224" s="46" t="str">
        <f t="shared" si="6"/>
        <v>Recu</v>
      </c>
    </row>
    <row r="225" spans="1:13" ht="15.75" thickBot="1" x14ac:dyDescent="0.3">
      <c r="A225" s="46" t="str">
        <f>IF(C225&lt;&gt;"",LOOKUP("zzz",$B$2:B225),"")</f>
        <v/>
      </c>
      <c r="B225" s="75"/>
      <c r="C225" s="27"/>
      <c r="D225" s="35"/>
      <c r="E225" s="4"/>
      <c r="F225" s="4"/>
      <c r="G225" s="8"/>
      <c r="H225" s="39"/>
      <c r="I225" s="4"/>
      <c r="J225" s="35"/>
      <c r="K225" s="4"/>
      <c r="L225" s="4"/>
      <c r="M225" s="46" t="str">
        <f t="shared" si="6"/>
        <v/>
      </c>
    </row>
    <row r="226" spans="1:13" x14ac:dyDescent="0.25">
      <c r="A226" s="46" t="str">
        <f>IF(C226&lt;&gt;"",LOOKUP("zzz",$B$2:B226),"")</f>
        <v>Domaine du Joncier</v>
      </c>
      <c r="B226" s="74" t="s">
        <v>703</v>
      </c>
      <c r="C226" s="25" t="s">
        <v>704</v>
      </c>
      <c r="D226" s="2" t="s">
        <v>217</v>
      </c>
      <c r="E226" s="2">
        <v>1</v>
      </c>
      <c r="F226" s="2"/>
      <c r="G226" s="6">
        <v>17.5</v>
      </c>
      <c r="H226" s="38">
        <f>G226*E226</f>
        <v>17.5</v>
      </c>
      <c r="I226" s="34" t="s">
        <v>337</v>
      </c>
      <c r="J226" s="25" t="s">
        <v>424</v>
      </c>
      <c r="K226" s="2"/>
      <c r="L226" s="2"/>
      <c r="M226" s="46" t="str">
        <f t="shared" si="6"/>
        <v>Recu</v>
      </c>
    </row>
    <row r="227" spans="1:13" ht="15.75" thickBot="1" x14ac:dyDescent="0.3">
      <c r="A227" s="46" t="str">
        <f>IF(C227&lt;&gt;"",LOOKUP("zzz",$B$2:B227),"")</f>
        <v/>
      </c>
      <c r="B227" s="75"/>
      <c r="C227" s="27"/>
      <c r="D227" s="35"/>
      <c r="E227" s="4"/>
      <c r="F227" s="4"/>
      <c r="G227" s="8"/>
      <c r="H227" s="39"/>
      <c r="I227" s="29"/>
      <c r="J227" s="35"/>
      <c r="K227" s="4"/>
      <c r="L227" s="4"/>
      <c r="M227" s="46" t="str">
        <f t="shared" si="6"/>
        <v/>
      </c>
    </row>
    <row r="228" spans="1:13" x14ac:dyDescent="0.25">
      <c r="A228" s="46" t="str">
        <f>IF(C228&lt;&gt;"",LOOKUP("zzz",$B$2:B228),"")</f>
        <v>Domaine Pique Basse</v>
      </c>
      <c r="B228" s="74" t="s">
        <v>705</v>
      </c>
      <c r="C228" s="2" t="s">
        <v>706</v>
      </c>
      <c r="D228" s="2" t="s">
        <v>217</v>
      </c>
      <c r="E228" s="2">
        <v>1</v>
      </c>
      <c r="F228" s="2"/>
      <c r="G228" s="6">
        <v>13.9</v>
      </c>
      <c r="H228" s="40">
        <v>0</v>
      </c>
      <c r="I228" s="23" t="s">
        <v>337</v>
      </c>
      <c r="J228" s="2" t="s">
        <v>424</v>
      </c>
      <c r="K228" s="2"/>
      <c r="L228" s="2"/>
      <c r="M228" s="46" t="str">
        <f t="shared" si="6"/>
        <v>Recu</v>
      </c>
    </row>
    <row r="229" spans="1:13" ht="15.75" thickBot="1" x14ac:dyDescent="0.3">
      <c r="A229" s="46" t="str">
        <f>IF(C229&lt;&gt;"",LOOKUP("zzz",$B$2:B229),"")</f>
        <v/>
      </c>
      <c r="B229" s="78"/>
      <c r="C229" s="4"/>
      <c r="D229" s="4"/>
      <c r="E229" s="4"/>
      <c r="F229" s="4"/>
      <c r="G229" s="8"/>
      <c r="H229" s="39"/>
      <c r="I229" s="4"/>
      <c r="J229" s="4"/>
      <c r="K229" s="4"/>
      <c r="L229" s="4"/>
      <c r="M229" s="46" t="str">
        <f t="shared" si="6"/>
        <v/>
      </c>
    </row>
    <row r="230" spans="1:13" x14ac:dyDescent="0.25">
      <c r="A230" s="46" t="str">
        <f>IF(C230&lt;&gt;"",LOOKUP("zzz",$B$2:B230),"")</f>
        <v>Cave des Vignerons d'Estezargues</v>
      </c>
      <c r="B230" s="74" t="s">
        <v>311</v>
      </c>
      <c r="C230" s="25" t="s">
        <v>707</v>
      </c>
      <c r="D230" s="2" t="s">
        <v>218</v>
      </c>
      <c r="E230" s="2">
        <v>1</v>
      </c>
      <c r="F230" s="2"/>
      <c r="G230" s="6">
        <v>6.9</v>
      </c>
      <c r="H230" s="38">
        <f>G230*E230</f>
        <v>6.9</v>
      </c>
      <c r="I230" s="23" t="s">
        <v>337</v>
      </c>
      <c r="J230" s="25" t="s">
        <v>424</v>
      </c>
      <c r="K230" s="2"/>
      <c r="L230" s="2"/>
      <c r="M230" s="46" t="str">
        <f t="shared" si="6"/>
        <v>Recu</v>
      </c>
    </row>
    <row r="231" spans="1:13" x14ac:dyDescent="0.25">
      <c r="A231" s="46" t="str">
        <f>IF(C231&lt;&gt;"",LOOKUP("zzz",$B$2:B231),"")</f>
        <v>Cave des Vignerons d'Estezargues</v>
      </c>
      <c r="B231" s="75"/>
      <c r="C231" s="30" t="s">
        <v>708</v>
      </c>
      <c r="D231" s="9" t="s">
        <v>217</v>
      </c>
      <c r="E231" s="9">
        <v>1</v>
      </c>
      <c r="F231" s="9">
        <v>1</v>
      </c>
      <c r="G231" s="10">
        <v>8.9499999999999993</v>
      </c>
      <c r="H231" s="37">
        <f>G231*E231</f>
        <v>8.9499999999999993</v>
      </c>
      <c r="I231" s="28" t="s">
        <v>337</v>
      </c>
      <c r="J231" s="68" t="s">
        <v>424</v>
      </c>
      <c r="K231" s="9"/>
      <c r="L231" s="9" t="s">
        <v>534</v>
      </c>
      <c r="M231" s="46" t="str">
        <f t="shared" si="6"/>
        <v>Dégusté</v>
      </c>
    </row>
    <row r="232" spans="1:13" ht="15.75" thickBot="1" x14ac:dyDescent="0.3">
      <c r="A232" s="46" t="str">
        <f>IF(C232&lt;&gt;"",LOOKUP("zzz",$B$2:B232),"")</f>
        <v/>
      </c>
      <c r="B232" s="75"/>
      <c r="C232" s="27"/>
      <c r="D232" s="35"/>
      <c r="E232" s="4"/>
      <c r="F232" s="4"/>
      <c r="G232" s="8"/>
      <c r="H232" s="39"/>
      <c r="I232" s="4"/>
      <c r="J232" s="35"/>
      <c r="K232" s="4"/>
      <c r="L232" s="4"/>
      <c r="M232" s="46" t="str">
        <f t="shared" si="6"/>
        <v/>
      </c>
    </row>
    <row r="233" spans="1:13" x14ac:dyDescent="0.25">
      <c r="A233" s="46" t="str">
        <f>IF(C233&lt;&gt;"",LOOKUP("zzz",$B$2:B233),"")</f>
        <v>E.Guigal</v>
      </c>
      <c r="B233" s="74" t="s">
        <v>709</v>
      </c>
      <c r="C233" s="25" t="s">
        <v>710</v>
      </c>
      <c r="D233" s="2" t="s">
        <v>218</v>
      </c>
      <c r="E233" s="2">
        <v>1</v>
      </c>
      <c r="F233" s="2"/>
      <c r="G233" s="6">
        <v>35</v>
      </c>
      <c r="H233" s="38">
        <f>G233*E233</f>
        <v>35</v>
      </c>
      <c r="I233" s="23" t="s">
        <v>337</v>
      </c>
      <c r="J233" s="25" t="s">
        <v>424</v>
      </c>
      <c r="K233" s="2"/>
      <c r="L233" s="2"/>
      <c r="M233" s="46" t="str">
        <f t="shared" si="6"/>
        <v>Recu</v>
      </c>
    </row>
    <row r="234" spans="1:13" x14ac:dyDescent="0.25">
      <c r="A234" s="46" t="str">
        <f>IF(C234&lt;&gt;"",LOOKUP("zzz",$B$2:B234),"")</f>
        <v>E.Guigal</v>
      </c>
      <c r="B234" s="75"/>
      <c r="C234" s="30" t="s">
        <v>711</v>
      </c>
      <c r="D234" s="9" t="s">
        <v>217</v>
      </c>
      <c r="E234" s="9">
        <v>1</v>
      </c>
      <c r="F234" s="9"/>
      <c r="G234" s="10">
        <v>85</v>
      </c>
      <c r="H234" s="37">
        <f>G234*E234</f>
        <v>85</v>
      </c>
      <c r="I234" s="28" t="s">
        <v>337</v>
      </c>
      <c r="J234" s="68" t="s">
        <v>424</v>
      </c>
      <c r="K234" s="9"/>
      <c r="L234" s="9"/>
      <c r="M234" s="46" t="str">
        <f t="shared" si="6"/>
        <v>Recu</v>
      </c>
    </row>
    <row r="235" spans="1:13" ht="15.75" thickBot="1" x14ac:dyDescent="0.3">
      <c r="A235" s="46" t="str">
        <f>IF(C235&lt;&gt;"",LOOKUP("zzz",$B$2:B235),"")</f>
        <v/>
      </c>
      <c r="B235" s="75"/>
      <c r="C235" s="27"/>
      <c r="D235" s="35"/>
      <c r="E235" s="4"/>
      <c r="F235" s="4"/>
      <c r="G235" s="8"/>
      <c r="H235" s="39"/>
      <c r="I235" s="4"/>
      <c r="J235" s="35"/>
      <c r="K235" s="4"/>
      <c r="L235" s="4"/>
      <c r="M235" s="46" t="str">
        <f t="shared" si="6"/>
        <v/>
      </c>
    </row>
    <row r="236" spans="1:13" x14ac:dyDescent="0.25">
      <c r="A236" s="46" t="str">
        <f>IF(C236&lt;&gt;"",LOOKUP("zzz",$B$2:B236),"")</f>
        <v>Vidal Fleury</v>
      </c>
      <c r="B236" s="74" t="s">
        <v>712</v>
      </c>
      <c r="C236" s="25" t="s">
        <v>713</v>
      </c>
      <c r="D236" s="2" t="s">
        <v>218</v>
      </c>
      <c r="E236" s="2">
        <v>1</v>
      </c>
      <c r="F236" s="2"/>
      <c r="G236" s="6">
        <v>35</v>
      </c>
      <c r="H236" s="38">
        <f>G236*E236</f>
        <v>35</v>
      </c>
      <c r="I236" s="23" t="s">
        <v>337</v>
      </c>
      <c r="J236" s="25" t="s">
        <v>424</v>
      </c>
      <c r="K236" s="2"/>
      <c r="L236" s="2"/>
      <c r="M236" s="46" t="str">
        <f t="shared" si="6"/>
        <v>Recu</v>
      </c>
    </row>
    <row r="237" spans="1:13" ht="15.75" thickBot="1" x14ac:dyDescent="0.3">
      <c r="A237" s="46" t="str">
        <f>IF(C237&lt;&gt;"",LOOKUP("zzz",$B$2:B237),"")</f>
        <v/>
      </c>
      <c r="B237" s="75"/>
      <c r="C237" s="27"/>
      <c r="D237" s="35"/>
      <c r="E237" s="4"/>
      <c r="F237" s="4"/>
      <c r="G237" s="8"/>
      <c r="H237" s="39"/>
      <c r="I237" s="4"/>
      <c r="J237" s="35"/>
      <c r="K237" s="4"/>
      <c r="L237" s="4"/>
      <c r="M237" s="46" t="str">
        <f t="shared" si="6"/>
        <v/>
      </c>
    </row>
    <row r="238" spans="1:13" x14ac:dyDescent="0.25">
      <c r="A238" s="46" t="str">
        <f>IF(C238&lt;&gt;"",LOOKUP("zzz",$B$2:B238),"")</f>
        <v>Château Laverrerie</v>
      </c>
      <c r="B238" s="74" t="s">
        <v>714</v>
      </c>
      <c r="C238" s="25" t="s">
        <v>715</v>
      </c>
      <c r="D238" s="2" t="s">
        <v>217</v>
      </c>
      <c r="E238" s="2">
        <v>1</v>
      </c>
      <c r="F238" s="2"/>
      <c r="G238" s="6">
        <v>15</v>
      </c>
      <c r="H238" s="38">
        <f>G238*E238</f>
        <v>15</v>
      </c>
      <c r="I238" s="23" t="s">
        <v>337</v>
      </c>
      <c r="J238" s="25" t="s">
        <v>424</v>
      </c>
      <c r="K238" s="2"/>
      <c r="L238" s="2"/>
      <c r="M238" s="46" t="str">
        <f t="shared" si="6"/>
        <v>Recu</v>
      </c>
    </row>
    <row r="239" spans="1:13" ht="15.75" thickBot="1" x14ac:dyDescent="0.3">
      <c r="A239" s="46" t="str">
        <f>IF(C239&lt;&gt;"",LOOKUP("zzz",$B$2:B239),"")</f>
        <v/>
      </c>
      <c r="B239" s="75"/>
      <c r="C239" s="27"/>
      <c r="D239" s="35"/>
      <c r="E239" s="4"/>
      <c r="F239" s="4"/>
      <c r="G239" s="8"/>
      <c r="H239" s="39"/>
      <c r="I239" s="4"/>
      <c r="J239" s="35"/>
      <c r="K239" s="4"/>
      <c r="L239" s="4"/>
      <c r="M239" s="46" t="str">
        <f t="shared" si="6"/>
        <v/>
      </c>
    </row>
    <row r="240" spans="1:13" x14ac:dyDescent="0.25">
      <c r="A240" s="46" t="str">
        <f>IF(C240&lt;&gt;"",LOOKUP("zzz",$B$2:B240),"")</f>
        <v>Domaine Paul Jaboulet Ainé</v>
      </c>
      <c r="B240" s="74" t="s">
        <v>716</v>
      </c>
      <c r="C240" s="25" t="s">
        <v>717</v>
      </c>
      <c r="D240" s="2" t="s">
        <v>217</v>
      </c>
      <c r="E240" s="2">
        <v>1</v>
      </c>
      <c r="F240" s="2"/>
      <c r="G240" s="6">
        <v>32</v>
      </c>
      <c r="H240" s="38">
        <f>G240*E240</f>
        <v>32</v>
      </c>
      <c r="I240" s="23" t="s">
        <v>337</v>
      </c>
      <c r="J240" s="25" t="s">
        <v>424</v>
      </c>
      <c r="K240" s="2"/>
      <c r="L240" s="2"/>
      <c r="M240" s="46" t="str">
        <f t="shared" si="6"/>
        <v>Recu</v>
      </c>
    </row>
    <row r="241" spans="1:13" ht="15.75" thickBot="1" x14ac:dyDescent="0.3">
      <c r="A241" s="46" t="str">
        <f>IF(C241&lt;&gt;"",LOOKUP("zzz",$B$2:B241),"")</f>
        <v/>
      </c>
      <c r="B241" s="75"/>
      <c r="C241" s="27"/>
      <c r="D241" s="35"/>
      <c r="E241" s="4"/>
      <c r="F241" s="4"/>
      <c r="G241" s="8"/>
      <c r="H241" s="39"/>
      <c r="I241" s="4"/>
      <c r="J241" s="35"/>
      <c r="K241" s="4"/>
      <c r="L241" s="4"/>
      <c r="M241" s="46" t="str">
        <f t="shared" si="6"/>
        <v/>
      </c>
    </row>
    <row r="242" spans="1:13" x14ac:dyDescent="0.25">
      <c r="A242" s="46" t="str">
        <f>IF(C242&lt;&gt;"",LOOKUP("zzz",$B$2:B242),"")</f>
        <v>Farraton Père et Fils</v>
      </c>
      <c r="B242" s="74" t="s">
        <v>718</v>
      </c>
      <c r="C242" s="25" t="s">
        <v>719</v>
      </c>
      <c r="D242" s="2" t="s">
        <v>218</v>
      </c>
      <c r="E242" s="2">
        <v>1</v>
      </c>
      <c r="F242" s="2"/>
      <c r="G242" s="6">
        <v>15</v>
      </c>
      <c r="H242" s="38">
        <f>G242*E242</f>
        <v>15</v>
      </c>
      <c r="I242" s="23" t="s">
        <v>337</v>
      </c>
      <c r="J242" s="25" t="s">
        <v>424</v>
      </c>
      <c r="K242" s="2"/>
      <c r="L242" s="2"/>
      <c r="M242" s="46" t="str">
        <f t="shared" si="6"/>
        <v>Recu</v>
      </c>
    </row>
    <row r="243" spans="1:13" ht="15.75" thickBot="1" x14ac:dyDescent="0.3">
      <c r="A243" s="46" t="str">
        <f>IF(C243&lt;&gt;"",LOOKUP("zzz",$B$2:B243),"")</f>
        <v/>
      </c>
      <c r="B243" s="75"/>
      <c r="C243" s="27"/>
      <c r="D243" s="35"/>
      <c r="E243" s="4"/>
      <c r="F243" s="4"/>
      <c r="G243" s="8"/>
      <c r="H243" s="39"/>
      <c r="I243" s="4"/>
      <c r="J243" s="35"/>
      <c r="K243" s="4"/>
      <c r="L243" s="4"/>
      <c r="M243" s="46" t="str">
        <f t="shared" si="6"/>
        <v/>
      </c>
    </row>
    <row r="244" spans="1:13" x14ac:dyDescent="0.25">
      <c r="A244" s="46" t="str">
        <f>IF(C244&lt;&gt;"",LOOKUP("zzz",$B$2:B244),"")</f>
        <v>Domaine des Coteaux de Travers</v>
      </c>
      <c r="B244" s="74" t="s">
        <v>720</v>
      </c>
      <c r="C244" s="25" t="s">
        <v>721</v>
      </c>
      <c r="D244" s="2" t="s">
        <v>217</v>
      </c>
      <c r="E244" s="2">
        <v>1</v>
      </c>
      <c r="F244" s="2"/>
      <c r="G244" s="6">
        <v>13.2</v>
      </c>
      <c r="H244" s="38">
        <f>G244*E244</f>
        <v>13.2</v>
      </c>
      <c r="I244" s="23" t="s">
        <v>337</v>
      </c>
      <c r="J244" s="25" t="s">
        <v>424</v>
      </c>
      <c r="K244" s="2"/>
      <c r="L244" s="2"/>
      <c r="M244" s="46" t="str">
        <f t="shared" si="6"/>
        <v>Recu</v>
      </c>
    </row>
    <row r="245" spans="1:13" ht="15.75" thickBot="1" x14ac:dyDescent="0.3">
      <c r="A245" s="46" t="str">
        <f>IF(C245&lt;&gt;"",LOOKUP("zzz",$B$2:B245),"")</f>
        <v/>
      </c>
      <c r="B245" s="75"/>
      <c r="C245" s="27"/>
      <c r="D245" s="35"/>
      <c r="E245" s="4"/>
      <c r="F245" s="4"/>
      <c r="G245" s="8"/>
      <c r="H245" s="39"/>
      <c r="I245" s="4"/>
      <c r="J245" s="35"/>
      <c r="K245" s="4"/>
      <c r="L245" s="4"/>
      <c r="M245" s="46" t="str">
        <f t="shared" si="6"/>
        <v/>
      </c>
    </row>
    <row r="246" spans="1:13" x14ac:dyDescent="0.25">
      <c r="A246" s="46" t="str">
        <f>IF(C246&lt;&gt;"",LOOKUP("zzz",$B$2:B246),"")</f>
        <v>Domaine Les Aphilanthes</v>
      </c>
      <c r="B246" s="74" t="s">
        <v>722</v>
      </c>
      <c r="C246" s="2" t="s">
        <v>723</v>
      </c>
      <c r="D246" s="2" t="s">
        <v>217</v>
      </c>
      <c r="E246" s="2">
        <v>1</v>
      </c>
      <c r="F246" s="2"/>
      <c r="G246" s="6">
        <v>25</v>
      </c>
      <c r="H246" s="38">
        <f>G246*E246</f>
        <v>25</v>
      </c>
      <c r="I246" s="23" t="s">
        <v>337</v>
      </c>
      <c r="J246" s="2" t="s">
        <v>424</v>
      </c>
      <c r="K246" s="2"/>
      <c r="L246" s="2"/>
      <c r="M246" s="46" t="str">
        <f t="shared" si="6"/>
        <v>Recu</v>
      </c>
    </row>
    <row r="247" spans="1:13" ht="15.75" thickBot="1" x14ac:dyDescent="0.3">
      <c r="A247" s="46" t="str">
        <f>IF(C247&lt;&gt;"",LOOKUP("zzz",$B$2:B247),"")</f>
        <v/>
      </c>
      <c r="B247" s="78"/>
      <c r="C247" s="4"/>
      <c r="D247" s="4"/>
      <c r="E247" s="4"/>
      <c r="F247" s="4"/>
      <c r="G247" s="8"/>
      <c r="H247" s="39"/>
      <c r="I247" s="4"/>
      <c r="J247" s="4"/>
      <c r="K247" s="4"/>
      <c r="L247" s="4"/>
      <c r="M247" s="46" t="str">
        <f t="shared" si="6"/>
        <v/>
      </c>
    </row>
    <row r="248" spans="1:13" x14ac:dyDescent="0.25">
      <c r="A248" s="46" t="str">
        <f>IF(C248&lt;&gt;"",LOOKUP("zzz",$B$2:B248),"")</f>
        <v>Brasserie Tri Martolod</v>
      </c>
      <c r="B248" s="74" t="s">
        <v>724</v>
      </c>
      <c r="C248" s="25" t="s">
        <v>725</v>
      </c>
      <c r="D248" s="2" t="s">
        <v>222</v>
      </c>
      <c r="E248" s="2">
        <v>1</v>
      </c>
      <c r="F248" s="2"/>
      <c r="G248" s="6">
        <v>2</v>
      </c>
      <c r="H248" s="38">
        <f>G248*E248</f>
        <v>2</v>
      </c>
      <c r="I248" s="23" t="s">
        <v>337</v>
      </c>
      <c r="J248" s="25" t="s">
        <v>222</v>
      </c>
      <c r="K248" s="2"/>
      <c r="L248" s="2"/>
      <c r="M248" s="46" t="str">
        <f t="shared" si="6"/>
        <v>Recu</v>
      </c>
    </row>
    <row r="249" spans="1:13" x14ac:dyDescent="0.25">
      <c r="A249" s="46" t="str">
        <f>IF(C249&lt;&gt;"",LOOKUP("zzz",$B$2:B249),"")</f>
        <v>Brasserie Tri Martolod</v>
      </c>
      <c r="B249" s="75"/>
      <c r="C249" s="30" t="s">
        <v>726</v>
      </c>
      <c r="D249" s="9" t="s">
        <v>222</v>
      </c>
      <c r="E249" s="9">
        <v>1</v>
      </c>
      <c r="F249" s="9"/>
      <c r="G249" s="10">
        <v>2.5</v>
      </c>
      <c r="H249" s="37">
        <f>G249*E249</f>
        <v>2.5</v>
      </c>
      <c r="I249" s="28" t="s">
        <v>337</v>
      </c>
      <c r="J249" s="68" t="s">
        <v>222</v>
      </c>
      <c r="K249" s="9"/>
      <c r="L249" s="9"/>
      <c r="M249" s="46" t="str">
        <f t="shared" si="6"/>
        <v>Recu</v>
      </c>
    </row>
    <row r="250" spans="1:13" ht="15.75" thickBot="1" x14ac:dyDescent="0.3">
      <c r="A250" s="46" t="str">
        <f>IF(C250&lt;&gt;"",LOOKUP("zzz",$B$2:B250),"")</f>
        <v/>
      </c>
      <c r="B250" s="75"/>
      <c r="C250" s="27"/>
      <c r="D250" s="35"/>
      <c r="E250" s="4"/>
      <c r="F250" s="4"/>
      <c r="G250" s="8"/>
      <c r="H250" s="39"/>
      <c r="I250" s="4"/>
      <c r="J250" s="35"/>
      <c r="K250" s="4"/>
      <c r="L250" s="4"/>
      <c r="M250" s="46" t="str">
        <f t="shared" si="6"/>
        <v/>
      </c>
    </row>
    <row r="251" spans="1:13" x14ac:dyDescent="0.25">
      <c r="A251" s="46" t="str">
        <f>IF(C251&lt;&gt;"",LOOKUP("zzz",$B$2:B251),"")</f>
        <v>Belgo Sapiens Brewers</v>
      </c>
      <c r="B251" s="74" t="s">
        <v>727</v>
      </c>
      <c r="C251" s="25" t="s">
        <v>728</v>
      </c>
      <c r="D251" s="2" t="s">
        <v>222</v>
      </c>
      <c r="E251" s="2">
        <v>1</v>
      </c>
      <c r="F251" s="2"/>
      <c r="G251" s="6">
        <v>2.9</v>
      </c>
      <c r="H251" s="38">
        <f>G251*E251</f>
        <v>2.9</v>
      </c>
      <c r="I251" s="23" t="s">
        <v>337</v>
      </c>
      <c r="J251" s="25" t="s">
        <v>222</v>
      </c>
      <c r="K251" s="2"/>
      <c r="L251" s="2"/>
      <c r="M251" s="46" t="str">
        <f t="shared" si="6"/>
        <v>Recu</v>
      </c>
    </row>
    <row r="252" spans="1:13" ht="15.75" thickBot="1" x14ac:dyDescent="0.3">
      <c r="A252" s="46" t="str">
        <f>IF(C252&lt;&gt;"",LOOKUP("zzz",$B$2:B252),"")</f>
        <v/>
      </c>
      <c r="B252" s="75"/>
      <c r="C252" s="27"/>
      <c r="D252" s="35"/>
      <c r="E252" s="4"/>
      <c r="F252" s="4"/>
      <c r="G252" s="8"/>
      <c r="H252" s="39"/>
      <c r="I252" s="4"/>
      <c r="J252" s="35"/>
      <c r="K252" s="4"/>
      <c r="L252" s="4"/>
      <c r="M252" s="46" t="str">
        <f t="shared" si="6"/>
        <v/>
      </c>
    </row>
    <row r="253" spans="1:13" x14ac:dyDescent="0.25">
      <c r="A253" s="46" t="str">
        <f>IF(C253&lt;&gt;"",LOOKUP("zzz",$B$2:B253),"")</f>
        <v>Brew By Numbers</v>
      </c>
      <c r="B253" s="74" t="s">
        <v>729</v>
      </c>
      <c r="C253" s="25" t="s">
        <v>730</v>
      </c>
      <c r="D253" s="2" t="s">
        <v>222</v>
      </c>
      <c r="E253" s="2">
        <v>1</v>
      </c>
      <c r="F253" s="2"/>
      <c r="G253" s="6">
        <v>5.0999999999999996</v>
      </c>
      <c r="H253" s="38">
        <f>G253*E253</f>
        <v>5.0999999999999996</v>
      </c>
      <c r="I253" s="23" t="s">
        <v>337</v>
      </c>
      <c r="J253" s="25" t="s">
        <v>222</v>
      </c>
      <c r="K253" s="2"/>
      <c r="L253" s="2"/>
      <c r="M253" s="46" t="str">
        <f t="shared" si="6"/>
        <v>Recu</v>
      </c>
    </row>
    <row r="254" spans="1:13" ht="15.75" thickBot="1" x14ac:dyDescent="0.3">
      <c r="A254" s="46" t="str">
        <f>IF(C254&lt;&gt;"",LOOKUP("zzz",$B$2:B254),"")</f>
        <v/>
      </c>
      <c r="B254" s="75"/>
      <c r="C254" s="27"/>
      <c r="D254" s="35"/>
      <c r="E254" s="4"/>
      <c r="F254" s="4"/>
      <c r="G254" s="8"/>
      <c r="H254" s="39"/>
      <c r="I254" s="4"/>
      <c r="J254" s="35"/>
      <c r="K254" s="4"/>
      <c r="L254" s="4"/>
      <c r="M254" s="46" t="str">
        <f t="shared" si="6"/>
        <v/>
      </c>
    </row>
    <row r="255" spans="1:13" x14ac:dyDescent="0.25">
      <c r="A255" s="46" t="str">
        <f>IF(C255&lt;&gt;"",LOOKUP("zzz",$B$2:B255),"")</f>
        <v>Ardwen</v>
      </c>
      <c r="B255" s="74" t="s">
        <v>731</v>
      </c>
      <c r="C255" s="25" t="s">
        <v>732</v>
      </c>
      <c r="D255" s="2" t="s">
        <v>222</v>
      </c>
      <c r="E255" s="2">
        <v>1</v>
      </c>
      <c r="F255" s="2"/>
      <c r="G255" s="6">
        <v>3</v>
      </c>
      <c r="H255" s="38">
        <f>G255*E255</f>
        <v>3</v>
      </c>
      <c r="I255" s="23" t="s">
        <v>337</v>
      </c>
      <c r="J255" s="25" t="s">
        <v>222</v>
      </c>
      <c r="K255" s="2"/>
      <c r="L255" s="2"/>
      <c r="M255" s="46" t="str">
        <f t="shared" si="6"/>
        <v>Recu</v>
      </c>
    </row>
    <row r="256" spans="1:13" ht="15.75" thickBot="1" x14ac:dyDescent="0.3">
      <c r="A256" s="46" t="str">
        <f>IF(C256&lt;&gt;"",LOOKUP("zzz",$B$2:B256),"")</f>
        <v/>
      </c>
      <c r="B256" s="75"/>
      <c r="C256" s="27"/>
      <c r="D256" s="35"/>
      <c r="E256" s="4"/>
      <c r="F256" s="4"/>
      <c r="G256" s="8"/>
      <c r="H256" s="39"/>
      <c r="I256" s="4"/>
      <c r="J256" s="35"/>
      <c r="K256" s="4"/>
      <c r="L256" s="4"/>
      <c r="M256" s="46" t="str">
        <f t="shared" si="6"/>
        <v/>
      </c>
    </row>
    <row r="257" spans="1:13" x14ac:dyDescent="0.25">
      <c r="A257" s="46" t="str">
        <f>IF(C257&lt;&gt;"",LOOKUP("zzz",$B$2:B257),"")</f>
        <v>Brasserie Dubuisson</v>
      </c>
      <c r="B257" s="74" t="s">
        <v>733</v>
      </c>
      <c r="C257" s="25" t="s">
        <v>734</v>
      </c>
      <c r="D257" s="2" t="s">
        <v>222</v>
      </c>
      <c r="E257" s="2">
        <v>1</v>
      </c>
      <c r="F257" s="2"/>
      <c r="G257" s="6">
        <v>1.55</v>
      </c>
      <c r="H257" s="38">
        <f>G257*E257</f>
        <v>1.55</v>
      </c>
      <c r="I257" s="23" t="s">
        <v>337</v>
      </c>
      <c r="J257" s="25" t="s">
        <v>222</v>
      </c>
      <c r="K257" s="2"/>
      <c r="L257" s="2"/>
      <c r="M257" s="46" t="str">
        <f t="shared" si="6"/>
        <v>Recu</v>
      </c>
    </row>
    <row r="258" spans="1:13" ht="15.75" thickBot="1" x14ac:dyDescent="0.3">
      <c r="A258" s="46" t="str">
        <f>IF(C258&lt;&gt;"",LOOKUP("zzz",$B$2:B258),"")</f>
        <v/>
      </c>
      <c r="B258" s="75"/>
      <c r="C258" s="27"/>
      <c r="D258" s="35"/>
      <c r="E258" s="4"/>
      <c r="F258" s="4"/>
      <c r="G258" s="8"/>
      <c r="H258" s="39"/>
      <c r="I258" s="4"/>
      <c r="J258" s="35"/>
      <c r="K258" s="4"/>
      <c r="L258" s="4"/>
      <c r="M258" s="46" t="str">
        <f t="shared" ref="M258:M287" si="8" xml:space="preserve"> IF(F258=1,"Dégusté",IF(I258&lt;&gt;"","Recu",""))</f>
        <v/>
      </c>
    </row>
    <row r="259" spans="1:13" x14ac:dyDescent="0.25">
      <c r="A259" s="46" t="str">
        <f>IF(C259&lt;&gt;"",LOOKUP("zzz",$B$2:B259),"")</f>
        <v>Brasserie Dupont</v>
      </c>
      <c r="B259" s="74" t="s">
        <v>735</v>
      </c>
      <c r="C259" s="25" t="s">
        <v>736</v>
      </c>
      <c r="D259" s="2" t="s">
        <v>222</v>
      </c>
      <c r="E259" s="2">
        <v>1</v>
      </c>
      <c r="F259" s="2"/>
      <c r="G259" s="6">
        <v>2.8</v>
      </c>
      <c r="H259" s="38">
        <f>G259*E259</f>
        <v>2.8</v>
      </c>
      <c r="I259" s="23" t="s">
        <v>337</v>
      </c>
      <c r="J259" s="25" t="s">
        <v>222</v>
      </c>
      <c r="K259" s="2"/>
      <c r="L259" s="2"/>
      <c r="M259" s="46" t="str">
        <f t="shared" si="8"/>
        <v>Recu</v>
      </c>
    </row>
    <row r="260" spans="1:13" ht="15.75" thickBot="1" x14ac:dyDescent="0.3">
      <c r="A260" s="46" t="str">
        <f>IF(C260&lt;&gt;"",LOOKUP("zzz",$B$2:B260),"")</f>
        <v/>
      </c>
      <c r="B260" s="75"/>
      <c r="C260" s="27"/>
      <c r="D260" s="35"/>
      <c r="E260" s="4"/>
      <c r="F260" s="4"/>
      <c r="G260" s="8"/>
      <c r="H260" s="39"/>
      <c r="I260" s="4"/>
      <c r="J260" s="35"/>
      <c r="K260" s="4"/>
      <c r="L260" s="4"/>
      <c r="M260" s="46" t="str">
        <f t="shared" si="8"/>
        <v/>
      </c>
    </row>
    <row r="261" spans="1:13" x14ac:dyDescent="0.25">
      <c r="A261" s="46" t="str">
        <f>IF(C261&lt;&gt;"",LOOKUP("zzz",$B$2:B261),"")</f>
        <v>Brewdog</v>
      </c>
      <c r="B261" s="74" t="s">
        <v>737</v>
      </c>
      <c r="C261" s="25" t="s">
        <v>738</v>
      </c>
      <c r="D261" s="2" t="s">
        <v>222</v>
      </c>
      <c r="E261" s="2">
        <v>1</v>
      </c>
      <c r="F261" s="2"/>
      <c r="G261" s="6">
        <v>3.4</v>
      </c>
      <c r="H261" s="38">
        <f>G261*E261</f>
        <v>3.4</v>
      </c>
      <c r="I261" s="23" t="s">
        <v>337</v>
      </c>
      <c r="J261" s="25" t="s">
        <v>222</v>
      </c>
      <c r="K261" s="2"/>
      <c r="L261" s="2"/>
      <c r="M261" s="46" t="str">
        <f t="shared" si="8"/>
        <v>Recu</v>
      </c>
    </row>
    <row r="262" spans="1:13" ht="15.75" thickBot="1" x14ac:dyDescent="0.3">
      <c r="A262" s="46" t="str">
        <f>IF(C262&lt;&gt;"",LOOKUP("zzz",$B$2:B262),"")</f>
        <v/>
      </c>
      <c r="B262" s="75"/>
      <c r="C262" s="27"/>
      <c r="D262" s="35"/>
      <c r="E262" s="4"/>
      <c r="F262" s="4"/>
      <c r="G262" s="8"/>
      <c r="H262" s="39"/>
      <c r="I262" s="4"/>
      <c r="J262" s="35"/>
      <c r="K262" s="4"/>
      <c r="L262" s="4"/>
      <c r="M262" s="46" t="str">
        <f t="shared" si="8"/>
        <v/>
      </c>
    </row>
    <row r="263" spans="1:13" x14ac:dyDescent="0.25">
      <c r="A263" s="46" t="str">
        <f>IF(C263&lt;&gt;"",LOOKUP("zzz",$B$2:B263),"")</f>
        <v>Blue Point</v>
      </c>
      <c r="B263" s="74" t="s">
        <v>739</v>
      </c>
      <c r="C263" s="25" t="s">
        <v>740</v>
      </c>
      <c r="D263" s="2" t="s">
        <v>222</v>
      </c>
      <c r="E263" s="2">
        <v>1</v>
      </c>
      <c r="F263" s="2"/>
      <c r="G263" s="6">
        <v>3.3</v>
      </c>
      <c r="H263" s="38">
        <f>G263*E263</f>
        <v>3.3</v>
      </c>
      <c r="I263" s="23" t="s">
        <v>337</v>
      </c>
      <c r="J263" s="25" t="s">
        <v>222</v>
      </c>
      <c r="K263" s="2"/>
      <c r="L263" s="2"/>
      <c r="M263" s="46" t="str">
        <f t="shared" si="8"/>
        <v>Recu</v>
      </c>
    </row>
    <row r="264" spans="1:13" ht="15.75" thickBot="1" x14ac:dyDescent="0.3">
      <c r="A264" s="46" t="str">
        <f>IF(C264&lt;&gt;"",LOOKUP("zzz",$B$2:B264),"")</f>
        <v/>
      </c>
      <c r="B264" s="75"/>
      <c r="C264" s="27"/>
      <c r="D264" s="35"/>
      <c r="E264" s="4"/>
      <c r="F264" s="4"/>
      <c r="G264" s="8"/>
      <c r="H264" s="39"/>
      <c r="I264" s="4"/>
      <c r="J264" s="35"/>
      <c r="K264" s="4"/>
      <c r="L264" s="4"/>
      <c r="M264" s="46" t="str">
        <f t="shared" si="8"/>
        <v/>
      </c>
    </row>
    <row r="265" spans="1:13" x14ac:dyDescent="0.25">
      <c r="A265" s="46" t="str">
        <f>IF(C265&lt;&gt;"",LOOKUP("zzz",$B$2:B265),"")</f>
        <v>Tempest Brewing C°</v>
      </c>
      <c r="B265" s="74" t="s">
        <v>741</v>
      </c>
      <c r="C265" s="25" t="s">
        <v>742</v>
      </c>
      <c r="D265" s="2" t="s">
        <v>222</v>
      </c>
      <c r="E265" s="2">
        <v>1</v>
      </c>
      <c r="F265" s="2"/>
      <c r="G265" s="6">
        <v>3.35</v>
      </c>
      <c r="H265" s="38">
        <f>G265*E265</f>
        <v>3.35</v>
      </c>
      <c r="I265" s="23" t="s">
        <v>337</v>
      </c>
      <c r="J265" s="25" t="s">
        <v>222</v>
      </c>
      <c r="K265" s="2"/>
      <c r="L265" s="2"/>
      <c r="M265" s="46" t="str">
        <f t="shared" si="8"/>
        <v>Recu</v>
      </c>
    </row>
    <row r="266" spans="1:13" ht="15.75" thickBot="1" x14ac:dyDescent="0.3">
      <c r="A266" s="46" t="str">
        <f>IF(C266&lt;&gt;"",LOOKUP("zzz",$B$2:B266),"")</f>
        <v/>
      </c>
      <c r="B266" s="75"/>
      <c r="C266" s="27"/>
      <c r="D266" s="35"/>
      <c r="E266" s="4"/>
      <c r="F266" s="4"/>
      <c r="G266" s="8"/>
      <c r="H266" s="39"/>
      <c r="I266" s="4"/>
      <c r="J266" s="35"/>
      <c r="K266" s="4"/>
      <c r="L266" s="4"/>
      <c r="M266" s="46" t="str">
        <f t="shared" si="8"/>
        <v/>
      </c>
    </row>
    <row r="267" spans="1:13" x14ac:dyDescent="0.25">
      <c r="A267" s="46" t="str">
        <f>IF(C267&lt;&gt;"",LOOKUP("zzz",$B$2:B267),"")</f>
        <v>Brasserie Sainte Cru</v>
      </c>
      <c r="B267" s="74" t="s">
        <v>743</v>
      </c>
      <c r="C267" s="2" t="s">
        <v>744</v>
      </c>
      <c r="D267" s="2" t="s">
        <v>222</v>
      </c>
      <c r="E267" s="2">
        <v>1</v>
      </c>
      <c r="F267" s="2"/>
      <c r="G267" s="6">
        <v>4.2</v>
      </c>
      <c r="H267" s="37">
        <f t="shared" ref="H267:H274" si="9">G267*E267</f>
        <v>4.2</v>
      </c>
      <c r="I267" s="23" t="s">
        <v>337</v>
      </c>
      <c r="J267" s="25" t="s">
        <v>222</v>
      </c>
      <c r="K267" s="2"/>
      <c r="L267" s="2"/>
      <c r="M267" s="46" t="str">
        <f t="shared" si="8"/>
        <v>Recu</v>
      </c>
    </row>
    <row r="268" spans="1:13" x14ac:dyDescent="0.25">
      <c r="A268" s="46" t="str">
        <f>IF(C268&lt;&gt;"",LOOKUP("zzz",$B$2:B268),"")</f>
        <v>Brasserie Sainte Cru</v>
      </c>
      <c r="B268" s="75"/>
      <c r="C268" s="3" t="s">
        <v>745</v>
      </c>
      <c r="D268" s="3" t="s">
        <v>222</v>
      </c>
      <c r="E268" s="3">
        <v>1</v>
      </c>
      <c r="F268" s="3"/>
      <c r="G268" s="7">
        <v>3.6</v>
      </c>
      <c r="H268" s="37">
        <f t="shared" si="9"/>
        <v>3.6</v>
      </c>
      <c r="I268" s="28" t="s">
        <v>337</v>
      </c>
      <c r="J268" s="27" t="s">
        <v>222</v>
      </c>
      <c r="K268" s="3"/>
      <c r="L268" s="3"/>
      <c r="M268" s="46" t="str">
        <f t="shared" si="8"/>
        <v>Recu</v>
      </c>
    </row>
    <row r="269" spans="1:13" x14ac:dyDescent="0.25">
      <c r="A269" s="46" t="str">
        <f>IF(C269&lt;&gt;"",LOOKUP("zzz",$B$2:B269),"")</f>
        <v>Brasserie Sainte Cru</v>
      </c>
      <c r="B269" s="75"/>
      <c r="C269" s="3" t="s">
        <v>746</v>
      </c>
      <c r="D269" s="3" t="s">
        <v>222</v>
      </c>
      <c r="E269" s="3">
        <v>1</v>
      </c>
      <c r="F269" s="3"/>
      <c r="G269" s="7">
        <v>3.4</v>
      </c>
      <c r="H269" s="37">
        <f t="shared" si="9"/>
        <v>3.4</v>
      </c>
      <c r="I269" s="28" t="s">
        <v>337</v>
      </c>
      <c r="J269" s="27" t="s">
        <v>222</v>
      </c>
      <c r="K269" s="3"/>
      <c r="L269" s="3"/>
      <c r="M269" s="46" t="str">
        <f t="shared" si="8"/>
        <v>Recu</v>
      </c>
    </row>
    <row r="270" spans="1:13" x14ac:dyDescent="0.25">
      <c r="A270" s="46" t="str">
        <f>IF(C270&lt;&gt;"",LOOKUP("zzz",$B$2:B270),"")</f>
        <v>Brasserie Sainte Cru</v>
      </c>
      <c r="B270" s="75"/>
      <c r="C270" s="3" t="s">
        <v>747</v>
      </c>
      <c r="D270" s="3" t="s">
        <v>222</v>
      </c>
      <c r="E270" s="3">
        <v>1</v>
      </c>
      <c r="F270" s="3"/>
      <c r="G270" s="7">
        <v>4.8</v>
      </c>
      <c r="H270" s="37">
        <f t="shared" si="9"/>
        <v>4.8</v>
      </c>
      <c r="I270" s="28" t="s">
        <v>337</v>
      </c>
      <c r="J270" s="27" t="s">
        <v>222</v>
      </c>
      <c r="K270" s="3"/>
      <c r="L270" s="3"/>
      <c r="M270" s="46" t="str">
        <f t="shared" si="8"/>
        <v>Recu</v>
      </c>
    </row>
    <row r="271" spans="1:13" x14ac:dyDescent="0.25">
      <c r="A271" s="46" t="str">
        <f>IF(C271&lt;&gt;"",LOOKUP("zzz",$B$2:B271),"")</f>
        <v>Brasserie Sainte Cru</v>
      </c>
      <c r="B271" s="75"/>
      <c r="C271" s="3" t="s">
        <v>748</v>
      </c>
      <c r="D271" s="3" t="s">
        <v>222</v>
      </c>
      <c r="E271" s="3">
        <v>1</v>
      </c>
      <c r="F271" s="3"/>
      <c r="G271" s="7">
        <v>3.4</v>
      </c>
      <c r="H271" s="37">
        <f t="shared" si="9"/>
        <v>3.4</v>
      </c>
      <c r="I271" s="28" t="s">
        <v>337</v>
      </c>
      <c r="J271" s="27" t="s">
        <v>222</v>
      </c>
      <c r="K271" s="3"/>
      <c r="L271" s="3"/>
      <c r="M271" s="46" t="str">
        <f t="shared" si="8"/>
        <v>Recu</v>
      </c>
    </row>
    <row r="272" spans="1:13" x14ac:dyDescent="0.25">
      <c r="A272" s="46" t="str">
        <f>IF(C272&lt;&gt;"",LOOKUP("zzz",$B$2:B272),"")</f>
        <v>Brasserie Sainte Cru</v>
      </c>
      <c r="B272" s="75"/>
      <c r="C272" s="3" t="s">
        <v>749</v>
      </c>
      <c r="D272" s="3" t="s">
        <v>222</v>
      </c>
      <c r="E272" s="3">
        <v>1</v>
      </c>
      <c r="F272" s="3"/>
      <c r="G272" s="7">
        <v>3.4</v>
      </c>
      <c r="H272" s="37">
        <f t="shared" si="9"/>
        <v>3.4</v>
      </c>
      <c r="I272" s="28" t="s">
        <v>337</v>
      </c>
      <c r="J272" s="27" t="s">
        <v>222</v>
      </c>
      <c r="K272" s="3"/>
      <c r="L272" s="3"/>
      <c r="M272" s="46" t="str">
        <f t="shared" si="8"/>
        <v>Recu</v>
      </c>
    </row>
    <row r="273" spans="1:13" x14ac:dyDescent="0.25">
      <c r="A273" s="46" t="str">
        <f>IF(C273&lt;&gt;"",LOOKUP("zzz",$B$2:B273),"")</f>
        <v>Brasserie Sainte Cru</v>
      </c>
      <c r="B273" s="75"/>
      <c r="C273" s="3" t="s">
        <v>750</v>
      </c>
      <c r="D273" s="3" t="s">
        <v>222</v>
      </c>
      <c r="E273" s="3">
        <v>1</v>
      </c>
      <c r="F273" s="3"/>
      <c r="G273" s="7">
        <v>4.2</v>
      </c>
      <c r="H273" s="37">
        <f t="shared" si="9"/>
        <v>4.2</v>
      </c>
      <c r="I273" s="28" t="s">
        <v>337</v>
      </c>
      <c r="J273" s="27" t="s">
        <v>222</v>
      </c>
      <c r="K273" s="3"/>
      <c r="L273" s="3"/>
      <c r="M273" s="46" t="str">
        <f t="shared" si="8"/>
        <v>Recu</v>
      </c>
    </row>
    <row r="274" spans="1:13" x14ac:dyDescent="0.25">
      <c r="A274" s="46" t="str">
        <f>IF(C274&lt;&gt;"",LOOKUP("zzz",$B$2:B274),"")</f>
        <v>Brasserie Sainte Cru</v>
      </c>
      <c r="B274" s="75"/>
      <c r="C274" s="3" t="s">
        <v>751</v>
      </c>
      <c r="D274" s="3" t="s">
        <v>222</v>
      </c>
      <c r="E274" s="3">
        <v>1</v>
      </c>
      <c r="F274" s="3"/>
      <c r="G274" s="7">
        <v>3.5</v>
      </c>
      <c r="H274" s="37">
        <f t="shared" si="9"/>
        <v>3.5</v>
      </c>
      <c r="I274" s="28" t="s">
        <v>337</v>
      </c>
      <c r="J274" s="27" t="s">
        <v>222</v>
      </c>
      <c r="K274" s="3"/>
      <c r="L274" s="3"/>
      <c r="M274" s="46" t="str">
        <f t="shared" si="8"/>
        <v>Recu</v>
      </c>
    </row>
    <row r="275" spans="1:13" ht="15.75" thickBot="1" x14ac:dyDescent="0.3">
      <c r="A275" s="46" t="str">
        <f>IF(C275&lt;&gt;"",LOOKUP("zzz",$B$2:B275),"")</f>
        <v/>
      </c>
      <c r="B275" s="78"/>
      <c r="C275" s="4"/>
      <c r="D275" s="4"/>
      <c r="E275" s="4"/>
      <c r="F275" s="4"/>
      <c r="G275" s="8"/>
      <c r="H275" s="39"/>
      <c r="I275" s="4"/>
      <c r="J275" s="4"/>
      <c r="K275" s="4"/>
      <c r="L275" s="4"/>
      <c r="M275" s="46" t="str">
        <f t="shared" si="8"/>
        <v/>
      </c>
    </row>
    <row r="276" spans="1:13" x14ac:dyDescent="0.25">
      <c r="A276" s="46" t="str">
        <f>IF(C276&lt;&gt;"",LOOKUP("zzz",$B$2:B276),"")</f>
        <v>Diplomatico</v>
      </c>
      <c r="B276" s="74" t="s">
        <v>752</v>
      </c>
      <c r="C276" s="25" t="s">
        <v>753</v>
      </c>
      <c r="D276" s="2" t="s">
        <v>223</v>
      </c>
      <c r="E276" s="2">
        <v>1</v>
      </c>
      <c r="F276" s="2"/>
      <c r="G276" s="6">
        <v>38</v>
      </c>
      <c r="H276" s="38">
        <f>G276*E276</f>
        <v>38</v>
      </c>
      <c r="I276" s="23" t="s">
        <v>337</v>
      </c>
      <c r="J276" s="25" t="s">
        <v>431</v>
      </c>
      <c r="K276" s="2"/>
      <c r="L276" s="2"/>
      <c r="M276" s="46" t="str">
        <f t="shared" si="8"/>
        <v>Recu</v>
      </c>
    </row>
    <row r="277" spans="1:13" ht="15.75" thickBot="1" x14ac:dyDescent="0.3">
      <c r="A277" s="46" t="str">
        <f>IF(C277&lt;&gt;"",LOOKUP("zzz",$B$2:B277),"")</f>
        <v/>
      </c>
      <c r="B277" s="75"/>
      <c r="C277" s="27"/>
      <c r="D277" s="35"/>
      <c r="E277" s="4"/>
      <c r="F277" s="4"/>
      <c r="G277" s="8"/>
      <c r="H277" s="39"/>
      <c r="I277" s="4"/>
      <c r="J277" s="35"/>
      <c r="K277" s="4"/>
      <c r="L277" s="4"/>
      <c r="M277" s="46" t="str">
        <f t="shared" si="8"/>
        <v/>
      </c>
    </row>
    <row r="278" spans="1:13" x14ac:dyDescent="0.25">
      <c r="A278" s="46" t="str">
        <f>IF(C278&lt;&gt;"",LOOKUP("zzz",$B$2:B278),"")</f>
        <v>Rhum JM</v>
      </c>
      <c r="B278" s="74" t="s">
        <v>754</v>
      </c>
      <c r="C278" s="25" t="s">
        <v>755</v>
      </c>
      <c r="D278" s="2" t="s">
        <v>223</v>
      </c>
      <c r="E278" s="2">
        <v>1</v>
      </c>
      <c r="F278" s="2"/>
      <c r="G278" s="6">
        <v>45</v>
      </c>
      <c r="H278" s="38">
        <f>G278*E278</f>
        <v>45</v>
      </c>
      <c r="I278" s="23" t="s">
        <v>337</v>
      </c>
      <c r="J278" s="25" t="s">
        <v>431</v>
      </c>
      <c r="K278" s="2"/>
      <c r="L278" s="2"/>
      <c r="M278" s="46" t="str">
        <f t="shared" si="8"/>
        <v>Recu</v>
      </c>
    </row>
    <row r="279" spans="1:13" ht="15.75" thickBot="1" x14ac:dyDescent="0.3">
      <c r="A279" s="46" t="str">
        <f>IF(C279&lt;&gt;"",LOOKUP("zzz",$B$2:B279),"")</f>
        <v/>
      </c>
      <c r="B279" s="75"/>
      <c r="C279" s="27"/>
      <c r="D279" s="35"/>
      <c r="E279" s="4"/>
      <c r="F279" s="4"/>
      <c r="G279" s="8"/>
      <c r="H279" s="39"/>
      <c r="I279" s="4"/>
      <c r="J279" s="35"/>
      <c r="K279" s="4"/>
      <c r="L279" s="4"/>
      <c r="M279" s="46" t="str">
        <f t="shared" si="8"/>
        <v/>
      </c>
    </row>
    <row r="280" spans="1:13" x14ac:dyDescent="0.25">
      <c r="A280" s="46" t="str">
        <f>IF(C280&lt;&gt;"",LOOKUP("zzz",$B$2:B280),"")</f>
        <v>Savanna</v>
      </c>
      <c r="B280" s="74" t="s">
        <v>756</v>
      </c>
      <c r="C280" s="25" t="s">
        <v>757</v>
      </c>
      <c r="D280" s="2" t="s">
        <v>223</v>
      </c>
      <c r="E280" s="2">
        <v>1</v>
      </c>
      <c r="F280" s="2"/>
      <c r="G280" s="6">
        <v>90</v>
      </c>
      <c r="H280" s="38">
        <f>G280*E280</f>
        <v>90</v>
      </c>
      <c r="I280" s="23" t="s">
        <v>337</v>
      </c>
      <c r="J280" s="25" t="s">
        <v>431</v>
      </c>
      <c r="K280" s="2"/>
      <c r="L280" s="2"/>
      <c r="M280" s="46" t="str">
        <f t="shared" si="8"/>
        <v>Recu</v>
      </c>
    </row>
    <row r="281" spans="1:13" ht="15.75" thickBot="1" x14ac:dyDescent="0.3">
      <c r="A281" s="46" t="str">
        <f>IF(C281&lt;&gt;"",LOOKUP("zzz",$B$2:B281),"")</f>
        <v/>
      </c>
      <c r="B281" s="75"/>
      <c r="C281" s="27"/>
      <c r="D281" s="35"/>
      <c r="E281" s="4"/>
      <c r="F281" s="4"/>
      <c r="G281" s="8"/>
      <c r="H281" s="39"/>
      <c r="I281" s="4"/>
      <c r="J281" s="35"/>
      <c r="K281" s="4"/>
      <c r="L281" s="4"/>
      <c r="M281" s="46" t="str">
        <f t="shared" si="8"/>
        <v/>
      </c>
    </row>
    <row r="282" spans="1:13" x14ac:dyDescent="0.25">
      <c r="A282" s="46" t="str">
        <f>IF(C282&lt;&gt;"",LOOKUP("zzz",$B$2:B282),"")</f>
        <v>Dictador</v>
      </c>
      <c r="B282" s="74" t="s">
        <v>758</v>
      </c>
      <c r="C282" s="25" t="s">
        <v>759</v>
      </c>
      <c r="D282" s="2" t="s">
        <v>223</v>
      </c>
      <c r="E282" s="2">
        <v>1</v>
      </c>
      <c r="F282" s="2"/>
      <c r="G282" s="6">
        <v>50</v>
      </c>
      <c r="H282" s="38">
        <f>G282*E282</f>
        <v>50</v>
      </c>
      <c r="I282" s="23" t="s">
        <v>337</v>
      </c>
      <c r="J282" s="25" t="s">
        <v>431</v>
      </c>
      <c r="K282" s="2"/>
      <c r="L282" s="2"/>
      <c r="M282" s="46" t="str">
        <f t="shared" si="8"/>
        <v>Recu</v>
      </c>
    </row>
    <row r="283" spans="1:13" ht="15.75" thickBot="1" x14ac:dyDescent="0.3">
      <c r="A283" s="46" t="str">
        <f>IF(C283&lt;&gt;"",LOOKUP("zzz",$B$2:B283),"")</f>
        <v/>
      </c>
      <c r="B283" s="75"/>
      <c r="C283" s="27"/>
      <c r="D283" s="35"/>
      <c r="E283" s="4"/>
      <c r="F283" s="4"/>
      <c r="G283" s="8"/>
      <c r="H283" s="39"/>
      <c r="I283" s="4"/>
      <c r="J283" s="35"/>
      <c r="K283" s="4"/>
      <c r="L283" s="4"/>
      <c r="M283" s="46" t="str">
        <f t="shared" si="8"/>
        <v/>
      </c>
    </row>
    <row r="284" spans="1:13" x14ac:dyDescent="0.25">
      <c r="A284" s="46" t="str">
        <f>IF(C284&lt;&gt;"",LOOKUP("zzz",$B$2:B284),"")</f>
        <v>Dillon</v>
      </c>
      <c r="B284" s="74" t="s">
        <v>760</v>
      </c>
      <c r="C284" s="25" t="s">
        <v>761</v>
      </c>
      <c r="D284" s="2" t="s">
        <v>223</v>
      </c>
      <c r="E284" s="2">
        <v>1</v>
      </c>
      <c r="F284" s="2"/>
      <c r="G284" s="6">
        <v>35</v>
      </c>
      <c r="H284" s="38">
        <f>G284*E284</f>
        <v>35</v>
      </c>
      <c r="I284" s="23" t="s">
        <v>337</v>
      </c>
      <c r="J284" s="25" t="s">
        <v>431</v>
      </c>
      <c r="K284" s="2"/>
      <c r="L284" s="2"/>
      <c r="M284" s="46" t="str">
        <f t="shared" si="8"/>
        <v>Recu</v>
      </c>
    </row>
    <row r="285" spans="1:13" ht="15.75" thickBot="1" x14ac:dyDescent="0.3">
      <c r="A285" s="46" t="str">
        <f>IF(C285&lt;&gt;"",LOOKUP("zzz",$B$2:B285),"")</f>
        <v/>
      </c>
      <c r="B285" s="75"/>
      <c r="C285" s="27"/>
      <c r="D285" s="35"/>
      <c r="E285" s="4"/>
      <c r="F285" s="4"/>
      <c r="G285" s="8"/>
      <c r="H285" s="39"/>
      <c r="I285" s="4"/>
      <c r="J285" s="35"/>
      <c r="K285" s="4"/>
      <c r="L285" s="4"/>
      <c r="M285" s="46" t="str">
        <f t="shared" si="8"/>
        <v/>
      </c>
    </row>
    <row r="286" spans="1:13" x14ac:dyDescent="0.25">
      <c r="A286" s="46" t="str">
        <f>IF(C286&lt;&gt;"",LOOKUP("zzz",$B$2:B286),"")</f>
        <v/>
      </c>
      <c r="B286" s="74"/>
      <c r="C286" s="2"/>
      <c r="D286" s="2"/>
      <c r="E286" s="2"/>
      <c r="F286" s="2"/>
      <c r="G286" s="6">
        <v>0</v>
      </c>
      <c r="H286" s="38">
        <f>G286*E286</f>
        <v>0</v>
      </c>
      <c r="I286" s="23"/>
      <c r="J286" s="2"/>
      <c r="K286" s="2"/>
      <c r="L286" s="2"/>
      <c r="M286" s="46" t="str">
        <f t="shared" si="8"/>
        <v/>
      </c>
    </row>
    <row r="287" spans="1:13" ht="15.75" thickBot="1" x14ac:dyDescent="0.3">
      <c r="A287" s="46" t="str">
        <f>IF(C287&lt;&gt;"",LOOKUP("zzz",$B$2:B287),"")</f>
        <v/>
      </c>
      <c r="B287" s="78"/>
      <c r="C287" s="4"/>
      <c r="D287" s="4"/>
      <c r="E287" s="4"/>
      <c r="F287" s="4"/>
      <c r="G287" s="8"/>
      <c r="H287" s="39"/>
      <c r="I287" s="4"/>
      <c r="J287" s="4"/>
      <c r="K287" s="4"/>
      <c r="L287" s="4"/>
      <c r="M287" s="46" t="str">
        <f t="shared" si="8"/>
        <v/>
      </c>
    </row>
    <row r="288" spans="1:13" x14ac:dyDescent="0.25">
      <c r="B288" s="16"/>
      <c r="C288" s="26"/>
      <c r="D288" s="26"/>
      <c r="E288" s="26"/>
      <c r="F288" s="26"/>
      <c r="G288" s="14"/>
      <c r="H288" s="14"/>
      <c r="I288" s="26"/>
      <c r="J288" s="26"/>
      <c r="K288" s="26"/>
      <c r="L288" s="26"/>
    </row>
    <row r="289" spans="2:12" ht="15.75" thickBot="1" x14ac:dyDescent="0.3"/>
    <row r="290" spans="2:12" ht="15.75" thickBot="1" x14ac:dyDescent="0.3">
      <c r="C290" s="76" t="s">
        <v>6</v>
      </c>
      <c r="D290" s="77"/>
      <c r="E290" s="1">
        <f>SUM(E2:E287)</f>
        <v>163</v>
      </c>
      <c r="F290" s="1">
        <f>SUM(F2:F287)</f>
        <v>8</v>
      </c>
      <c r="H290" s="5">
        <f>SUM(H2:H172)</f>
        <v>2129.1500000000005</v>
      </c>
      <c r="I290" s="21"/>
      <c r="J290" s="22"/>
      <c r="K290" s="26"/>
      <c r="L290" s="26"/>
    </row>
    <row r="291" spans="2:12" ht="15.75" thickBot="1" x14ac:dyDescent="0.3">
      <c r="C291" s="36"/>
      <c r="D291" s="36"/>
      <c r="I291" s="26"/>
      <c r="J291" s="36"/>
    </row>
    <row r="292" spans="2:12" ht="15.75" thickBot="1" x14ac:dyDescent="0.3">
      <c r="B292" s="46"/>
      <c r="C292" s="76" t="s">
        <v>7</v>
      </c>
      <c r="D292" s="77"/>
      <c r="E292" s="1">
        <f>E290-F290</f>
        <v>155</v>
      </c>
      <c r="H292" s="26"/>
      <c r="I292" s="22"/>
      <c r="J292" s="22"/>
    </row>
    <row r="293" spans="2:12" ht="15.75" thickBot="1" x14ac:dyDescent="0.3">
      <c r="B293" s="46"/>
    </row>
    <row r="294" spans="2:12" ht="15.75" thickBot="1" x14ac:dyDescent="0.3">
      <c r="B294" s="46"/>
      <c r="C294" s="76" t="s">
        <v>215</v>
      </c>
      <c r="D294" s="77"/>
      <c r="E294" s="1">
        <f>COUNTIFS($E$2:$E$287,1,$M$2:$M$287,"")</f>
        <v>0</v>
      </c>
    </row>
  </sheetData>
  <autoFilter ref="A1:I172">
    <filterColumn colId="0" showButton="0"/>
  </autoFilter>
  <mergeCells count="129">
    <mergeCell ref="B280:B281"/>
    <mergeCell ref="B282:B283"/>
    <mergeCell ref="B284:B285"/>
    <mergeCell ref="B261:B262"/>
    <mergeCell ref="B263:B264"/>
    <mergeCell ref="B265:B266"/>
    <mergeCell ref="B267:B275"/>
    <mergeCell ref="B276:B277"/>
    <mergeCell ref="B255:B256"/>
    <mergeCell ref="B257:B258"/>
    <mergeCell ref="B259:B260"/>
    <mergeCell ref="B240:B241"/>
    <mergeCell ref="B242:B243"/>
    <mergeCell ref="B244:B245"/>
    <mergeCell ref="B246:B247"/>
    <mergeCell ref="B248:B250"/>
    <mergeCell ref="B278:B279"/>
    <mergeCell ref="B236:B237"/>
    <mergeCell ref="B238:B239"/>
    <mergeCell ref="B218:B219"/>
    <mergeCell ref="B220:B221"/>
    <mergeCell ref="B222:B223"/>
    <mergeCell ref="B224:B225"/>
    <mergeCell ref="B226:B227"/>
    <mergeCell ref="B251:B252"/>
    <mergeCell ref="B253:B254"/>
    <mergeCell ref="B208:B209"/>
    <mergeCell ref="B210:B211"/>
    <mergeCell ref="B212:B213"/>
    <mergeCell ref="B214:B215"/>
    <mergeCell ref="B216:B217"/>
    <mergeCell ref="B175:B176"/>
    <mergeCell ref="B177:B178"/>
    <mergeCell ref="B179:B180"/>
    <mergeCell ref="B286:B287"/>
    <mergeCell ref="B181:B183"/>
    <mergeCell ref="B184:B185"/>
    <mergeCell ref="B186:B187"/>
    <mergeCell ref="B188:B189"/>
    <mergeCell ref="B190:B192"/>
    <mergeCell ref="B193:B194"/>
    <mergeCell ref="B195:B197"/>
    <mergeCell ref="B198:B199"/>
    <mergeCell ref="B200:B201"/>
    <mergeCell ref="B202:B203"/>
    <mergeCell ref="B204:B205"/>
    <mergeCell ref="B206:B207"/>
    <mergeCell ref="B228:B229"/>
    <mergeCell ref="B230:B232"/>
    <mergeCell ref="B233:B235"/>
    <mergeCell ref="B163:B164"/>
    <mergeCell ref="B165:B166"/>
    <mergeCell ref="B167:B168"/>
    <mergeCell ref="B169:B170"/>
    <mergeCell ref="B173:B174"/>
    <mergeCell ref="B153:B154"/>
    <mergeCell ref="B155:B156"/>
    <mergeCell ref="B157:B162"/>
    <mergeCell ref="B139:B140"/>
    <mergeCell ref="B141:B144"/>
    <mergeCell ref="B145:B148"/>
    <mergeCell ref="B149:B150"/>
    <mergeCell ref="B151:B152"/>
    <mergeCell ref="B171:B172"/>
    <mergeCell ref="B6:B9"/>
    <mergeCell ref="B10:B12"/>
    <mergeCell ref="B4:B5"/>
    <mergeCell ref="A1:B1"/>
    <mergeCell ref="B2:B3"/>
    <mergeCell ref="B40:B41"/>
    <mergeCell ref="B13:B15"/>
    <mergeCell ref="B16:B18"/>
    <mergeCell ref="B19:B22"/>
    <mergeCell ref="B23:B24"/>
    <mergeCell ref="B25:B27"/>
    <mergeCell ref="B28:B29"/>
    <mergeCell ref="B30:B31"/>
    <mergeCell ref="B32:B33"/>
    <mergeCell ref="B34:B35"/>
    <mergeCell ref="B36:B37"/>
    <mergeCell ref="B38:B39"/>
    <mergeCell ref="B66:B67"/>
    <mergeCell ref="B42:B43"/>
    <mergeCell ref="B44:B45"/>
    <mergeCell ref="B46:B47"/>
    <mergeCell ref="B48:B49"/>
    <mergeCell ref="B50:B53"/>
    <mergeCell ref="B54:B55"/>
    <mergeCell ref="B56:B57"/>
    <mergeCell ref="B58:B59"/>
    <mergeCell ref="B60:B61"/>
    <mergeCell ref="B62:B63"/>
    <mergeCell ref="B64:B65"/>
    <mergeCell ref="C290:D290"/>
    <mergeCell ref="C292:D292"/>
    <mergeCell ref="C294:D294"/>
    <mergeCell ref="B68:B69"/>
    <mergeCell ref="B70:B71"/>
    <mergeCell ref="B72:B73"/>
    <mergeCell ref="B76:B77"/>
    <mergeCell ref="B74:B75"/>
    <mergeCell ref="B78:B79"/>
    <mergeCell ref="B80:B81"/>
    <mergeCell ref="B82:B83"/>
    <mergeCell ref="B84:B85"/>
    <mergeCell ref="B86:B87"/>
    <mergeCell ref="B88:B89"/>
    <mergeCell ref="B90:B91"/>
    <mergeCell ref="B92:B93"/>
    <mergeCell ref="B94:B95"/>
    <mergeCell ref="B96:B97"/>
    <mergeCell ref="B98:B99"/>
    <mergeCell ref="B100:B101"/>
    <mergeCell ref="B102:B103"/>
    <mergeCell ref="B104:B105"/>
    <mergeCell ref="B106:B107"/>
    <mergeCell ref="B108:B109"/>
    <mergeCell ref="B110:B111"/>
    <mergeCell ref="B112:B113"/>
    <mergeCell ref="B114:B115"/>
    <mergeCell ref="B116:B117"/>
    <mergeCell ref="B118:B119"/>
    <mergeCell ref="B120:B121"/>
    <mergeCell ref="B137:B138"/>
    <mergeCell ref="B132:B134"/>
    <mergeCell ref="B135:B136"/>
    <mergeCell ref="B122:B123"/>
    <mergeCell ref="B124:B127"/>
    <mergeCell ref="B128:B131"/>
  </mergeCells>
  <conditionalFormatting sqref="C3:D5 J3:J5 B4">
    <cfRule type="containsText" dxfId="5326" priority="7932" operator="containsText" text="Recu">
      <formula>NOT(ISERROR(SEARCH("Recu",B3)))</formula>
    </cfRule>
    <cfRule type="containsText" dxfId="5325" priority="7933" operator="containsText" text="Demandé">
      <formula>NOT(ISERROR(SEARCH("Demandé",B3)))</formula>
    </cfRule>
  </conditionalFormatting>
  <conditionalFormatting sqref="M1:M287">
    <cfRule type="containsText" dxfId="5324" priority="7929" operator="containsText" text="Dégusté">
      <formula>NOT(ISERROR(SEARCH("Dégusté",M1)))</formula>
    </cfRule>
    <cfRule type="containsText" dxfId="5323" priority="7930" operator="containsText" text="Recu">
      <formula>NOT(ISERROR(SEARCH("Recu",M1)))</formula>
    </cfRule>
    <cfRule type="containsText" dxfId="5322" priority="7931" operator="containsText" text="Demandé">
      <formula>NOT(ISERROR(SEARCH("Demandé",M1)))</formula>
    </cfRule>
  </conditionalFormatting>
  <conditionalFormatting sqref="N34 N4 N157:N161">
    <cfRule type="containsText" dxfId="5321" priority="7586" operator="containsText" text="Dégusté">
      <formula>NOT(ISERROR(SEARCH("Dégusté",N4)))</formula>
    </cfRule>
    <cfRule type="containsText" dxfId="5320" priority="7587" operator="containsText" text="Dégusté">
      <formula>NOT(ISERROR(SEARCH("Dégusté",N4)))</formula>
    </cfRule>
  </conditionalFormatting>
  <conditionalFormatting sqref="N4:N5 N157:N161">
    <cfRule type="containsText" dxfId="5319" priority="6379" operator="containsText" text="Quand">
      <formula>NOT(ISERROR(SEARCH("Quand",N4)))</formula>
    </cfRule>
    <cfRule type="containsText" dxfId="5318" priority="6380" operator="containsText" text="Beine">
      <formula>NOT(ISERROR(SEARCH("Beine",N4)))</formula>
    </cfRule>
  </conditionalFormatting>
  <conditionalFormatting sqref="C171:D172">
    <cfRule type="containsText" dxfId="5317" priority="8887" operator="containsText" text="Recu">
      <formula>NOT(ISERROR(SEARCH("Recu",C171)))</formula>
    </cfRule>
    <cfRule type="containsText" dxfId="5316" priority="8888" operator="containsText" text="Demandé">
      <formula>NOT(ISERROR(SEARCH("Demandé",C171)))</formula>
    </cfRule>
  </conditionalFormatting>
  <conditionalFormatting sqref="M288:M1048576">
    <cfRule type="containsText" dxfId="5315" priority="8884" operator="containsText" text="Dégusté">
      <formula>NOT(ISERROR(SEARCH("Dégusté",M288)))</formula>
    </cfRule>
    <cfRule type="containsText" dxfId="5314" priority="8885" operator="containsText" text="Recu">
      <formula>NOT(ISERROR(SEARCH("Recu",M288)))</formula>
    </cfRule>
    <cfRule type="containsText" dxfId="5313" priority="8886" operator="containsText" text="Demandé">
      <formula>NOT(ISERROR(SEARCH("Demandé",M288)))</formula>
    </cfRule>
  </conditionalFormatting>
  <conditionalFormatting sqref="N1 N171:N172 N288:N1048576">
    <cfRule type="containsText" dxfId="5312" priority="8882" operator="containsText" text="Quand">
      <formula>NOT(ISERROR(SEARCH("Quand",N1)))</formula>
    </cfRule>
    <cfRule type="containsText" dxfId="5311" priority="8883" operator="containsText" text="Beine">
      <formula>NOT(ISERROR(SEARCH("Beine",N1)))</formula>
    </cfRule>
  </conditionalFormatting>
  <conditionalFormatting sqref="N171:N172">
    <cfRule type="containsText" dxfId="5310" priority="8880" operator="containsText" text="Dégusté">
      <formula>NOT(ISERROR(SEARCH("Dégusté",N171)))</formula>
    </cfRule>
    <cfRule type="containsText" dxfId="5309" priority="8881" operator="containsText" text="Dégusté">
      <formula>NOT(ISERROR(SEARCH("Dégusté",N171)))</formula>
    </cfRule>
  </conditionalFormatting>
  <conditionalFormatting sqref="N172 N157:N161">
    <cfRule type="containsText" dxfId="5308" priority="8878" operator="containsText" text="Fêtes de fin d'année">
      <formula>NOT(ISERROR(SEARCH("Fêtes de fin d'année",N157)))</formula>
    </cfRule>
    <cfRule type="containsText" dxfId="5307" priority="8879" operator="containsText" text="Fêtes de fin d'année">
      <formula>NOT(ISERROR(SEARCH("Fêtes de fin d'année",N157)))</formula>
    </cfRule>
  </conditionalFormatting>
  <conditionalFormatting sqref="G291:G1048576 G1">
    <cfRule type="dataBar" priority="8877">
      <dataBar>
        <cfvo type="min"/>
        <cfvo type="max"/>
        <color rgb="FF638EC6"/>
      </dataBar>
    </cfRule>
  </conditionalFormatting>
  <conditionalFormatting sqref="H291:H1048576 H1">
    <cfRule type="dataBar" priority="8876">
      <dataBar>
        <cfvo type="min"/>
        <cfvo type="max"/>
        <color rgb="FF638EC6"/>
      </dataBar>
    </cfRule>
  </conditionalFormatting>
  <conditionalFormatting sqref="G1:H1">
    <cfRule type="dataBar" priority="8875">
      <dataBar>
        <cfvo type="min"/>
        <cfvo type="max"/>
        <color rgb="FF008AEF"/>
      </dataBar>
    </cfRule>
  </conditionalFormatting>
  <conditionalFormatting sqref="N288:N1048576 N171:N172 N1 N3:N5">
    <cfRule type="colorScale" priority="888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306" priority="8890" operator="containsText" text="Fab'ulleuse">
      <formula>NOT(ISERROR(SEARCH("Fab'ulleuse",N1)))</formula>
    </cfRule>
    <cfRule type="containsText" dxfId="5305" priority="8891" operator="containsText" text="beau jour">
      <formula>NOT(ISERROR(SEARCH("beau jour",N1)))</formula>
    </cfRule>
    <cfRule type="containsText" dxfId="5304" priority="8892" operator="containsText" text="fête">
      <formula>NOT(ISERROR(SEARCH("fête",N1)))</formula>
    </cfRule>
    <cfRule type="containsText" dxfId="5303" priority="8893" operator="containsText" text="Fete">
      <formula>NOT(ISERROR(SEARCH("Fete",N1)))</formula>
    </cfRule>
    <cfRule type="containsText" dxfId="5302" priority="8894" operator="containsText" text="Ech">
      <formula>NOT(ISERROR(SEARCH("Ech",N1)))</formula>
    </cfRule>
    <cfRule type="containsText" dxfId="5301" priority="8895" operator="containsText" text="St Valentin">
      <formula>NOT(ISERROR(SEARCH("St Valentin",N1)))</formula>
    </cfRule>
  </conditionalFormatting>
  <conditionalFormatting sqref="B171">
    <cfRule type="containsText" dxfId="5300" priority="8598" operator="containsText" text="Recu">
      <formula>NOT(ISERROR(SEARCH("Recu",B171)))</formula>
    </cfRule>
    <cfRule type="containsText" dxfId="5299" priority="8599" operator="containsText" text="Demandé">
      <formula>NOT(ISERROR(SEARCH("Demandé",B171)))</formula>
    </cfRule>
  </conditionalFormatting>
  <conditionalFormatting sqref="G171:H172 G3:H5">
    <cfRule type="dataBar" priority="85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{E953D0D7-5D02-45C8-A066-551110684077}</x14:id>
        </ext>
      </extLst>
    </cfRule>
  </conditionalFormatting>
  <conditionalFormatting sqref="G171:H172">
    <cfRule type="dataBar" priority="85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{77DD5252-F46E-49BA-890A-507FF51A6D68}</x14:id>
        </ext>
      </extLst>
    </cfRule>
  </conditionalFormatting>
  <conditionalFormatting sqref="G171:H172">
    <cfRule type="dataBar" priority="89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{EF2E49C7-031F-42D3-91BE-BDDE2E060251}</x14:id>
        </ext>
      </extLst>
    </cfRule>
  </conditionalFormatting>
  <conditionalFormatting sqref="G171:H172">
    <cfRule type="dataBar" priority="83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{508BC34D-4A8E-4CA9-9601-06D3B5B257BB}</x14:id>
        </ext>
      </extLst>
    </cfRule>
  </conditionalFormatting>
  <conditionalFormatting sqref="G171:H172">
    <cfRule type="dataBar" priority="83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{016A4C1E-D339-41BD-B898-8A2DDB7C9D39}</x14:id>
        </ext>
      </extLst>
    </cfRule>
  </conditionalFormatting>
  <conditionalFormatting sqref="G171:H172">
    <cfRule type="dataBar" priority="83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{862CAEF0-6BB5-43C0-89ED-D4126998AA15}</x14:id>
        </ext>
      </extLst>
    </cfRule>
  </conditionalFormatting>
  <conditionalFormatting sqref="G171:H172">
    <cfRule type="dataBar" priority="82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{34DEAF5E-2290-4CC4-B1B8-E2ED22DAF8A5}</x14:id>
        </ext>
      </extLst>
    </cfRule>
  </conditionalFormatting>
  <conditionalFormatting sqref="G171:H172">
    <cfRule type="dataBar" priority="82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{17E85E83-BED7-4513-845B-3D1EBBB674DE}</x14:id>
        </ext>
      </extLst>
    </cfRule>
  </conditionalFormatting>
  <conditionalFormatting sqref="G171:H172">
    <cfRule type="dataBar" priority="82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{0C7ED717-016E-4810-A978-20F096D9C7A0}</x14:id>
        </ext>
      </extLst>
    </cfRule>
  </conditionalFormatting>
  <conditionalFormatting sqref="G171:H172">
    <cfRule type="dataBar" priority="82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{891BA884-E786-4A44-B23C-BEF5689FF446}</x14:id>
        </ext>
      </extLst>
    </cfRule>
  </conditionalFormatting>
  <conditionalFormatting sqref="G171:H172">
    <cfRule type="dataBar" priority="81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{D0DD1E8D-71F5-4594-9002-5EA1889FA48E}</x14:id>
        </ext>
      </extLst>
    </cfRule>
  </conditionalFormatting>
  <conditionalFormatting sqref="G171:H172">
    <cfRule type="dataBar" priority="81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{D314027E-5820-47EC-8E54-363796759CCC}</x14:id>
        </ext>
      </extLst>
    </cfRule>
  </conditionalFormatting>
  <conditionalFormatting sqref="G171:H172">
    <cfRule type="dataBar" priority="89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{9A6147BC-323C-4303-9D71-993B56C192BD}</x14:id>
        </ext>
      </extLst>
    </cfRule>
  </conditionalFormatting>
  <conditionalFormatting sqref="G171:H172">
    <cfRule type="dataBar" priority="78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{108BF871-1982-463D-848B-785D61711FC6}</x14:id>
        </ext>
      </extLst>
    </cfRule>
  </conditionalFormatting>
  <conditionalFormatting sqref="N6:N8">
    <cfRule type="containsText" dxfId="5298" priority="7864" operator="containsText" text="Quand">
      <formula>NOT(ISERROR(SEARCH("Quand",N6)))</formula>
    </cfRule>
    <cfRule type="containsText" dxfId="5297" priority="7865" operator="containsText" text="Beine">
      <formula>NOT(ISERROR(SEARCH("Beine",N6)))</formula>
    </cfRule>
  </conditionalFormatting>
  <conditionalFormatting sqref="N6:N8">
    <cfRule type="containsText" dxfId="5296" priority="7862" operator="containsText" text="Dégusté">
      <formula>NOT(ISERROR(SEARCH("Dégusté",N6)))</formula>
    </cfRule>
    <cfRule type="containsText" dxfId="5295" priority="7863" operator="containsText" text="Dégusté">
      <formula>NOT(ISERROR(SEARCH("Dégusté",N6)))</formula>
    </cfRule>
  </conditionalFormatting>
  <conditionalFormatting sqref="N6:N8">
    <cfRule type="containsText" dxfId="5294" priority="7860" operator="containsText" text="Fêtes de fin d'année">
      <formula>NOT(ISERROR(SEARCH("Fêtes de fin d'année",N6)))</formula>
    </cfRule>
    <cfRule type="containsText" dxfId="5293" priority="7861" operator="containsText" text="Fêtes de fin d'année">
      <formula>NOT(ISERROR(SEARCH("Fêtes de fin d'année",N6)))</formula>
    </cfRule>
  </conditionalFormatting>
  <conditionalFormatting sqref="N9">
    <cfRule type="colorScale" priority="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6:N8">
    <cfRule type="colorScale" priority="78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92" priority="7868" operator="containsText" text="Fab'ulleuse">
      <formula>NOT(ISERROR(SEARCH("Fab'ulleuse",N6)))</formula>
    </cfRule>
    <cfRule type="containsText" dxfId="5291" priority="7869" operator="containsText" text="beau jour">
      <formula>NOT(ISERROR(SEARCH("beau jour",N6)))</formula>
    </cfRule>
    <cfRule type="containsText" dxfId="5290" priority="7870" operator="containsText" text="fête">
      <formula>NOT(ISERROR(SEARCH("fête",N6)))</formula>
    </cfRule>
    <cfRule type="containsText" dxfId="5289" priority="7871" operator="containsText" text="Fete">
      <formula>NOT(ISERROR(SEARCH("Fete",N6)))</formula>
    </cfRule>
    <cfRule type="containsText" dxfId="5288" priority="7872" operator="containsText" text="Ech">
      <formula>NOT(ISERROR(SEARCH("Ech",N6)))</formula>
    </cfRule>
    <cfRule type="containsText" dxfId="5287" priority="7873" operator="containsText" text="St Valentin">
      <formula>NOT(ISERROR(SEARCH("St Valentin",N6)))</formula>
    </cfRule>
  </conditionalFormatting>
  <conditionalFormatting sqref="G6:H9">
    <cfRule type="dataBar" priority="7874">
      <dataBar>
        <cfvo type="min"/>
        <cfvo type="max"/>
        <color rgb="FF638EC6"/>
      </dataBar>
    </cfRule>
  </conditionalFormatting>
  <conditionalFormatting sqref="G6:H9">
    <cfRule type="dataBar" priority="78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{3B7494F6-1573-45C7-8AAC-538B3D564F29}</x14:id>
        </ext>
      </extLst>
    </cfRule>
  </conditionalFormatting>
  <conditionalFormatting sqref="E6:E9">
    <cfRule type="colorScale" priority="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:H9">
    <cfRule type="dataBar" priority="78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{8EBD6350-315C-404B-92B0-6FE3C541F342}</x14:id>
        </ext>
      </extLst>
    </cfRule>
  </conditionalFormatting>
  <conditionalFormatting sqref="G6:H9">
    <cfRule type="dataBar" priority="78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{69976599-0347-4C2E-A75B-EC6DB70B553E}</x14:id>
        </ext>
      </extLst>
    </cfRule>
  </conditionalFormatting>
  <conditionalFormatting sqref="G6:H9">
    <cfRule type="dataBar" priority="78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{534386FC-142B-462E-B1BF-1E5E5C91063B}</x14:id>
        </ext>
      </extLst>
    </cfRule>
  </conditionalFormatting>
  <conditionalFormatting sqref="G6:H9">
    <cfRule type="dataBar" priority="78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{6DB73B34-454E-4DC2-ACAB-15B847DA641C}</x14:id>
        </ext>
      </extLst>
    </cfRule>
  </conditionalFormatting>
  <conditionalFormatting sqref="G6:H9">
    <cfRule type="dataBar" priority="78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{46204225-AEC4-451B-A634-52B38F0469D6}</x14:id>
        </ext>
      </extLst>
    </cfRule>
  </conditionalFormatting>
  <conditionalFormatting sqref="G6:H9">
    <cfRule type="dataBar" priority="78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{80566116-7222-400B-9074-71B49370F732}</x14:id>
        </ext>
      </extLst>
    </cfRule>
  </conditionalFormatting>
  <conditionalFormatting sqref="N10:N11">
    <cfRule type="containsText" dxfId="5286" priority="7849" operator="containsText" text="Quand">
      <formula>NOT(ISERROR(SEARCH("Quand",N10)))</formula>
    </cfRule>
    <cfRule type="containsText" dxfId="5285" priority="7850" operator="containsText" text="Beine">
      <formula>NOT(ISERROR(SEARCH("Beine",N10)))</formula>
    </cfRule>
  </conditionalFormatting>
  <conditionalFormatting sqref="N10:N11">
    <cfRule type="containsText" dxfId="5284" priority="7847" operator="containsText" text="Dégusté">
      <formula>NOT(ISERROR(SEARCH("Dégusté",N10)))</formula>
    </cfRule>
    <cfRule type="containsText" dxfId="5283" priority="7848" operator="containsText" text="Dégusté">
      <formula>NOT(ISERROR(SEARCH("Dégusté",N10)))</formula>
    </cfRule>
  </conditionalFormatting>
  <conditionalFormatting sqref="N10:N11">
    <cfRule type="containsText" dxfId="5282" priority="7845" operator="containsText" text="Fêtes de fin d'année">
      <formula>NOT(ISERROR(SEARCH("Fêtes de fin d'année",N10)))</formula>
    </cfRule>
    <cfRule type="containsText" dxfId="5281" priority="7846" operator="containsText" text="Fêtes de fin d'année">
      <formula>NOT(ISERROR(SEARCH("Fêtes de fin d'année",N10)))</formula>
    </cfRule>
  </conditionalFormatting>
  <conditionalFormatting sqref="N12">
    <cfRule type="colorScale" priority="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N11">
    <cfRule type="colorScale" priority="89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80" priority="8988" operator="containsText" text="Fab'ulleuse">
      <formula>NOT(ISERROR(SEARCH("Fab'ulleuse",N10)))</formula>
    </cfRule>
    <cfRule type="containsText" dxfId="5279" priority="8989" operator="containsText" text="beau jour">
      <formula>NOT(ISERROR(SEARCH("beau jour",N10)))</formula>
    </cfRule>
    <cfRule type="containsText" dxfId="5278" priority="8990" operator="containsText" text="fête">
      <formula>NOT(ISERROR(SEARCH("fête",N10)))</formula>
    </cfRule>
    <cfRule type="containsText" dxfId="5277" priority="8991" operator="containsText" text="Fete">
      <formula>NOT(ISERROR(SEARCH("Fete",N10)))</formula>
    </cfRule>
    <cfRule type="containsText" dxfId="5276" priority="8992" operator="containsText" text="Ech">
      <formula>NOT(ISERROR(SEARCH("Ech",N10)))</formula>
    </cfRule>
    <cfRule type="containsText" dxfId="5275" priority="8993" operator="containsText" text="St Valentin">
      <formula>NOT(ISERROR(SEARCH("St Valentin",N10)))</formula>
    </cfRule>
  </conditionalFormatting>
  <conditionalFormatting sqref="G10:H12">
    <cfRule type="dataBar" priority="8994">
      <dataBar>
        <cfvo type="min"/>
        <cfvo type="max"/>
        <color rgb="FF638EC6"/>
      </dataBar>
    </cfRule>
  </conditionalFormatting>
  <conditionalFormatting sqref="G10:H12">
    <cfRule type="dataBar" priority="89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{51C1A244-87DB-45C8-9AF4-D7AE708BB8B1}</x14:id>
        </ext>
      </extLst>
    </cfRule>
  </conditionalFormatting>
  <conditionalFormatting sqref="E10:E12">
    <cfRule type="colorScale" priority="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:N14">
    <cfRule type="containsText" dxfId="5274" priority="7832" operator="containsText" text="Quand">
      <formula>NOT(ISERROR(SEARCH("Quand",N13)))</formula>
    </cfRule>
    <cfRule type="containsText" dxfId="5273" priority="7833" operator="containsText" text="Beine">
      <formula>NOT(ISERROR(SEARCH("Beine",N13)))</formula>
    </cfRule>
  </conditionalFormatting>
  <conditionalFormatting sqref="N13:N14">
    <cfRule type="containsText" dxfId="5272" priority="7830" operator="containsText" text="Dégusté">
      <formula>NOT(ISERROR(SEARCH("Dégusté",N13)))</formula>
    </cfRule>
    <cfRule type="containsText" dxfId="5271" priority="7831" operator="containsText" text="Dégusté">
      <formula>NOT(ISERROR(SEARCH("Dégusté",N13)))</formula>
    </cfRule>
  </conditionalFormatting>
  <conditionalFormatting sqref="N13:N14">
    <cfRule type="containsText" dxfId="5270" priority="7828" operator="containsText" text="Fêtes de fin d'année">
      <formula>NOT(ISERROR(SEARCH("Fêtes de fin d'année",N13)))</formula>
    </cfRule>
    <cfRule type="containsText" dxfId="5269" priority="7829" operator="containsText" text="Fêtes de fin d'année">
      <formula>NOT(ISERROR(SEARCH("Fêtes de fin d'année",N13)))</formula>
    </cfRule>
  </conditionalFormatting>
  <conditionalFormatting sqref="N15">
    <cfRule type="colorScale" priority="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:N14">
    <cfRule type="colorScale" priority="78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68" priority="7836" operator="containsText" text="Fab'ulleuse">
      <formula>NOT(ISERROR(SEARCH("Fab'ulleuse",N13)))</formula>
    </cfRule>
    <cfRule type="containsText" dxfId="5267" priority="7837" operator="containsText" text="beau jour">
      <formula>NOT(ISERROR(SEARCH("beau jour",N13)))</formula>
    </cfRule>
    <cfRule type="containsText" dxfId="5266" priority="7838" operator="containsText" text="fête">
      <formula>NOT(ISERROR(SEARCH("fête",N13)))</formula>
    </cfRule>
    <cfRule type="containsText" dxfId="5265" priority="7839" operator="containsText" text="Fete">
      <formula>NOT(ISERROR(SEARCH("Fete",N13)))</formula>
    </cfRule>
    <cfRule type="containsText" dxfId="5264" priority="7840" operator="containsText" text="Ech">
      <formula>NOT(ISERROR(SEARCH("Ech",N13)))</formula>
    </cfRule>
    <cfRule type="containsText" dxfId="5263" priority="7841" operator="containsText" text="St Valentin">
      <formula>NOT(ISERROR(SEARCH("St Valentin",N13)))</formula>
    </cfRule>
  </conditionalFormatting>
  <conditionalFormatting sqref="G13:H15">
    <cfRule type="dataBar" priority="7842">
      <dataBar>
        <cfvo type="min"/>
        <cfvo type="max"/>
        <color rgb="FF638EC6"/>
      </dataBar>
    </cfRule>
  </conditionalFormatting>
  <conditionalFormatting sqref="G13:H15">
    <cfRule type="dataBar" priority="78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{1DBBE7E9-D861-4B4D-A135-6684772E1E11}</x14:id>
        </ext>
      </extLst>
    </cfRule>
  </conditionalFormatting>
  <conditionalFormatting sqref="E13:E15">
    <cfRule type="colorScale" priority="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:N17">
    <cfRule type="containsText" dxfId="5262" priority="7815" operator="containsText" text="Quand">
      <formula>NOT(ISERROR(SEARCH("Quand",N16)))</formula>
    </cfRule>
    <cfRule type="containsText" dxfId="5261" priority="7816" operator="containsText" text="Beine">
      <formula>NOT(ISERROR(SEARCH("Beine",N16)))</formula>
    </cfRule>
  </conditionalFormatting>
  <conditionalFormatting sqref="N16:N17">
    <cfRule type="containsText" dxfId="5260" priority="7813" operator="containsText" text="Dégusté">
      <formula>NOT(ISERROR(SEARCH("Dégusté",N16)))</formula>
    </cfRule>
    <cfRule type="containsText" dxfId="5259" priority="7814" operator="containsText" text="Dégusté">
      <formula>NOT(ISERROR(SEARCH("Dégusté",N16)))</formula>
    </cfRule>
  </conditionalFormatting>
  <conditionalFormatting sqref="N16:N17">
    <cfRule type="containsText" dxfId="5258" priority="7811" operator="containsText" text="Fêtes de fin d'année">
      <formula>NOT(ISERROR(SEARCH("Fêtes de fin d'année",N16)))</formula>
    </cfRule>
    <cfRule type="containsText" dxfId="5257" priority="7812" operator="containsText" text="Fêtes de fin d'année">
      <formula>NOT(ISERROR(SEARCH("Fêtes de fin d'année",N16)))</formula>
    </cfRule>
  </conditionalFormatting>
  <conditionalFormatting sqref="N18">
    <cfRule type="colorScale" priority="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:N17">
    <cfRule type="colorScale" priority="78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56" priority="7819" operator="containsText" text="Fab'ulleuse">
      <formula>NOT(ISERROR(SEARCH("Fab'ulleuse",N16)))</formula>
    </cfRule>
    <cfRule type="containsText" dxfId="5255" priority="7820" operator="containsText" text="beau jour">
      <formula>NOT(ISERROR(SEARCH("beau jour",N16)))</formula>
    </cfRule>
    <cfRule type="containsText" dxfId="5254" priority="7821" operator="containsText" text="fête">
      <formula>NOT(ISERROR(SEARCH("fête",N16)))</formula>
    </cfRule>
    <cfRule type="containsText" dxfId="5253" priority="7822" operator="containsText" text="Fete">
      <formula>NOT(ISERROR(SEARCH("Fete",N16)))</formula>
    </cfRule>
    <cfRule type="containsText" dxfId="5252" priority="7823" operator="containsText" text="Ech">
      <formula>NOT(ISERROR(SEARCH("Ech",N16)))</formula>
    </cfRule>
    <cfRule type="containsText" dxfId="5251" priority="7824" operator="containsText" text="St Valentin">
      <formula>NOT(ISERROR(SEARCH("St Valentin",N16)))</formula>
    </cfRule>
  </conditionalFormatting>
  <conditionalFormatting sqref="G16:H18">
    <cfRule type="dataBar" priority="7825">
      <dataBar>
        <cfvo type="min"/>
        <cfvo type="max"/>
        <color rgb="FF638EC6"/>
      </dataBar>
    </cfRule>
  </conditionalFormatting>
  <conditionalFormatting sqref="G16:H18">
    <cfRule type="dataBar" priority="78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{30C1147E-C135-4A6C-A474-DB6444A9475F}</x14:id>
        </ext>
      </extLst>
    </cfRule>
  </conditionalFormatting>
  <conditionalFormatting sqref="E16:E18">
    <cfRule type="colorScale" priority="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N21">
    <cfRule type="containsText" dxfId="5250" priority="7798" operator="containsText" text="Quand">
      <formula>NOT(ISERROR(SEARCH("Quand",N19)))</formula>
    </cfRule>
    <cfRule type="containsText" dxfId="5249" priority="7799" operator="containsText" text="Beine">
      <formula>NOT(ISERROR(SEARCH("Beine",N19)))</formula>
    </cfRule>
  </conditionalFormatting>
  <conditionalFormatting sqref="N19:N21">
    <cfRule type="containsText" dxfId="5248" priority="7796" operator="containsText" text="Dégusté">
      <formula>NOT(ISERROR(SEARCH("Dégusté",N19)))</formula>
    </cfRule>
    <cfRule type="containsText" dxfId="5247" priority="7797" operator="containsText" text="Dégusté">
      <formula>NOT(ISERROR(SEARCH("Dégusté",N19)))</formula>
    </cfRule>
  </conditionalFormatting>
  <conditionalFormatting sqref="N19:N21">
    <cfRule type="containsText" dxfId="5246" priority="7794" operator="containsText" text="Fêtes de fin d'année">
      <formula>NOT(ISERROR(SEARCH("Fêtes de fin d'année",N19)))</formula>
    </cfRule>
    <cfRule type="containsText" dxfId="5245" priority="7795" operator="containsText" text="Fêtes de fin d'année">
      <formula>NOT(ISERROR(SEARCH("Fêtes de fin d'année",N19)))</formula>
    </cfRule>
  </conditionalFormatting>
  <conditionalFormatting sqref="N22">
    <cfRule type="colorScale" priority="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N21">
    <cfRule type="colorScale" priority="78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44" priority="7802" operator="containsText" text="Fab'ulleuse">
      <formula>NOT(ISERROR(SEARCH("Fab'ulleuse",N19)))</formula>
    </cfRule>
    <cfRule type="containsText" dxfId="5243" priority="7803" operator="containsText" text="beau jour">
      <formula>NOT(ISERROR(SEARCH("beau jour",N19)))</formula>
    </cfRule>
    <cfRule type="containsText" dxfId="5242" priority="7804" operator="containsText" text="fête">
      <formula>NOT(ISERROR(SEARCH("fête",N19)))</formula>
    </cfRule>
    <cfRule type="containsText" dxfId="5241" priority="7805" operator="containsText" text="Fete">
      <formula>NOT(ISERROR(SEARCH("Fete",N19)))</formula>
    </cfRule>
    <cfRule type="containsText" dxfId="5240" priority="7806" operator="containsText" text="Ech">
      <formula>NOT(ISERROR(SEARCH("Ech",N19)))</formula>
    </cfRule>
    <cfRule type="containsText" dxfId="5239" priority="7807" operator="containsText" text="St Valentin">
      <formula>NOT(ISERROR(SEARCH("St Valentin",N19)))</formula>
    </cfRule>
  </conditionalFormatting>
  <conditionalFormatting sqref="G19:H22">
    <cfRule type="dataBar" priority="7808">
      <dataBar>
        <cfvo type="min"/>
        <cfvo type="max"/>
        <color rgb="FF638EC6"/>
      </dataBar>
    </cfRule>
  </conditionalFormatting>
  <conditionalFormatting sqref="G19:H22">
    <cfRule type="dataBar" priority="78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{14240883-036C-4EB5-AC39-7F2B86950A4B}</x14:id>
        </ext>
      </extLst>
    </cfRule>
  </conditionalFormatting>
  <conditionalFormatting sqref="E19:E22">
    <cfRule type="colorScale" priority="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22">
    <cfRule type="dataBar" priority="77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{7FB9C091-4206-4F50-B55D-F1D61B7A028E}</x14:id>
        </ext>
      </extLst>
    </cfRule>
  </conditionalFormatting>
  <conditionalFormatting sqref="G19:H22">
    <cfRule type="dataBar" priority="77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{0F0ED030-81EF-4D80-B208-874B51C07585}</x14:id>
        </ext>
      </extLst>
    </cfRule>
  </conditionalFormatting>
  <conditionalFormatting sqref="G19:H22">
    <cfRule type="dataBar" priority="77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{546E3CDE-EBD9-4B34-A35F-EA14173CEB2F}</x14:id>
        </ext>
      </extLst>
    </cfRule>
  </conditionalFormatting>
  <conditionalFormatting sqref="G19:H22">
    <cfRule type="dataBar" priority="77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{77833839-2C9A-46A9-889D-BB20340DD1FE}</x14:id>
        </ext>
      </extLst>
    </cfRule>
  </conditionalFormatting>
  <conditionalFormatting sqref="G19:H22">
    <cfRule type="dataBar" priority="77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{E0D07511-2EF3-4A8D-A3B3-2D3C40B7D07F}</x14:id>
        </ext>
      </extLst>
    </cfRule>
  </conditionalFormatting>
  <conditionalFormatting sqref="G19:H22">
    <cfRule type="dataBar" priority="77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{12273C3C-4C98-47C6-B97A-519AB5B32EC5}</x14:id>
        </ext>
      </extLst>
    </cfRule>
  </conditionalFormatting>
  <conditionalFormatting sqref="N23">
    <cfRule type="containsText" dxfId="5238" priority="7776" operator="containsText" text="Quand">
      <formula>NOT(ISERROR(SEARCH("Quand",N23)))</formula>
    </cfRule>
    <cfRule type="containsText" dxfId="5237" priority="7777" operator="containsText" text="Beine">
      <formula>NOT(ISERROR(SEARCH("Beine",N23)))</formula>
    </cfRule>
  </conditionalFormatting>
  <conditionalFormatting sqref="N23">
    <cfRule type="containsText" dxfId="5236" priority="7774" operator="containsText" text="Dégusté">
      <formula>NOT(ISERROR(SEARCH("Dégusté",N23)))</formula>
    </cfRule>
    <cfRule type="containsText" dxfId="5235" priority="7775" operator="containsText" text="Dégusté">
      <formula>NOT(ISERROR(SEARCH("Dégusté",N23)))</formula>
    </cfRule>
  </conditionalFormatting>
  <conditionalFormatting sqref="N23">
    <cfRule type="containsText" dxfId="5234" priority="7772" operator="containsText" text="Fêtes de fin d'année">
      <formula>NOT(ISERROR(SEARCH("Fêtes de fin d'année",N23)))</formula>
    </cfRule>
    <cfRule type="containsText" dxfId="5233" priority="7773" operator="containsText" text="Fêtes de fin d'année">
      <formula>NOT(ISERROR(SEARCH("Fêtes de fin d'année",N23)))</formula>
    </cfRule>
  </conditionalFormatting>
  <conditionalFormatting sqref="N23">
    <cfRule type="colorScale" priority="77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32" priority="7766" operator="containsText" text="Fab'ulleuse">
      <formula>NOT(ISERROR(SEARCH("Fab'ulleuse",N23)))</formula>
    </cfRule>
    <cfRule type="containsText" dxfId="5231" priority="7767" operator="containsText" text="beau jour">
      <formula>NOT(ISERROR(SEARCH("beau jour",N23)))</formula>
    </cfRule>
    <cfRule type="containsText" dxfId="5230" priority="7768" operator="containsText" text="fête">
      <formula>NOT(ISERROR(SEARCH("fête",N23)))</formula>
    </cfRule>
    <cfRule type="containsText" dxfId="5229" priority="7769" operator="containsText" text="Fete">
      <formula>NOT(ISERROR(SEARCH("Fete",N23)))</formula>
    </cfRule>
    <cfRule type="containsText" dxfId="5228" priority="7770" operator="containsText" text="Ech">
      <formula>NOT(ISERROR(SEARCH("Ech",N23)))</formula>
    </cfRule>
    <cfRule type="containsText" dxfId="5227" priority="7771" operator="containsText" text="St Valentin">
      <formula>NOT(ISERROR(SEARCH("St Valentin",N23)))</formula>
    </cfRule>
  </conditionalFormatting>
  <conditionalFormatting sqref="N23:N24">
    <cfRule type="colorScale" priority="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:H24">
    <cfRule type="dataBar" priority="7779">
      <dataBar>
        <cfvo type="min"/>
        <cfvo type="max"/>
        <color rgb="FF638EC6"/>
      </dataBar>
    </cfRule>
  </conditionalFormatting>
  <conditionalFormatting sqref="G23:H24">
    <cfRule type="dataBar" priority="77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{F9E438A2-BEDC-4BCF-973F-C58458DBCEAD}</x14:id>
        </ext>
      </extLst>
    </cfRule>
  </conditionalFormatting>
  <conditionalFormatting sqref="E23:E24">
    <cfRule type="colorScale" priority="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:H24">
    <cfRule type="dataBar" priority="77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{043A0763-457E-4A6C-A4D8-38B465A9EE40}</x14:id>
        </ext>
      </extLst>
    </cfRule>
  </conditionalFormatting>
  <conditionalFormatting sqref="G23:H24">
    <cfRule type="dataBar" priority="77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{E99E23FB-D11B-4469-B956-93EA1DAAEEC5}</x14:id>
        </ext>
      </extLst>
    </cfRule>
  </conditionalFormatting>
  <conditionalFormatting sqref="N23:N24">
    <cfRule type="colorScale" priority="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:H24">
    <cfRule type="dataBar" priority="7784">
      <dataBar>
        <cfvo type="min"/>
        <cfvo type="max"/>
        <color rgb="FF638EC6"/>
      </dataBar>
    </cfRule>
  </conditionalFormatting>
  <conditionalFormatting sqref="G23:H24">
    <cfRule type="dataBar" priority="77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{8C65C68A-E115-4B81-A859-675F6DC13E0F}</x14:id>
        </ext>
      </extLst>
    </cfRule>
  </conditionalFormatting>
  <conditionalFormatting sqref="E23:E24">
    <cfRule type="colorScale" priority="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:H24">
    <cfRule type="dataBar" priority="77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{B7E857A9-1F8A-46FA-9FE4-4783C8749119}</x14:id>
        </ext>
      </extLst>
    </cfRule>
  </conditionalFormatting>
  <conditionalFormatting sqref="G23:H24">
    <cfRule type="dataBar" priority="77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{733F1E66-8B64-437C-98E3-16FA39886481}</x14:id>
        </ext>
      </extLst>
    </cfRule>
  </conditionalFormatting>
  <conditionalFormatting sqref="G23:H24">
    <cfRule type="dataBar" priority="77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{D8D0A615-F191-4FEC-BD19-DCD2F8C821EC}</x14:id>
        </ext>
      </extLst>
    </cfRule>
  </conditionalFormatting>
  <conditionalFormatting sqref="G23:H24">
    <cfRule type="dataBar" priority="77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{35F6B708-192F-4C71-AF1F-3489EECAEBE3}</x14:id>
        </ext>
      </extLst>
    </cfRule>
  </conditionalFormatting>
  <conditionalFormatting sqref="G23:H24">
    <cfRule type="dataBar" priority="77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{D40FE600-8519-4E75-B582-D8804C2EA940}</x14:id>
        </ext>
      </extLst>
    </cfRule>
  </conditionalFormatting>
  <conditionalFormatting sqref="G23:H24">
    <cfRule type="dataBar" priority="77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{E2063716-B85A-4924-9B7C-FFDE2321D3C0}</x14:id>
        </ext>
      </extLst>
    </cfRule>
  </conditionalFormatting>
  <conditionalFormatting sqref="G23:H24">
    <cfRule type="dataBar" priority="77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{840EA86D-7346-440A-8EFE-C6C789124FCD}</x14:id>
        </ext>
      </extLst>
    </cfRule>
  </conditionalFormatting>
  <conditionalFormatting sqref="G23:H24">
    <cfRule type="dataBar" priority="77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{F4B4C790-F8BE-476D-B950-DD17BE055E60}</x14:id>
        </ext>
      </extLst>
    </cfRule>
  </conditionalFormatting>
  <conditionalFormatting sqref="G23:H24">
    <cfRule type="dataBar" priority="77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{CC6C99F7-2151-471D-B3BC-67DCEEB1EF88}</x14:id>
        </ext>
      </extLst>
    </cfRule>
  </conditionalFormatting>
  <conditionalFormatting sqref="N25:N26">
    <cfRule type="containsText" dxfId="5226" priority="7744" operator="containsText" text="Quand">
      <formula>NOT(ISERROR(SEARCH("Quand",N25)))</formula>
    </cfRule>
    <cfRule type="containsText" dxfId="5225" priority="7745" operator="containsText" text="Beine">
      <formula>NOT(ISERROR(SEARCH("Beine",N25)))</formula>
    </cfRule>
  </conditionalFormatting>
  <conditionalFormatting sqref="N25:N26">
    <cfRule type="containsText" dxfId="5224" priority="7742" operator="containsText" text="Dégusté">
      <formula>NOT(ISERROR(SEARCH("Dégusté",N25)))</formula>
    </cfRule>
    <cfRule type="containsText" dxfId="5223" priority="7743" operator="containsText" text="Dégusté">
      <formula>NOT(ISERROR(SEARCH("Dégusté",N25)))</formula>
    </cfRule>
  </conditionalFormatting>
  <conditionalFormatting sqref="N25:N26">
    <cfRule type="containsText" dxfId="5222" priority="7740" operator="containsText" text="Fêtes de fin d'année">
      <formula>NOT(ISERROR(SEARCH("Fêtes de fin d'année",N25)))</formula>
    </cfRule>
    <cfRule type="containsText" dxfId="5221" priority="7741" operator="containsText" text="Fêtes de fin d'année">
      <formula>NOT(ISERROR(SEARCH("Fêtes de fin d'année",N25)))</formula>
    </cfRule>
  </conditionalFormatting>
  <conditionalFormatting sqref="N25:N26">
    <cfRule type="colorScale" priority="773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20" priority="7734" operator="containsText" text="Fab'ulleuse">
      <formula>NOT(ISERROR(SEARCH("Fab'ulleuse",N25)))</formula>
    </cfRule>
    <cfRule type="containsText" dxfId="5219" priority="7735" operator="containsText" text="beau jour">
      <formula>NOT(ISERROR(SEARCH("beau jour",N25)))</formula>
    </cfRule>
    <cfRule type="containsText" dxfId="5218" priority="7736" operator="containsText" text="fête">
      <formula>NOT(ISERROR(SEARCH("fête",N25)))</formula>
    </cfRule>
    <cfRule type="containsText" dxfId="5217" priority="7737" operator="containsText" text="Fete">
      <formula>NOT(ISERROR(SEARCH("Fete",N25)))</formula>
    </cfRule>
    <cfRule type="containsText" dxfId="5216" priority="7738" operator="containsText" text="Ech">
      <formula>NOT(ISERROR(SEARCH("Ech",N25)))</formula>
    </cfRule>
    <cfRule type="containsText" dxfId="5215" priority="7739" operator="containsText" text="St Valentin">
      <formula>NOT(ISERROR(SEARCH("St Valentin",N25)))</formula>
    </cfRule>
  </conditionalFormatting>
  <conditionalFormatting sqref="N25:N27">
    <cfRule type="colorScale" priority="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:H25 G27:H27 G26">
    <cfRule type="dataBar" priority="7747">
      <dataBar>
        <cfvo type="min"/>
        <cfvo type="max"/>
        <color rgb="FF638EC6"/>
      </dataBar>
    </cfRule>
  </conditionalFormatting>
  <conditionalFormatting sqref="G25:H25 G27:H27 G26">
    <cfRule type="dataBar" priority="77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{ADE453D4-E01C-47EB-813C-38B01CE67239}</x14:id>
        </ext>
      </extLst>
    </cfRule>
  </conditionalFormatting>
  <conditionalFormatting sqref="E25:E27">
    <cfRule type="colorScale" priority="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:H25">
    <cfRule type="dataBar" priority="77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{D88273A4-7B0B-43A0-B011-02F7548D8164}</x14:id>
        </ext>
      </extLst>
    </cfRule>
  </conditionalFormatting>
  <conditionalFormatting sqref="G25:H25">
    <cfRule type="dataBar" priority="77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{D5C1BF82-71C8-48C7-929F-7F33E6C413A7}</x14:id>
        </ext>
      </extLst>
    </cfRule>
  </conditionalFormatting>
  <conditionalFormatting sqref="N25:N27">
    <cfRule type="colorScale" priority="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:H25">
    <cfRule type="dataBar" priority="7752">
      <dataBar>
        <cfvo type="min"/>
        <cfvo type="max"/>
        <color rgb="FF638EC6"/>
      </dataBar>
    </cfRule>
  </conditionalFormatting>
  <conditionalFormatting sqref="G25:H25">
    <cfRule type="dataBar" priority="77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{BBCAA6A1-FBF3-4762-9B2A-9146DF9A7FE9}</x14:id>
        </ext>
      </extLst>
    </cfRule>
  </conditionalFormatting>
  <conditionalFormatting sqref="E25:E27">
    <cfRule type="colorScale" priority="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:H25">
    <cfRule type="dataBar" priority="77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{7D40D51F-DFC0-4715-A6F9-D2B3067B6BA1}</x14:id>
        </ext>
      </extLst>
    </cfRule>
  </conditionalFormatting>
  <conditionalFormatting sqref="G25:H25">
    <cfRule type="dataBar" priority="77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{C96D253C-E207-452B-B215-AB13B4EDB59C}</x14:id>
        </ext>
      </extLst>
    </cfRule>
  </conditionalFormatting>
  <conditionalFormatting sqref="G25:H25">
    <cfRule type="dataBar" priority="77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{9D9FD0A0-FF9C-4DCB-8E1E-5A1852FD1F91}</x14:id>
        </ext>
      </extLst>
    </cfRule>
  </conditionalFormatting>
  <conditionalFormatting sqref="G25:H25">
    <cfRule type="dataBar" priority="77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{1DD1EAE0-C898-4954-B2DD-09DAF5D68F98}</x14:id>
        </ext>
      </extLst>
    </cfRule>
  </conditionalFormatting>
  <conditionalFormatting sqref="G25:H25">
    <cfRule type="dataBar" priority="77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{5A77F2CA-A1AB-4DEF-AFE3-480E5C434BFB}</x14:id>
        </ext>
      </extLst>
    </cfRule>
  </conditionalFormatting>
  <conditionalFormatting sqref="G25:H25">
    <cfRule type="dataBar" priority="77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{1C14C28D-52F5-410D-831A-385C71267728}</x14:id>
        </ext>
      </extLst>
    </cfRule>
  </conditionalFormatting>
  <conditionalFormatting sqref="G25:H25">
    <cfRule type="dataBar" priority="77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{3355A6A8-0F7D-4A7E-9A2D-D6622D755A95}</x14:id>
        </ext>
      </extLst>
    </cfRule>
  </conditionalFormatting>
  <conditionalFormatting sqref="G25:H25">
    <cfRule type="dataBar" priority="77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{7C8ECBBF-3EAD-45FE-AA39-BD611C44D3DB}</x14:id>
        </ext>
      </extLst>
    </cfRule>
  </conditionalFormatting>
  <conditionalFormatting sqref="G25:H25">
    <cfRule type="dataBar" priority="77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{B0BBF354-0B16-4B20-95E7-3832D465B94D}</x14:id>
        </ext>
      </extLst>
    </cfRule>
  </conditionalFormatting>
  <conditionalFormatting sqref="N2">
    <cfRule type="colorScale" priority="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H2">
    <cfRule type="dataBar" priority="7721">
      <dataBar>
        <cfvo type="min"/>
        <cfvo type="max"/>
        <color rgb="FF638EC6"/>
      </dataBar>
    </cfRule>
  </conditionalFormatting>
  <conditionalFormatting sqref="G2:H2">
    <cfRule type="dataBar" priority="77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{15AADB9E-05C4-441A-B4A4-B90766AA77E4}</x14:id>
        </ext>
      </extLst>
    </cfRule>
  </conditionalFormatting>
  <conditionalFormatting sqref="G2:H2">
    <cfRule type="dataBar" priority="7710">
      <dataBar>
        <cfvo type="min"/>
        <cfvo type="max"/>
        <color rgb="FF638EC6"/>
      </dataBar>
    </cfRule>
  </conditionalFormatting>
  <conditionalFormatting sqref="G2:H2">
    <cfRule type="dataBar" priority="77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{DA38B3C2-54DA-4E18-A84D-C402C1F76FB7}</x14:id>
        </ext>
      </extLst>
    </cfRule>
  </conditionalFormatting>
  <conditionalFormatting sqref="G2:H2">
    <cfRule type="dataBar" priority="7708">
      <dataBar>
        <cfvo type="min"/>
        <cfvo type="max"/>
        <color rgb="FF638EC6"/>
      </dataBar>
    </cfRule>
  </conditionalFormatting>
  <conditionalFormatting sqref="G2:H2">
    <cfRule type="dataBar" priority="77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{E69E7C13-B622-47B4-8774-C4527B029F67}</x14:id>
        </ext>
      </extLst>
    </cfRule>
  </conditionalFormatting>
  <conditionalFormatting sqref="G2:H2">
    <cfRule type="dataBar" priority="77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{4745A48C-0CBC-4EC3-8AC4-8973FE1E9867}</x14:id>
        </ext>
      </extLst>
    </cfRule>
  </conditionalFormatting>
  <conditionalFormatting sqref="G2:H2">
    <cfRule type="dataBar" priority="7706">
      <dataBar>
        <cfvo type="min"/>
        <cfvo type="max"/>
        <color rgb="FF638EC6"/>
      </dataBar>
    </cfRule>
  </conditionalFormatting>
  <conditionalFormatting sqref="G2:H2">
    <cfRule type="dataBar" priority="77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{2FC4AFD2-569C-4ED0-879A-41CA0A789D5B}</x14:id>
        </ext>
      </extLst>
    </cfRule>
  </conditionalFormatting>
  <conditionalFormatting sqref="G2:H2">
    <cfRule type="dataBar" priority="7704">
      <dataBar>
        <cfvo type="min"/>
        <cfvo type="max"/>
        <color rgb="FF638EC6"/>
      </dataBar>
    </cfRule>
  </conditionalFormatting>
  <conditionalFormatting sqref="G2:H2">
    <cfRule type="dataBar" priority="77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{D6EC32B3-4EEA-4D52-AD68-D95DE8B2E6E8}</x14:id>
        </ext>
      </extLst>
    </cfRule>
  </conditionalFormatting>
  <conditionalFormatting sqref="E2">
    <cfRule type="colorScale" priority="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H2">
    <cfRule type="dataBar" priority="77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{43239F18-188A-4DFA-B7EE-47525E7C74F9}</x14:id>
        </ext>
      </extLst>
    </cfRule>
  </conditionalFormatting>
  <conditionalFormatting sqref="G2:H2">
    <cfRule type="dataBar" priority="76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{63C910AF-36BF-4440-B3AE-E4EB452EAF52}</x14:id>
        </ext>
      </extLst>
    </cfRule>
  </conditionalFormatting>
  <conditionalFormatting sqref="G2:H2">
    <cfRule type="dataBar" priority="76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{D95AB65A-72AF-4C32-A3A7-1CEC3A7E21A2}</x14:id>
        </ext>
      </extLst>
    </cfRule>
  </conditionalFormatting>
  <conditionalFormatting sqref="H26">
    <cfRule type="dataBar" priority="7696">
      <dataBar>
        <cfvo type="min"/>
        <cfvo type="max"/>
        <color rgb="FF638EC6"/>
      </dataBar>
    </cfRule>
  </conditionalFormatting>
  <conditionalFormatting sqref="H26">
    <cfRule type="dataBar" priority="76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{F7920966-79C6-417A-9E5A-55E5420F3753}</x14:id>
        </ext>
      </extLst>
    </cfRule>
  </conditionalFormatting>
  <conditionalFormatting sqref="N28">
    <cfRule type="containsText" dxfId="5214" priority="7684" operator="containsText" text="Quand">
      <formula>NOT(ISERROR(SEARCH("Quand",N28)))</formula>
    </cfRule>
    <cfRule type="containsText" dxfId="5213" priority="7685" operator="containsText" text="Beine">
      <formula>NOT(ISERROR(SEARCH("Beine",N28)))</formula>
    </cfRule>
  </conditionalFormatting>
  <conditionalFormatting sqref="N28">
    <cfRule type="containsText" dxfId="5212" priority="7682" operator="containsText" text="Dégusté">
      <formula>NOT(ISERROR(SEARCH("Dégusté",N28)))</formula>
    </cfRule>
    <cfRule type="containsText" dxfId="5211" priority="7683" operator="containsText" text="Dégusté">
      <formula>NOT(ISERROR(SEARCH("Dégusté",N28)))</formula>
    </cfRule>
  </conditionalFormatting>
  <conditionalFormatting sqref="N28">
    <cfRule type="containsText" dxfId="5210" priority="7680" operator="containsText" text="Fêtes de fin d'année">
      <formula>NOT(ISERROR(SEARCH("Fêtes de fin d'année",N28)))</formula>
    </cfRule>
    <cfRule type="containsText" dxfId="5209" priority="7681" operator="containsText" text="Fêtes de fin d'année">
      <formula>NOT(ISERROR(SEARCH("Fêtes de fin d'année",N28)))</formula>
    </cfRule>
  </conditionalFormatting>
  <conditionalFormatting sqref="N28">
    <cfRule type="colorScale" priority="767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08" priority="7674" operator="containsText" text="Fab'ulleuse">
      <formula>NOT(ISERROR(SEARCH("Fab'ulleuse",N28)))</formula>
    </cfRule>
    <cfRule type="containsText" dxfId="5207" priority="7675" operator="containsText" text="beau jour">
      <formula>NOT(ISERROR(SEARCH("beau jour",N28)))</formula>
    </cfRule>
    <cfRule type="containsText" dxfId="5206" priority="7676" operator="containsText" text="fête">
      <formula>NOT(ISERROR(SEARCH("fête",N28)))</formula>
    </cfRule>
    <cfRule type="containsText" dxfId="5205" priority="7677" operator="containsText" text="Fete">
      <formula>NOT(ISERROR(SEARCH("Fete",N28)))</formula>
    </cfRule>
    <cfRule type="containsText" dxfId="5204" priority="7678" operator="containsText" text="Ech">
      <formula>NOT(ISERROR(SEARCH("Ech",N28)))</formula>
    </cfRule>
    <cfRule type="containsText" dxfId="5203" priority="7679" operator="containsText" text="St Valentin">
      <formula>NOT(ISERROR(SEARCH("St Valentin",N28)))</formula>
    </cfRule>
  </conditionalFormatting>
  <conditionalFormatting sqref="N28:N29">
    <cfRule type="colorScale" priority="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:H29">
    <cfRule type="dataBar" priority="7687">
      <dataBar>
        <cfvo type="min"/>
        <cfvo type="max"/>
        <color rgb="FF638EC6"/>
      </dataBar>
    </cfRule>
  </conditionalFormatting>
  <conditionalFormatting sqref="G28:H29">
    <cfRule type="dataBar" priority="76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{D78BEC02-C46D-436A-A23E-2B2C93925632}</x14:id>
        </ext>
      </extLst>
    </cfRule>
  </conditionalFormatting>
  <conditionalFormatting sqref="E28:E29">
    <cfRule type="colorScale" priority="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:H29">
    <cfRule type="dataBar" priority="76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{3283A165-9F2B-46E9-B3B1-148E08ECB8FF}</x14:id>
        </ext>
      </extLst>
    </cfRule>
  </conditionalFormatting>
  <conditionalFormatting sqref="G28:H29">
    <cfRule type="dataBar" priority="76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{A57FD6BF-943B-496D-A6BB-3DF9A8236859}</x14:id>
        </ext>
      </extLst>
    </cfRule>
  </conditionalFormatting>
  <conditionalFormatting sqref="N28:N29">
    <cfRule type="colorScale" priority="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:H29">
    <cfRule type="dataBar" priority="7692">
      <dataBar>
        <cfvo type="min"/>
        <cfvo type="max"/>
        <color rgb="FF638EC6"/>
      </dataBar>
    </cfRule>
  </conditionalFormatting>
  <conditionalFormatting sqref="G28:H29">
    <cfRule type="dataBar" priority="76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{020876B1-6A76-4E33-8923-75FE1D3E85A1}</x14:id>
        </ext>
      </extLst>
    </cfRule>
  </conditionalFormatting>
  <conditionalFormatting sqref="E28:E29">
    <cfRule type="colorScale" priority="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:H29">
    <cfRule type="dataBar" priority="76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{4B102386-C3B3-4563-9903-1BAAF1160CA3}</x14:id>
        </ext>
      </extLst>
    </cfRule>
  </conditionalFormatting>
  <conditionalFormatting sqref="G28:H29">
    <cfRule type="dataBar" priority="76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{6D39683C-4E93-4EA7-A022-89F1F672EC64}</x14:id>
        </ext>
      </extLst>
    </cfRule>
  </conditionalFormatting>
  <conditionalFormatting sqref="G28:H29">
    <cfRule type="dataBar" priority="76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{CF66F5C4-9C95-4CFB-BAE5-6926BAE6F5B1}</x14:id>
        </ext>
      </extLst>
    </cfRule>
  </conditionalFormatting>
  <conditionalFormatting sqref="G28:H29">
    <cfRule type="dataBar" priority="76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{B8FE1DB9-C68D-4A8D-AEC7-8E7C5DF220AB}</x14:id>
        </ext>
      </extLst>
    </cfRule>
  </conditionalFormatting>
  <conditionalFormatting sqref="G28:H29">
    <cfRule type="dataBar" priority="76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{68DDDDA9-9394-43B9-BCBE-DF08B00E3072}</x14:id>
        </ext>
      </extLst>
    </cfRule>
  </conditionalFormatting>
  <conditionalFormatting sqref="G28:H29">
    <cfRule type="dataBar" priority="76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{16A21AD1-458E-409E-8611-A7EC4ECB79FE}</x14:id>
        </ext>
      </extLst>
    </cfRule>
  </conditionalFormatting>
  <conditionalFormatting sqref="G28:H29">
    <cfRule type="dataBar" priority="76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{DC9735F6-FDC3-4C8E-A130-188B31D22312}</x14:id>
        </ext>
      </extLst>
    </cfRule>
  </conditionalFormatting>
  <conditionalFormatting sqref="G28:H29">
    <cfRule type="dataBar" priority="76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{FD247DCC-E54B-42C8-AB1E-A06F8B6DE714}</x14:id>
        </ext>
      </extLst>
    </cfRule>
  </conditionalFormatting>
  <conditionalFormatting sqref="G28:H29">
    <cfRule type="dataBar" priority="76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{38CAB7F4-B348-4C87-90E7-08B0F2F34C95}</x14:id>
        </ext>
      </extLst>
    </cfRule>
  </conditionalFormatting>
  <conditionalFormatting sqref="N30">
    <cfRule type="containsText" dxfId="5202" priority="7652" operator="containsText" text="Quand">
      <formula>NOT(ISERROR(SEARCH("Quand",N30)))</formula>
    </cfRule>
    <cfRule type="containsText" dxfId="5201" priority="7653" operator="containsText" text="Beine">
      <formula>NOT(ISERROR(SEARCH("Beine",N30)))</formula>
    </cfRule>
  </conditionalFormatting>
  <conditionalFormatting sqref="N30">
    <cfRule type="containsText" dxfId="5200" priority="7650" operator="containsText" text="Dégusté">
      <formula>NOT(ISERROR(SEARCH("Dégusté",N30)))</formula>
    </cfRule>
    <cfRule type="containsText" dxfId="5199" priority="7651" operator="containsText" text="Dégusté">
      <formula>NOT(ISERROR(SEARCH("Dégusté",N30)))</formula>
    </cfRule>
  </conditionalFormatting>
  <conditionalFormatting sqref="N30">
    <cfRule type="containsText" dxfId="5198" priority="7648" operator="containsText" text="Fêtes de fin d'année">
      <formula>NOT(ISERROR(SEARCH("Fêtes de fin d'année",N30)))</formula>
    </cfRule>
    <cfRule type="containsText" dxfId="5197" priority="7649" operator="containsText" text="Fêtes de fin d'année">
      <formula>NOT(ISERROR(SEARCH("Fêtes de fin d'année",N30)))</formula>
    </cfRule>
  </conditionalFormatting>
  <conditionalFormatting sqref="N30">
    <cfRule type="colorScale" priority="764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96" priority="7642" operator="containsText" text="Fab'ulleuse">
      <formula>NOT(ISERROR(SEARCH("Fab'ulleuse",N30)))</formula>
    </cfRule>
    <cfRule type="containsText" dxfId="5195" priority="7643" operator="containsText" text="beau jour">
      <formula>NOT(ISERROR(SEARCH("beau jour",N30)))</formula>
    </cfRule>
    <cfRule type="containsText" dxfId="5194" priority="7644" operator="containsText" text="fête">
      <formula>NOT(ISERROR(SEARCH("fête",N30)))</formula>
    </cfRule>
    <cfRule type="containsText" dxfId="5193" priority="7645" operator="containsText" text="Fete">
      <formula>NOT(ISERROR(SEARCH("Fete",N30)))</formula>
    </cfRule>
    <cfRule type="containsText" dxfId="5192" priority="7646" operator="containsText" text="Ech">
      <formula>NOT(ISERROR(SEARCH("Ech",N30)))</formula>
    </cfRule>
    <cfRule type="containsText" dxfId="5191" priority="7647" operator="containsText" text="St Valentin">
      <formula>NOT(ISERROR(SEARCH("St Valentin",N30)))</formula>
    </cfRule>
  </conditionalFormatting>
  <conditionalFormatting sqref="N30:N31">
    <cfRule type="colorScale" priority="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:H31">
    <cfRule type="dataBar" priority="7655">
      <dataBar>
        <cfvo type="min"/>
        <cfvo type="max"/>
        <color rgb="FF638EC6"/>
      </dataBar>
    </cfRule>
  </conditionalFormatting>
  <conditionalFormatting sqref="G30:H31">
    <cfRule type="dataBar" priority="76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{831BE326-7834-43EC-9DBA-6342A44086D9}</x14:id>
        </ext>
      </extLst>
    </cfRule>
  </conditionalFormatting>
  <conditionalFormatting sqref="E30:E31">
    <cfRule type="colorScale" priority="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:H31">
    <cfRule type="dataBar" priority="76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{28621776-9C88-44B2-8BE6-CD5FD4814340}</x14:id>
        </ext>
      </extLst>
    </cfRule>
  </conditionalFormatting>
  <conditionalFormatting sqref="G30:H31">
    <cfRule type="dataBar" priority="76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{5B8E106F-83CD-4B00-890E-F143CC5C1FA3}</x14:id>
        </ext>
      </extLst>
    </cfRule>
  </conditionalFormatting>
  <conditionalFormatting sqref="N30:N31">
    <cfRule type="colorScale" priority="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:H31">
    <cfRule type="dataBar" priority="7660">
      <dataBar>
        <cfvo type="min"/>
        <cfvo type="max"/>
        <color rgb="FF638EC6"/>
      </dataBar>
    </cfRule>
  </conditionalFormatting>
  <conditionalFormatting sqref="G30:H31">
    <cfRule type="dataBar" priority="76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{F0F2E1DA-C08B-4F2B-8A10-E40C64AA8FEE}</x14:id>
        </ext>
      </extLst>
    </cfRule>
  </conditionalFormatting>
  <conditionalFormatting sqref="E30:E31">
    <cfRule type="colorScale" priority="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:H31">
    <cfRule type="dataBar" priority="76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{C6F7FF79-0CAC-4BAD-86A4-B51194017BA1}</x14:id>
        </ext>
      </extLst>
    </cfRule>
  </conditionalFormatting>
  <conditionalFormatting sqref="G30:H31">
    <cfRule type="dataBar" priority="76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{34F5F93A-AA87-4262-9F1F-BB17217B49CC}</x14:id>
        </ext>
      </extLst>
    </cfRule>
  </conditionalFormatting>
  <conditionalFormatting sqref="G30:H31">
    <cfRule type="dataBar" priority="76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{7F17ABAC-117E-481D-B0CD-308678BECFDE}</x14:id>
        </ext>
      </extLst>
    </cfRule>
  </conditionalFormatting>
  <conditionalFormatting sqref="G30:H31">
    <cfRule type="dataBar" priority="76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{18436FB6-EAC9-4E25-AA16-1D7DCD8BA5EE}</x14:id>
        </ext>
      </extLst>
    </cfRule>
  </conditionalFormatting>
  <conditionalFormatting sqref="G30:H31">
    <cfRule type="dataBar" priority="76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{B5944F3D-81E2-4CCE-B924-2CA2DF0B65EB}</x14:id>
        </ext>
      </extLst>
    </cfRule>
  </conditionalFormatting>
  <conditionalFormatting sqref="G30:H31">
    <cfRule type="dataBar" priority="76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{35B9C335-C955-4956-B7E1-62E117EA6B37}</x14:id>
        </ext>
      </extLst>
    </cfRule>
  </conditionalFormatting>
  <conditionalFormatting sqref="G30:H31">
    <cfRule type="dataBar" priority="76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{AB4A7E0F-6881-4A44-A014-EEA0D47BCB28}</x14:id>
        </ext>
      </extLst>
    </cfRule>
  </conditionalFormatting>
  <conditionalFormatting sqref="G30:H31">
    <cfRule type="dataBar" priority="76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{16AE76DB-485F-461D-9167-ED38DB1B9255}</x14:id>
        </ext>
      </extLst>
    </cfRule>
  </conditionalFormatting>
  <conditionalFormatting sqref="G30:H31">
    <cfRule type="dataBar" priority="76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{63038837-68D0-45E1-8BBF-A997882B02AD}</x14:id>
        </ext>
      </extLst>
    </cfRule>
  </conditionalFormatting>
  <conditionalFormatting sqref="N32">
    <cfRule type="containsText" dxfId="5190" priority="7620" operator="containsText" text="Quand">
      <formula>NOT(ISERROR(SEARCH("Quand",N32)))</formula>
    </cfRule>
    <cfRule type="containsText" dxfId="5189" priority="7621" operator="containsText" text="Beine">
      <formula>NOT(ISERROR(SEARCH("Beine",N32)))</formula>
    </cfRule>
  </conditionalFormatting>
  <conditionalFormatting sqref="N32">
    <cfRule type="containsText" dxfId="5188" priority="7618" operator="containsText" text="Dégusté">
      <formula>NOT(ISERROR(SEARCH("Dégusté",N32)))</formula>
    </cfRule>
    <cfRule type="containsText" dxfId="5187" priority="7619" operator="containsText" text="Dégusté">
      <formula>NOT(ISERROR(SEARCH("Dégusté",N32)))</formula>
    </cfRule>
  </conditionalFormatting>
  <conditionalFormatting sqref="N32">
    <cfRule type="containsText" dxfId="5186" priority="7616" operator="containsText" text="Fêtes de fin d'année">
      <formula>NOT(ISERROR(SEARCH("Fêtes de fin d'année",N32)))</formula>
    </cfRule>
    <cfRule type="containsText" dxfId="5185" priority="7617" operator="containsText" text="Fêtes de fin d'année">
      <formula>NOT(ISERROR(SEARCH("Fêtes de fin d'année",N32)))</formula>
    </cfRule>
  </conditionalFormatting>
  <conditionalFormatting sqref="N32">
    <cfRule type="colorScale" priority="760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84" priority="7610" operator="containsText" text="Fab'ulleuse">
      <formula>NOT(ISERROR(SEARCH("Fab'ulleuse",N32)))</formula>
    </cfRule>
    <cfRule type="containsText" dxfId="5183" priority="7611" operator="containsText" text="beau jour">
      <formula>NOT(ISERROR(SEARCH("beau jour",N32)))</formula>
    </cfRule>
    <cfRule type="containsText" dxfId="5182" priority="7612" operator="containsText" text="fête">
      <formula>NOT(ISERROR(SEARCH("fête",N32)))</formula>
    </cfRule>
    <cfRule type="containsText" dxfId="5181" priority="7613" operator="containsText" text="Fete">
      <formula>NOT(ISERROR(SEARCH("Fete",N32)))</formula>
    </cfRule>
    <cfRule type="containsText" dxfId="5180" priority="7614" operator="containsText" text="Ech">
      <formula>NOT(ISERROR(SEARCH("Ech",N32)))</formula>
    </cfRule>
    <cfRule type="containsText" dxfId="5179" priority="7615" operator="containsText" text="St Valentin">
      <formula>NOT(ISERROR(SEARCH("St Valentin",N32)))</formula>
    </cfRule>
  </conditionalFormatting>
  <conditionalFormatting sqref="N32:N33">
    <cfRule type="colorScale" priority="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:H33">
    <cfRule type="dataBar" priority="7623">
      <dataBar>
        <cfvo type="min"/>
        <cfvo type="max"/>
        <color rgb="FF638EC6"/>
      </dataBar>
    </cfRule>
  </conditionalFormatting>
  <conditionalFormatting sqref="G32:H33">
    <cfRule type="dataBar" priority="76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{F8B6E749-36B5-4972-808D-9250C010D6D0}</x14:id>
        </ext>
      </extLst>
    </cfRule>
  </conditionalFormatting>
  <conditionalFormatting sqref="E32:E33">
    <cfRule type="colorScale" priority="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:H33">
    <cfRule type="dataBar" priority="76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{B857FA17-9066-4D8D-BB34-E436F7DA028A}</x14:id>
        </ext>
      </extLst>
    </cfRule>
  </conditionalFormatting>
  <conditionalFormatting sqref="G32:H33">
    <cfRule type="dataBar" priority="76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{186C2B41-20B0-460A-B75A-B341A9A62FC4}</x14:id>
        </ext>
      </extLst>
    </cfRule>
  </conditionalFormatting>
  <conditionalFormatting sqref="N32:N33">
    <cfRule type="colorScale" priority="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:H33">
    <cfRule type="dataBar" priority="7628">
      <dataBar>
        <cfvo type="min"/>
        <cfvo type="max"/>
        <color rgb="FF638EC6"/>
      </dataBar>
    </cfRule>
  </conditionalFormatting>
  <conditionalFormatting sqref="G32:H33">
    <cfRule type="dataBar" priority="76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{F153AFAB-C1AB-4B99-8D1E-1272E60BB895}</x14:id>
        </ext>
      </extLst>
    </cfRule>
  </conditionalFormatting>
  <conditionalFormatting sqref="E32:E33">
    <cfRule type="colorScale" priority="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:H33">
    <cfRule type="dataBar" priority="76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{478B3AB5-F427-45DC-AE13-9FE0FFED6595}</x14:id>
        </ext>
      </extLst>
    </cfRule>
  </conditionalFormatting>
  <conditionalFormatting sqref="G32:H33">
    <cfRule type="dataBar" priority="76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{E738823D-3770-4F42-A7C2-9309355BB8E5}</x14:id>
        </ext>
      </extLst>
    </cfRule>
  </conditionalFormatting>
  <conditionalFormatting sqref="G32:H33">
    <cfRule type="dataBar" priority="76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{1FB9B10C-30D8-47DD-A9E6-E558DE8DB50E}</x14:id>
        </ext>
      </extLst>
    </cfRule>
  </conditionalFormatting>
  <conditionalFormatting sqref="G32:H33">
    <cfRule type="dataBar" priority="76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{C39A8A3A-F2C5-4E94-B841-C7B1AC5785EC}</x14:id>
        </ext>
      </extLst>
    </cfRule>
  </conditionalFormatting>
  <conditionalFormatting sqref="G32:H33">
    <cfRule type="dataBar" priority="76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{02EC5B91-3D9B-45AA-9740-69E0D77D9D8D}</x14:id>
        </ext>
      </extLst>
    </cfRule>
  </conditionalFormatting>
  <conditionalFormatting sqref="G32:H33">
    <cfRule type="dataBar" priority="76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{948D17E0-9A45-42EB-89CC-27FE8ABE8FBC}</x14:id>
        </ext>
      </extLst>
    </cfRule>
  </conditionalFormatting>
  <conditionalFormatting sqref="G32:H33">
    <cfRule type="dataBar" priority="76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{E368E9C5-B0B1-45FA-B6EE-5D40057D4920}</x14:id>
        </ext>
      </extLst>
    </cfRule>
  </conditionalFormatting>
  <conditionalFormatting sqref="G32:H33">
    <cfRule type="dataBar" priority="76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{17653CEC-CA60-4BFF-8F68-7DEBCE8AC20E}</x14:id>
        </ext>
      </extLst>
    </cfRule>
  </conditionalFormatting>
  <conditionalFormatting sqref="G32:H33">
    <cfRule type="dataBar" priority="76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{EE1A02BD-3815-44E8-BCE0-0079E9ABEAF4}</x14:id>
        </ext>
      </extLst>
    </cfRule>
  </conditionalFormatting>
  <conditionalFormatting sqref="N34">
    <cfRule type="containsText" dxfId="5178" priority="7588" operator="containsText" text="Quand">
      <formula>NOT(ISERROR(SEARCH("Quand",N34)))</formula>
    </cfRule>
    <cfRule type="containsText" dxfId="5177" priority="7589" operator="containsText" text="Beine">
      <formula>NOT(ISERROR(SEARCH("Beine",N34)))</formula>
    </cfRule>
  </conditionalFormatting>
  <conditionalFormatting sqref="N34">
    <cfRule type="containsText" dxfId="5176" priority="7584" operator="containsText" text="Fêtes de fin d'année">
      <formula>NOT(ISERROR(SEARCH("Fêtes de fin d'année",N34)))</formula>
    </cfRule>
    <cfRule type="containsText" dxfId="5175" priority="7585" operator="containsText" text="Fêtes de fin d'année">
      <formula>NOT(ISERROR(SEARCH("Fêtes de fin d'année",N34)))</formula>
    </cfRule>
  </conditionalFormatting>
  <conditionalFormatting sqref="N34">
    <cfRule type="colorScale" priority="757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74" priority="7578" operator="containsText" text="Fab'ulleuse">
      <formula>NOT(ISERROR(SEARCH("Fab'ulleuse",N34)))</formula>
    </cfRule>
    <cfRule type="containsText" dxfId="5173" priority="7579" operator="containsText" text="beau jour">
      <formula>NOT(ISERROR(SEARCH("beau jour",N34)))</formula>
    </cfRule>
    <cfRule type="containsText" dxfId="5172" priority="7580" operator="containsText" text="fête">
      <formula>NOT(ISERROR(SEARCH("fête",N34)))</formula>
    </cfRule>
    <cfRule type="containsText" dxfId="5171" priority="7581" operator="containsText" text="Fete">
      <formula>NOT(ISERROR(SEARCH("Fete",N34)))</formula>
    </cfRule>
    <cfRule type="containsText" dxfId="5170" priority="7582" operator="containsText" text="Ech">
      <formula>NOT(ISERROR(SEARCH("Ech",N34)))</formula>
    </cfRule>
    <cfRule type="containsText" dxfId="5169" priority="7583" operator="containsText" text="St Valentin">
      <formula>NOT(ISERROR(SEARCH("St Valentin",N34)))</formula>
    </cfRule>
  </conditionalFormatting>
  <conditionalFormatting sqref="N34:N35">
    <cfRule type="colorScale" priority="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:H35">
    <cfRule type="dataBar" priority="7591">
      <dataBar>
        <cfvo type="min"/>
        <cfvo type="max"/>
        <color rgb="FF638EC6"/>
      </dataBar>
    </cfRule>
  </conditionalFormatting>
  <conditionalFormatting sqref="G34:H35">
    <cfRule type="dataBar" priority="75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{F6579B00-74F9-4E5A-A355-ABF085D0186B}</x14:id>
        </ext>
      </extLst>
    </cfRule>
  </conditionalFormatting>
  <conditionalFormatting sqref="E34:E35">
    <cfRule type="colorScale" priority="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:H35">
    <cfRule type="dataBar" priority="75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{3880C35F-58BE-45F8-B447-793BAC7D732B}</x14:id>
        </ext>
      </extLst>
    </cfRule>
  </conditionalFormatting>
  <conditionalFormatting sqref="G34:H35">
    <cfRule type="dataBar" priority="75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{C1C66884-D23B-4FAD-B3CE-F4ABA663A96B}</x14:id>
        </ext>
      </extLst>
    </cfRule>
  </conditionalFormatting>
  <conditionalFormatting sqref="N34:N35">
    <cfRule type="colorScale" priority="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:H35">
    <cfRule type="dataBar" priority="7596">
      <dataBar>
        <cfvo type="min"/>
        <cfvo type="max"/>
        <color rgb="FF638EC6"/>
      </dataBar>
    </cfRule>
  </conditionalFormatting>
  <conditionalFormatting sqref="G34:H35">
    <cfRule type="dataBar" priority="75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{5B201512-8876-4909-9B5B-B2DDBE681F5E}</x14:id>
        </ext>
      </extLst>
    </cfRule>
  </conditionalFormatting>
  <conditionalFormatting sqref="E34:E35">
    <cfRule type="colorScale" priority="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:H35">
    <cfRule type="dataBar" priority="75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{99BB7342-B717-44C2-9932-CF34075C723B}</x14:id>
        </ext>
      </extLst>
    </cfRule>
  </conditionalFormatting>
  <conditionalFormatting sqref="G34:H35">
    <cfRule type="dataBar" priority="75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{6040943A-2D27-4124-80F9-40512F5C22AA}</x14:id>
        </ext>
      </extLst>
    </cfRule>
  </conditionalFormatting>
  <conditionalFormatting sqref="G34:H35">
    <cfRule type="dataBar" priority="75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{977FC88B-6C49-4FCC-89DF-70B35D52123D}</x14:id>
        </ext>
      </extLst>
    </cfRule>
  </conditionalFormatting>
  <conditionalFormatting sqref="G34:H35">
    <cfRule type="dataBar" priority="75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{998B5863-E775-4E72-9AD2-9BFD63BFD9A1}</x14:id>
        </ext>
      </extLst>
    </cfRule>
  </conditionalFormatting>
  <conditionalFormatting sqref="G34:H35">
    <cfRule type="dataBar" priority="75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{0C8B415F-3989-454B-AA04-1E6618BBD276}</x14:id>
        </ext>
      </extLst>
    </cfRule>
  </conditionalFormatting>
  <conditionalFormatting sqref="G34:H35">
    <cfRule type="dataBar" priority="75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{AA361E56-506B-4388-900C-50F5E16DB904}</x14:id>
        </ext>
      </extLst>
    </cfRule>
  </conditionalFormatting>
  <conditionalFormatting sqref="G34:H35">
    <cfRule type="dataBar" priority="75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{512B1753-DC30-4401-9FF4-C649F06353E1}</x14:id>
        </ext>
      </extLst>
    </cfRule>
  </conditionalFormatting>
  <conditionalFormatting sqref="G34:H35">
    <cfRule type="dataBar" priority="75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{E22B6C9D-60D0-4226-B49A-45DF311A6D21}</x14:id>
        </ext>
      </extLst>
    </cfRule>
  </conditionalFormatting>
  <conditionalFormatting sqref="G34:H35">
    <cfRule type="dataBar" priority="75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{1AD876D8-FAA2-4823-A2A3-8005341A38EA}</x14:id>
        </ext>
      </extLst>
    </cfRule>
  </conditionalFormatting>
  <conditionalFormatting sqref="N36">
    <cfRule type="containsText" dxfId="5168" priority="7556" operator="containsText" text="Quand">
      <formula>NOT(ISERROR(SEARCH("Quand",N36)))</formula>
    </cfRule>
    <cfRule type="containsText" dxfId="5167" priority="7557" operator="containsText" text="Beine">
      <formula>NOT(ISERROR(SEARCH("Beine",N36)))</formula>
    </cfRule>
  </conditionalFormatting>
  <conditionalFormatting sqref="N36">
    <cfRule type="containsText" dxfId="5166" priority="7554" operator="containsText" text="Dégusté">
      <formula>NOT(ISERROR(SEARCH("Dégusté",N36)))</formula>
    </cfRule>
    <cfRule type="containsText" dxfId="5165" priority="7555" operator="containsText" text="Dégusté">
      <formula>NOT(ISERROR(SEARCH("Dégusté",N36)))</formula>
    </cfRule>
  </conditionalFormatting>
  <conditionalFormatting sqref="N36">
    <cfRule type="containsText" dxfId="5164" priority="7552" operator="containsText" text="Fêtes de fin d'année">
      <formula>NOT(ISERROR(SEARCH("Fêtes de fin d'année",N36)))</formula>
    </cfRule>
    <cfRule type="containsText" dxfId="5163" priority="7553" operator="containsText" text="Fêtes de fin d'année">
      <formula>NOT(ISERROR(SEARCH("Fêtes de fin d'année",N36)))</formula>
    </cfRule>
  </conditionalFormatting>
  <conditionalFormatting sqref="N36">
    <cfRule type="colorScale" priority="754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62" priority="7546" operator="containsText" text="Fab'ulleuse">
      <formula>NOT(ISERROR(SEARCH("Fab'ulleuse",N36)))</formula>
    </cfRule>
    <cfRule type="containsText" dxfId="5161" priority="7547" operator="containsText" text="beau jour">
      <formula>NOT(ISERROR(SEARCH("beau jour",N36)))</formula>
    </cfRule>
    <cfRule type="containsText" dxfId="5160" priority="7548" operator="containsText" text="fête">
      <formula>NOT(ISERROR(SEARCH("fête",N36)))</formula>
    </cfRule>
    <cfRule type="containsText" dxfId="5159" priority="7549" operator="containsText" text="Fete">
      <formula>NOT(ISERROR(SEARCH("Fete",N36)))</formula>
    </cfRule>
    <cfRule type="containsText" dxfId="5158" priority="7550" operator="containsText" text="Ech">
      <formula>NOT(ISERROR(SEARCH("Ech",N36)))</formula>
    </cfRule>
    <cfRule type="containsText" dxfId="5157" priority="7551" operator="containsText" text="St Valentin">
      <formula>NOT(ISERROR(SEARCH("St Valentin",N36)))</formula>
    </cfRule>
  </conditionalFormatting>
  <conditionalFormatting sqref="N36:N37">
    <cfRule type="colorScale" priority="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6:H37">
    <cfRule type="dataBar" priority="7559">
      <dataBar>
        <cfvo type="min"/>
        <cfvo type="max"/>
        <color rgb="FF638EC6"/>
      </dataBar>
    </cfRule>
  </conditionalFormatting>
  <conditionalFormatting sqref="G36:H37">
    <cfRule type="dataBar" priority="75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{F52E11A1-5F02-4A4D-AF8A-E25E378A9598}</x14:id>
        </ext>
      </extLst>
    </cfRule>
  </conditionalFormatting>
  <conditionalFormatting sqref="E36:E37">
    <cfRule type="colorScale" priority="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6:H37">
    <cfRule type="dataBar" priority="75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{929E0BF6-FBFB-4081-B1B7-22CD681D4F48}</x14:id>
        </ext>
      </extLst>
    </cfRule>
  </conditionalFormatting>
  <conditionalFormatting sqref="G36:H37">
    <cfRule type="dataBar" priority="75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{4608F9D6-E3D6-42A1-B1F6-960D0369E7C0}</x14:id>
        </ext>
      </extLst>
    </cfRule>
  </conditionalFormatting>
  <conditionalFormatting sqref="N36:N37">
    <cfRule type="colorScale" priority="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6:H37">
    <cfRule type="dataBar" priority="7564">
      <dataBar>
        <cfvo type="min"/>
        <cfvo type="max"/>
        <color rgb="FF638EC6"/>
      </dataBar>
    </cfRule>
  </conditionalFormatting>
  <conditionalFormatting sqref="G36:H37">
    <cfRule type="dataBar" priority="75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{4A497B71-BB16-4E95-9A78-C144F58B2AA5}</x14:id>
        </ext>
      </extLst>
    </cfRule>
  </conditionalFormatting>
  <conditionalFormatting sqref="E36:E37">
    <cfRule type="colorScale" priority="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6:H37">
    <cfRule type="dataBar" priority="75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{6EF7B1AA-F7C0-4EAD-8BB8-264B6A42A27E}</x14:id>
        </ext>
      </extLst>
    </cfRule>
  </conditionalFormatting>
  <conditionalFormatting sqref="G36:H37">
    <cfRule type="dataBar" priority="75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{BA35971B-982C-4F84-A162-ADCA26B276D0}</x14:id>
        </ext>
      </extLst>
    </cfRule>
  </conditionalFormatting>
  <conditionalFormatting sqref="G36:H37">
    <cfRule type="dataBar" priority="75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{09EA4F2D-75B2-48C2-BFAD-F15F4F00769D}</x14:id>
        </ext>
      </extLst>
    </cfRule>
  </conditionalFormatting>
  <conditionalFormatting sqref="G36:H37">
    <cfRule type="dataBar" priority="75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{C9FE848B-5AB2-4E6D-9183-F8770200156E}</x14:id>
        </ext>
      </extLst>
    </cfRule>
  </conditionalFormatting>
  <conditionalFormatting sqref="G36:H37">
    <cfRule type="dataBar" priority="75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{63B888F4-425A-41FE-A107-2557F40C47F7}</x14:id>
        </ext>
      </extLst>
    </cfRule>
  </conditionalFormatting>
  <conditionalFormatting sqref="G36:H37">
    <cfRule type="dataBar" priority="75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{D20242B7-37B8-4F6F-A727-FF42A3354A21}</x14:id>
        </ext>
      </extLst>
    </cfRule>
  </conditionalFormatting>
  <conditionalFormatting sqref="G36:H37">
    <cfRule type="dataBar" priority="75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{22DA8495-2ACD-436B-B7E0-1E54080ADF01}</x14:id>
        </ext>
      </extLst>
    </cfRule>
  </conditionalFormatting>
  <conditionalFormatting sqref="G36:H37">
    <cfRule type="dataBar" priority="75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{63279E6E-C68D-4B32-8670-9D101744E40F}</x14:id>
        </ext>
      </extLst>
    </cfRule>
  </conditionalFormatting>
  <conditionalFormatting sqref="G36:H37">
    <cfRule type="dataBar" priority="75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{A4E3F21B-1728-4352-ABEF-29DD7843CB8E}</x14:id>
        </ext>
      </extLst>
    </cfRule>
  </conditionalFormatting>
  <conditionalFormatting sqref="N38">
    <cfRule type="containsText" dxfId="5156" priority="7524" operator="containsText" text="Quand">
      <formula>NOT(ISERROR(SEARCH("Quand",N38)))</formula>
    </cfRule>
    <cfRule type="containsText" dxfId="5155" priority="7525" operator="containsText" text="Beine">
      <formula>NOT(ISERROR(SEARCH("Beine",N38)))</formula>
    </cfRule>
  </conditionalFormatting>
  <conditionalFormatting sqref="N38">
    <cfRule type="containsText" dxfId="5154" priority="7522" operator="containsText" text="Dégusté">
      <formula>NOT(ISERROR(SEARCH("Dégusté",N38)))</formula>
    </cfRule>
    <cfRule type="containsText" dxfId="5153" priority="7523" operator="containsText" text="Dégusté">
      <formula>NOT(ISERROR(SEARCH("Dégusté",N38)))</formula>
    </cfRule>
  </conditionalFormatting>
  <conditionalFormatting sqref="N38">
    <cfRule type="containsText" dxfId="5152" priority="7520" operator="containsText" text="Fêtes de fin d'année">
      <formula>NOT(ISERROR(SEARCH("Fêtes de fin d'année",N38)))</formula>
    </cfRule>
    <cfRule type="containsText" dxfId="5151" priority="7521" operator="containsText" text="Fêtes de fin d'année">
      <formula>NOT(ISERROR(SEARCH("Fêtes de fin d'année",N38)))</formula>
    </cfRule>
  </conditionalFormatting>
  <conditionalFormatting sqref="N38">
    <cfRule type="colorScale" priority="75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50" priority="7514" operator="containsText" text="Fab'ulleuse">
      <formula>NOT(ISERROR(SEARCH("Fab'ulleuse",N38)))</formula>
    </cfRule>
    <cfRule type="containsText" dxfId="5149" priority="7515" operator="containsText" text="beau jour">
      <formula>NOT(ISERROR(SEARCH("beau jour",N38)))</formula>
    </cfRule>
    <cfRule type="containsText" dxfId="5148" priority="7516" operator="containsText" text="fête">
      <formula>NOT(ISERROR(SEARCH("fête",N38)))</formula>
    </cfRule>
    <cfRule type="containsText" dxfId="5147" priority="7517" operator="containsText" text="Fete">
      <formula>NOT(ISERROR(SEARCH("Fete",N38)))</formula>
    </cfRule>
    <cfRule type="containsText" dxfId="5146" priority="7518" operator="containsText" text="Ech">
      <formula>NOT(ISERROR(SEARCH("Ech",N38)))</formula>
    </cfRule>
    <cfRule type="containsText" dxfId="5145" priority="7519" operator="containsText" text="St Valentin">
      <formula>NOT(ISERROR(SEARCH("St Valentin",N38)))</formula>
    </cfRule>
  </conditionalFormatting>
  <conditionalFormatting sqref="N38:N39">
    <cfRule type="colorScale" priority="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9">
    <cfRule type="dataBar" priority="7527">
      <dataBar>
        <cfvo type="min"/>
        <cfvo type="max"/>
        <color rgb="FF638EC6"/>
      </dataBar>
    </cfRule>
  </conditionalFormatting>
  <conditionalFormatting sqref="G38:H39">
    <cfRule type="dataBar" priority="75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{F4821A93-3FBF-4148-9D6D-742B1BFFCAE0}</x14:id>
        </ext>
      </extLst>
    </cfRule>
  </conditionalFormatting>
  <conditionalFormatting sqref="E38:E39">
    <cfRule type="colorScale" priority="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9">
    <cfRule type="dataBar" priority="75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{B40E63E6-211B-49AB-9C68-005BE0A4AFC8}</x14:id>
        </ext>
      </extLst>
    </cfRule>
  </conditionalFormatting>
  <conditionalFormatting sqref="G38:H39">
    <cfRule type="dataBar" priority="75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{ECFDC154-4489-4C88-A9A3-0E62E98BB279}</x14:id>
        </ext>
      </extLst>
    </cfRule>
  </conditionalFormatting>
  <conditionalFormatting sqref="N38:N39">
    <cfRule type="colorScale" priority="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9">
    <cfRule type="dataBar" priority="7532">
      <dataBar>
        <cfvo type="min"/>
        <cfvo type="max"/>
        <color rgb="FF638EC6"/>
      </dataBar>
    </cfRule>
  </conditionalFormatting>
  <conditionalFormatting sqref="G38:H39">
    <cfRule type="dataBar" priority="75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{B7A7E856-D3BE-4BE4-AF60-E2BA73112366}</x14:id>
        </ext>
      </extLst>
    </cfRule>
  </conditionalFormatting>
  <conditionalFormatting sqref="E38:E39">
    <cfRule type="colorScale" priority="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9">
    <cfRule type="dataBar" priority="75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{1F9AC09B-9662-42AA-A0FE-31821F0884D1}</x14:id>
        </ext>
      </extLst>
    </cfRule>
  </conditionalFormatting>
  <conditionalFormatting sqref="G38:H39">
    <cfRule type="dataBar" priority="75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{D8E60068-5651-403A-BBD5-64B065A9506C}</x14:id>
        </ext>
      </extLst>
    </cfRule>
  </conditionalFormatting>
  <conditionalFormatting sqref="G38:H39">
    <cfRule type="dataBar" priority="75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{908F28AC-7E06-442B-9B26-9ECA93DB6278}</x14:id>
        </ext>
      </extLst>
    </cfRule>
  </conditionalFormatting>
  <conditionalFormatting sqref="G38:H39">
    <cfRule type="dataBar" priority="75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{A753DDB8-EECA-4B62-8753-7B86480CFA17}</x14:id>
        </ext>
      </extLst>
    </cfRule>
  </conditionalFormatting>
  <conditionalFormatting sqref="G38:H39">
    <cfRule type="dataBar" priority="75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{AB4B1556-122D-4420-9083-C03ECAC43C7D}</x14:id>
        </ext>
      </extLst>
    </cfRule>
  </conditionalFormatting>
  <conditionalFormatting sqref="G38:H39">
    <cfRule type="dataBar" priority="75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{85C4623E-39D6-41E5-ADB7-CF0C11705147}</x14:id>
        </ext>
      </extLst>
    </cfRule>
  </conditionalFormatting>
  <conditionalFormatting sqref="G38:H39">
    <cfRule type="dataBar" priority="75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{ABC7F1FC-4D3C-49FF-A74A-3E032E617051}</x14:id>
        </ext>
      </extLst>
    </cfRule>
  </conditionalFormatting>
  <conditionalFormatting sqref="G38:H39">
    <cfRule type="dataBar" priority="75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{DD5617F7-AD40-4782-8394-3E8C8A237AD5}</x14:id>
        </ext>
      </extLst>
    </cfRule>
  </conditionalFormatting>
  <conditionalFormatting sqref="G38:H39">
    <cfRule type="dataBar" priority="75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{E2D0EF29-9CD9-4EA1-9DA5-29F01E04ED4D}</x14:id>
        </ext>
      </extLst>
    </cfRule>
  </conditionalFormatting>
  <conditionalFormatting sqref="N40">
    <cfRule type="containsText" dxfId="5144" priority="7492" operator="containsText" text="Quand">
      <formula>NOT(ISERROR(SEARCH("Quand",N40)))</formula>
    </cfRule>
    <cfRule type="containsText" dxfId="5143" priority="7493" operator="containsText" text="Beine">
      <formula>NOT(ISERROR(SEARCH("Beine",N40)))</formula>
    </cfRule>
  </conditionalFormatting>
  <conditionalFormatting sqref="N40">
    <cfRule type="containsText" dxfId="5142" priority="7490" operator="containsText" text="Dégusté">
      <formula>NOT(ISERROR(SEARCH("Dégusté",N40)))</formula>
    </cfRule>
    <cfRule type="containsText" dxfId="5141" priority="7491" operator="containsText" text="Dégusté">
      <formula>NOT(ISERROR(SEARCH("Dégusté",N40)))</formula>
    </cfRule>
  </conditionalFormatting>
  <conditionalFormatting sqref="N40">
    <cfRule type="containsText" dxfId="5140" priority="7488" operator="containsText" text="Fêtes de fin d'année">
      <formula>NOT(ISERROR(SEARCH("Fêtes de fin d'année",N40)))</formula>
    </cfRule>
    <cfRule type="containsText" dxfId="5139" priority="7489" operator="containsText" text="Fêtes de fin d'année">
      <formula>NOT(ISERROR(SEARCH("Fêtes de fin d'année",N40)))</formula>
    </cfRule>
  </conditionalFormatting>
  <conditionalFormatting sqref="N40">
    <cfRule type="colorScale" priority="74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38" priority="7482" operator="containsText" text="Fab'ulleuse">
      <formula>NOT(ISERROR(SEARCH("Fab'ulleuse",N40)))</formula>
    </cfRule>
    <cfRule type="containsText" dxfId="5137" priority="7483" operator="containsText" text="beau jour">
      <formula>NOT(ISERROR(SEARCH("beau jour",N40)))</formula>
    </cfRule>
    <cfRule type="containsText" dxfId="5136" priority="7484" operator="containsText" text="fête">
      <formula>NOT(ISERROR(SEARCH("fête",N40)))</formula>
    </cfRule>
    <cfRule type="containsText" dxfId="5135" priority="7485" operator="containsText" text="Fete">
      <formula>NOT(ISERROR(SEARCH("Fete",N40)))</formula>
    </cfRule>
    <cfRule type="containsText" dxfId="5134" priority="7486" operator="containsText" text="Ech">
      <formula>NOT(ISERROR(SEARCH("Ech",N40)))</formula>
    </cfRule>
    <cfRule type="containsText" dxfId="5133" priority="7487" operator="containsText" text="St Valentin">
      <formula>NOT(ISERROR(SEARCH("St Valentin",N40)))</formula>
    </cfRule>
  </conditionalFormatting>
  <conditionalFormatting sqref="N40:N41">
    <cfRule type="colorScale" priority="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:H41">
    <cfRule type="dataBar" priority="7495">
      <dataBar>
        <cfvo type="min"/>
        <cfvo type="max"/>
        <color rgb="FF638EC6"/>
      </dataBar>
    </cfRule>
  </conditionalFormatting>
  <conditionalFormatting sqref="G40:H41">
    <cfRule type="dataBar" priority="74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{B5C87A73-D9DC-4FF6-922C-9E96453A0614}</x14:id>
        </ext>
      </extLst>
    </cfRule>
  </conditionalFormatting>
  <conditionalFormatting sqref="E40:E41">
    <cfRule type="colorScale" priority="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:H41">
    <cfRule type="dataBar" priority="74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{C6F245A9-8691-458B-8341-A563531EE218}</x14:id>
        </ext>
      </extLst>
    </cfRule>
  </conditionalFormatting>
  <conditionalFormatting sqref="G40:H41">
    <cfRule type="dataBar" priority="74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{01BC4343-A382-4C01-A9E9-0550F9E2C870}</x14:id>
        </ext>
      </extLst>
    </cfRule>
  </conditionalFormatting>
  <conditionalFormatting sqref="N40:N41">
    <cfRule type="colorScale" priority="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:H41">
    <cfRule type="dataBar" priority="7500">
      <dataBar>
        <cfvo type="min"/>
        <cfvo type="max"/>
        <color rgb="FF638EC6"/>
      </dataBar>
    </cfRule>
  </conditionalFormatting>
  <conditionalFormatting sqref="G40:H41">
    <cfRule type="dataBar" priority="75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{7E252791-A668-433A-9908-031A27A26ABF}</x14:id>
        </ext>
      </extLst>
    </cfRule>
  </conditionalFormatting>
  <conditionalFormatting sqref="E40:E41">
    <cfRule type="colorScale" priority="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:H41">
    <cfRule type="dataBar" priority="75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{0396D980-8DF5-4822-8A6C-DA0FA00DA00A}</x14:id>
        </ext>
      </extLst>
    </cfRule>
  </conditionalFormatting>
  <conditionalFormatting sqref="G40:H41">
    <cfRule type="dataBar" priority="74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{B642BDE0-5395-4899-B103-6E734287A958}</x14:id>
        </ext>
      </extLst>
    </cfRule>
  </conditionalFormatting>
  <conditionalFormatting sqref="G40:H41">
    <cfRule type="dataBar" priority="74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{44BA6C48-C0CA-4FE0-8957-9F730F3CB31E}</x14:id>
        </ext>
      </extLst>
    </cfRule>
  </conditionalFormatting>
  <conditionalFormatting sqref="G40:H41">
    <cfRule type="dataBar" priority="74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{DFF5072F-BB7F-465B-9259-FC6FFA262BD2}</x14:id>
        </ext>
      </extLst>
    </cfRule>
  </conditionalFormatting>
  <conditionalFormatting sqref="G40:H41">
    <cfRule type="dataBar" priority="74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{498CA083-5FD0-4841-842B-FFB4EB0A9373}</x14:id>
        </ext>
      </extLst>
    </cfRule>
  </conditionalFormatting>
  <conditionalFormatting sqref="G40:H41">
    <cfRule type="dataBar" priority="74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{6B5484C0-750D-497D-80B3-4E15D0ED6B50}</x14:id>
        </ext>
      </extLst>
    </cfRule>
  </conditionalFormatting>
  <conditionalFormatting sqref="G40:H41">
    <cfRule type="dataBar" priority="74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{34500ECA-96A0-4807-B4DF-AAAE4EB7517B}</x14:id>
        </ext>
      </extLst>
    </cfRule>
  </conditionalFormatting>
  <conditionalFormatting sqref="G40:H41">
    <cfRule type="dataBar" priority="74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{68DE18A1-3FBF-461C-9A08-FF0529D94FDC}</x14:id>
        </ext>
      </extLst>
    </cfRule>
  </conditionalFormatting>
  <conditionalFormatting sqref="G40:H41">
    <cfRule type="dataBar" priority="74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{4437E3E8-1522-4337-990C-D53E26F3D9C5}</x14:id>
        </ext>
      </extLst>
    </cfRule>
  </conditionalFormatting>
  <conditionalFormatting sqref="N42">
    <cfRule type="containsText" dxfId="5132" priority="7460" operator="containsText" text="Quand">
      <formula>NOT(ISERROR(SEARCH("Quand",N42)))</formula>
    </cfRule>
    <cfRule type="containsText" dxfId="5131" priority="7461" operator="containsText" text="Beine">
      <formula>NOT(ISERROR(SEARCH("Beine",N42)))</formula>
    </cfRule>
  </conditionalFormatting>
  <conditionalFormatting sqref="N42">
    <cfRule type="containsText" dxfId="5130" priority="7458" operator="containsText" text="Dégusté">
      <formula>NOT(ISERROR(SEARCH("Dégusté",N42)))</formula>
    </cfRule>
    <cfRule type="containsText" dxfId="5129" priority="7459" operator="containsText" text="Dégusté">
      <formula>NOT(ISERROR(SEARCH("Dégusté",N42)))</formula>
    </cfRule>
  </conditionalFormatting>
  <conditionalFormatting sqref="N42">
    <cfRule type="containsText" dxfId="5128" priority="7456" operator="containsText" text="Fêtes de fin d'année">
      <formula>NOT(ISERROR(SEARCH("Fêtes de fin d'année",N42)))</formula>
    </cfRule>
    <cfRule type="containsText" dxfId="5127" priority="7457" operator="containsText" text="Fêtes de fin d'année">
      <formula>NOT(ISERROR(SEARCH("Fêtes de fin d'année",N42)))</formula>
    </cfRule>
  </conditionalFormatting>
  <conditionalFormatting sqref="N42">
    <cfRule type="colorScale" priority="744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26" priority="7450" operator="containsText" text="Fab'ulleuse">
      <formula>NOT(ISERROR(SEARCH("Fab'ulleuse",N42)))</formula>
    </cfRule>
    <cfRule type="containsText" dxfId="5125" priority="7451" operator="containsText" text="beau jour">
      <formula>NOT(ISERROR(SEARCH("beau jour",N42)))</formula>
    </cfRule>
    <cfRule type="containsText" dxfId="5124" priority="7452" operator="containsText" text="fête">
      <formula>NOT(ISERROR(SEARCH("fête",N42)))</formula>
    </cfRule>
    <cfRule type="containsText" dxfId="5123" priority="7453" operator="containsText" text="Fete">
      <formula>NOT(ISERROR(SEARCH("Fete",N42)))</formula>
    </cfRule>
    <cfRule type="containsText" dxfId="5122" priority="7454" operator="containsText" text="Ech">
      <formula>NOT(ISERROR(SEARCH("Ech",N42)))</formula>
    </cfRule>
    <cfRule type="containsText" dxfId="5121" priority="7455" operator="containsText" text="St Valentin">
      <formula>NOT(ISERROR(SEARCH("St Valentin",N42)))</formula>
    </cfRule>
  </conditionalFormatting>
  <conditionalFormatting sqref="N42:N43">
    <cfRule type="colorScale" priority="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:H43">
    <cfRule type="dataBar" priority="7463">
      <dataBar>
        <cfvo type="min"/>
        <cfvo type="max"/>
        <color rgb="FF638EC6"/>
      </dataBar>
    </cfRule>
  </conditionalFormatting>
  <conditionalFormatting sqref="G42:H43">
    <cfRule type="dataBar" priority="74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{EF3A4955-CC83-494A-888B-A34DA2DB890B}</x14:id>
        </ext>
      </extLst>
    </cfRule>
  </conditionalFormatting>
  <conditionalFormatting sqref="E42:E43">
    <cfRule type="colorScale" priority="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:H43">
    <cfRule type="dataBar" priority="74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{640D013E-8D1F-464A-BFB3-97EAD98F33B4}</x14:id>
        </ext>
      </extLst>
    </cfRule>
  </conditionalFormatting>
  <conditionalFormatting sqref="G42:H43">
    <cfRule type="dataBar" priority="74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{24A5D55E-9E04-430F-B190-AC443DC95D03}</x14:id>
        </ext>
      </extLst>
    </cfRule>
  </conditionalFormatting>
  <conditionalFormatting sqref="N42:N43">
    <cfRule type="colorScale" priority="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:H43">
    <cfRule type="dataBar" priority="7468">
      <dataBar>
        <cfvo type="min"/>
        <cfvo type="max"/>
        <color rgb="FF638EC6"/>
      </dataBar>
    </cfRule>
  </conditionalFormatting>
  <conditionalFormatting sqref="G42:H43">
    <cfRule type="dataBar" priority="74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{E4C49EE7-3D13-4FAF-A393-527A9D756812}</x14:id>
        </ext>
      </extLst>
    </cfRule>
  </conditionalFormatting>
  <conditionalFormatting sqref="E42:E43">
    <cfRule type="colorScale" priority="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:H43">
    <cfRule type="dataBar" priority="74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{AE08F02E-9640-416E-978E-3C1778B8CC87}</x14:id>
        </ext>
      </extLst>
    </cfRule>
  </conditionalFormatting>
  <conditionalFormatting sqref="G42:H43">
    <cfRule type="dataBar" priority="74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{57766F1F-2746-49A8-9B05-306030696D2A}</x14:id>
        </ext>
      </extLst>
    </cfRule>
  </conditionalFormatting>
  <conditionalFormatting sqref="G42:H43">
    <cfRule type="dataBar" priority="74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{14129EF7-2B8B-4F6F-A107-92139A0EF3F3}</x14:id>
        </ext>
      </extLst>
    </cfRule>
  </conditionalFormatting>
  <conditionalFormatting sqref="G42:H43">
    <cfRule type="dataBar" priority="74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{458CFB61-FE4F-48A6-ACD1-C6A72DA4F683}</x14:id>
        </ext>
      </extLst>
    </cfRule>
  </conditionalFormatting>
  <conditionalFormatting sqref="G42:H43">
    <cfRule type="dataBar" priority="74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{E4B30DB7-6D9F-4D7E-A605-F82DD1842DC5}</x14:id>
        </ext>
      </extLst>
    </cfRule>
  </conditionalFormatting>
  <conditionalFormatting sqref="G42:H43">
    <cfRule type="dataBar" priority="74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{08C420BE-293A-4933-99A8-D775BE6C40A5}</x14:id>
        </ext>
      </extLst>
    </cfRule>
  </conditionalFormatting>
  <conditionalFormatting sqref="G42:H43">
    <cfRule type="dataBar" priority="74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{B8EF0C37-C00E-481F-B266-58065DDD763F}</x14:id>
        </ext>
      </extLst>
    </cfRule>
  </conditionalFormatting>
  <conditionalFormatting sqref="G42:H43">
    <cfRule type="dataBar" priority="74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{74C627AD-7519-4801-A4A4-6624E55AE776}</x14:id>
        </ext>
      </extLst>
    </cfRule>
  </conditionalFormatting>
  <conditionalFormatting sqref="G42:H43">
    <cfRule type="dataBar" priority="74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{AE0339C8-6A45-400D-8234-E36E1B0111C3}</x14:id>
        </ext>
      </extLst>
    </cfRule>
  </conditionalFormatting>
  <conditionalFormatting sqref="N44">
    <cfRule type="containsText" dxfId="5120" priority="7428" operator="containsText" text="Quand">
      <formula>NOT(ISERROR(SEARCH("Quand",N44)))</formula>
    </cfRule>
    <cfRule type="containsText" dxfId="5119" priority="7429" operator="containsText" text="Beine">
      <formula>NOT(ISERROR(SEARCH("Beine",N44)))</formula>
    </cfRule>
  </conditionalFormatting>
  <conditionalFormatting sqref="N44">
    <cfRule type="containsText" dxfId="5118" priority="7426" operator="containsText" text="Dégusté">
      <formula>NOT(ISERROR(SEARCH("Dégusté",N44)))</formula>
    </cfRule>
    <cfRule type="containsText" dxfId="5117" priority="7427" operator="containsText" text="Dégusté">
      <formula>NOT(ISERROR(SEARCH("Dégusté",N44)))</formula>
    </cfRule>
  </conditionalFormatting>
  <conditionalFormatting sqref="N44">
    <cfRule type="containsText" dxfId="5116" priority="7424" operator="containsText" text="Fêtes de fin d'année">
      <formula>NOT(ISERROR(SEARCH("Fêtes de fin d'année",N44)))</formula>
    </cfRule>
    <cfRule type="containsText" dxfId="5115" priority="7425" operator="containsText" text="Fêtes de fin d'année">
      <formula>NOT(ISERROR(SEARCH("Fêtes de fin d'année",N44)))</formula>
    </cfRule>
  </conditionalFormatting>
  <conditionalFormatting sqref="N44">
    <cfRule type="colorScale" priority="741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14" priority="7418" operator="containsText" text="Fab'ulleuse">
      <formula>NOT(ISERROR(SEARCH("Fab'ulleuse",N44)))</formula>
    </cfRule>
    <cfRule type="containsText" dxfId="5113" priority="7419" operator="containsText" text="beau jour">
      <formula>NOT(ISERROR(SEARCH("beau jour",N44)))</formula>
    </cfRule>
    <cfRule type="containsText" dxfId="5112" priority="7420" operator="containsText" text="fête">
      <formula>NOT(ISERROR(SEARCH("fête",N44)))</formula>
    </cfRule>
    <cfRule type="containsText" dxfId="5111" priority="7421" operator="containsText" text="Fete">
      <formula>NOT(ISERROR(SEARCH("Fete",N44)))</formula>
    </cfRule>
    <cfRule type="containsText" dxfId="5110" priority="7422" operator="containsText" text="Ech">
      <formula>NOT(ISERROR(SEARCH("Ech",N44)))</formula>
    </cfRule>
    <cfRule type="containsText" dxfId="5109" priority="7423" operator="containsText" text="St Valentin">
      <formula>NOT(ISERROR(SEARCH("St Valentin",N44)))</formula>
    </cfRule>
  </conditionalFormatting>
  <conditionalFormatting sqref="N44:N45">
    <cfRule type="colorScale" priority="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4:H45">
    <cfRule type="dataBar" priority="7431">
      <dataBar>
        <cfvo type="min"/>
        <cfvo type="max"/>
        <color rgb="FF638EC6"/>
      </dataBar>
    </cfRule>
  </conditionalFormatting>
  <conditionalFormatting sqref="G44:H45">
    <cfRule type="dataBar" priority="74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{9E401D97-85FB-4C07-B0ED-83D9EDFAE9DE}</x14:id>
        </ext>
      </extLst>
    </cfRule>
  </conditionalFormatting>
  <conditionalFormatting sqref="E44:E45">
    <cfRule type="colorScale" priority="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4:H45">
    <cfRule type="dataBar" priority="74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{807FC7F1-5BF6-43FB-BA7D-EE3FF7FAAEA0}</x14:id>
        </ext>
      </extLst>
    </cfRule>
  </conditionalFormatting>
  <conditionalFormatting sqref="G44:H45">
    <cfRule type="dataBar" priority="74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{AEDA1A8A-7FD6-4A51-A22F-339B755DFF93}</x14:id>
        </ext>
      </extLst>
    </cfRule>
  </conditionalFormatting>
  <conditionalFormatting sqref="N44:N45">
    <cfRule type="colorScale" priority="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4:H45">
    <cfRule type="dataBar" priority="7436">
      <dataBar>
        <cfvo type="min"/>
        <cfvo type="max"/>
        <color rgb="FF638EC6"/>
      </dataBar>
    </cfRule>
  </conditionalFormatting>
  <conditionalFormatting sqref="G44:H45">
    <cfRule type="dataBar" priority="74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{EE32190C-DE0A-45F1-AB2A-957AE478A857}</x14:id>
        </ext>
      </extLst>
    </cfRule>
  </conditionalFormatting>
  <conditionalFormatting sqref="E44:E45">
    <cfRule type="colorScale" priority="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4:H45">
    <cfRule type="dataBar" priority="74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{CC5F93B8-2561-4E85-BBDB-1911EF5C64BC}</x14:id>
        </ext>
      </extLst>
    </cfRule>
  </conditionalFormatting>
  <conditionalFormatting sqref="G44:H45">
    <cfRule type="dataBar" priority="74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{8A30CA77-8421-436F-8243-D1555879306B}</x14:id>
        </ext>
      </extLst>
    </cfRule>
  </conditionalFormatting>
  <conditionalFormatting sqref="G44:H45">
    <cfRule type="dataBar" priority="74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{F9FE68B5-119A-46B4-9BA9-7E77DDE3601F}</x14:id>
        </ext>
      </extLst>
    </cfRule>
  </conditionalFormatting>
  <conditionalFormatting sqref="G44:H45">
    <cfRule type="dataBar" priority="74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{BB8C2C4C-DD53-450D-A8A7-0A80B4594448}</x14:id>
        </ext>
      </extLst>
    </cfRule>
  </conditionalFormatting>
  <conditionalFormatting sqref="G44:H45">
    <cfRule type="dataBar" priority="74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{D078DA9C-5B96-4716-B870-75491BA274A9}</x14:id>
        </ext>
      </extLst>
    </cfRule>
  </conditionalFormatting>
  <conditionalFormatting sqref="G44:H45">
    <cfRule type="dataBar" priority="74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{69BAFE3A-36CA-4D3F-8743-08080DD8026D}</x14:id>
        </ext>
      </extLst>
    </cfRule>
  </conditionalFormatting>
  <conditionalFormatting sqref="G44:H45">
    <cfRule type="dataBar" priority="74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{0A13B117-BF67-420A-9892-DE4E64CC4F06}</x14:id>
        </ext>
      </extLst>
    </cfRule>
  </conditionalFormatting>
  <conditionalFormatting sqref="G44:H45">
    <cfRule type="dataBar" priority="74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{33D7B820-FEFF-4522-956B-0D815058D0AE}</x14:id>
        </ext>
      </extLst>
    </cfRule>
  </conditionalFormatting>
  <conditionalFormatting sqref="G44:H45">
    <cfRule type="dataBar" priority="74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{E710F3B1-8EC8-416A-A196-139EB912F07E}</x14:id>
        </ext>
      </extLst>
    </cfRule>
  </conditionalFormatting>
  <conditionalFormatting sqref="N46">
    <cfRule type="containsText" dxfId="5108" priority="7396" operator="containsText" text="Quand">
      <formula>NOT(ISERROR(SEARCH("Quand",N46)))</formula>
    </cfRule>
    <cfRule type="containsText" dxfId="5107" priority="7397" operator="containsText" text="Beine">
      <formula>NOT(ISERROR(SEARCH("Beine",N46)))</formula>
    </cfRule>
  </conditionalFormatting>
  <conditionalFormatting sqref="N46">
    <cfRule type="containsText" dxfId="5106" priority="7394" operator="containsText" text="Dégusté">
      <formula>NOT(ISERROR(SEARCH("Dégusté",N46)))</formula>
    </cfRule>
    <cfRule type="containsText" dxfId="5105" priority="7395" operator="containsText" text="Dégusté">
      <formula>NOT(ISERROR(SEARCH("Dégusté",N46)))</formula>
    </cfRule>
  </conditionalFormatting>
  <conditionalFormatting sqref="N46">
    <cfRule type="containsText" dxfId="5104" priority="7392" operator="containsText" text="Fêtes de fin d'année">
      <formula>NOT(ISERROR(SEARCH("Fêtes de fin d'année",N46)))</formula>
    </cfRule>
    <cfRule type="containsText" dxfId="5103" priority="7393" operator="containsText" text="Fêtes de fin d'année">
      <formula>NOT(ISERROR(SEARCH("Fêtes de fin d'année",N46)))</formula>
    </cfRule>
  </conditionalFormatting>
  <conditionalFormatting sqref="N46">
    <cfRule type="colorScale" priority="738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02" priority="7386" operator="containsText" text="Fab'ulleuse">
      <formula>NOT(ISERROR(SEARCH("Fab'ulleuse",N46)))</formula>
    </cfRule>
    <cfRule type="containsText" dxfId="5101" priority="7387" operator="containsText" text="beau jour">
      <formula>NOT(ISERROR(SEARCH("beau jour",N46)))</formula>
    </cfRule>
    <cfRule type="containsText" dxfId="5100" priority="7388" operator="containsText" text="fête">
      <formula>NOT(ISERROR(SEARCH("fête",N46)))</formula>
    </cfRule>
    <cfRule type="containsText" dxfId="5099" priority="7389" operator="containsText" text="Fete">
      <formula>NOT(ISERROR(SEARCH("Fete",N46)))</formula>
    </cfRule>
    <cfRule type="containsText" dxfId="5098" priority="7390" operator="containsText" text="Ech">
      <formula>NOT(ISERROR(SEARCH("Ech",N46)))</formula>
    </cfRule>
    <cfRule type="containsText" dxfId="5097" priority="7391" operator="containsText" text="St Valentin">
      <formula>NOT(ISERROR(SEARCH("St Valentin",N46)))</formula>
    </cfRule>
  </conditionalFormatting>
  <conditionalFormatting sqref="N46:N47">
    <cfRule type="colorScale" priority="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6:H47">
    <cfRule type="dataBar" priority="7399">
      <dataBar>
        <cfvo type="min"/>
        <cfvo type="max"/>
        <color rgb="FF638EC6"/>
      </dataBar>
    </cfRule>
  </conditionalFormatting>
  <conditionalFormatting sqref="G46:H47">
    <cfRule type="dataBar" priority="74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{04E406EB-4595-4105-8E4C-61184ED9971B}</x14:id>
        </ext>
      </extLst>
    </cfRule>
  </conditionalFormatting>
  <conditionalFormatting sqref="E46:E47">
    <cfRule type="colorScale" priority="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6:H47">
    <cfRule type="dataBar" priority="74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{2E97AF53-F289-45DE-B3CA-5596D6D810E0}</x14:id>
        </ext>
      </extLst>
    </cfRule>
  </conditionalFormatting>
  <conditionalFormatting sqref="G46:H47">
    <cfRule type="dataBar" priority="73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{CD888C3C-D773-4C97-9B34-824E6721A73B}</x14:id>
        </ext>
      </extLst>
    </cfRule>
  </conditionalFormatting>
  <conditionalFormatting sqref="N46:N47">
    <cfRule type="colorScale" priority="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6:H47">
    <cfRule type="dataBar" priority="7404">
      <dataBar>
        <cfvo type="min"/>
        <cfvo type="max"/>
        <color rgb="FF638EC6"/>
      </dataBar>
    </cfRule>
  </conditionalFormatting>
  <conditionalFormatting sqref="G46:H47">
    <cfRule type="dataBar" priority="74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{790E83B0-DA89-4331-A188-3C45D8C1E01E}</x14:id>
        </ext>
      </extLst>
    </cfRule>
  </conditionalFormatting>
  <conditionalFormatting sqref="E46:E47">
    <cfRule type="colorScale" priority="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6:H47">
    <cfRule type="dataBar" priority="74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{B323AD1B-FCDE-423F-A9DD-F96EAEB702FB}</x14:id>
        </ext>
      </extLst>
    </cfRule>
  </conditionalFormatting>
  <conditionalFormatting sqref="G46:H47">
    <cfRule type="dataBar" priority="73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{AF965095-58DA-4692-BC87-F4F08F4486D3}</x14:id>
        </ext>
      </extLst>
    </cfRule>
  </conditionalFormatting>
  <conditionalFormatting sqref="G46:H47">
    <cfRule type="dataBar" priority="73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{AEB49AAF-BCBE-4F45-B2F9-649F502B1D11}</x14:id>
        </ext>
      </extLst>
    </cfRule>
  </conditionalFormatting>
  <conditionalFormatting sqref="G46:H47">
    <cfRule type="dataBar" priority="73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{24795901-56BB-4E41-B639-BF4F505B52D5}</x14:id>
        </ext>
      </extLst>
    </cfRule>
  </conditionalFormatting>
  <conditionalFormatting sqref="G46:H47">
    <cfRule type="dataBar" priority="73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{4C236741-C03C-472F-A9BF-CA6642162485}</x14:id>
        </ext>
      </extLst>
    </cfRule>
  </conditionalFormatting>
  <conditionalFormatting sqref="G46:H47">
    <cfRule type="dataBar" priority="73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{3BED8EE7-F671-4E3E-8CF4-08DEC21EF353}</x14:id>
        </ext>
      </extLst>
    </cfRule>
  </conditionalFormatting>
  <conditionalFormatting sqref="G46:H47">
    <cfRule type="dataBar" priority="73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{8749DEF2-1354-4230-95CD-126D1B8CA39D}</x14:id>
        </ext>
      </extLst>
    </cfRule>
  </conditionalFormatting>
  <conditionalFormatting sqref="G46:H47">
    <cfRule type="dataBar" priority="73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{5531161E-365B-4086-BC70-EE838DC72369}</x14:id>
        </ext>
      </extLst>
    </cfRule>
  </conditionalFormatting>
  <conditionalFormatting sqref="G46:H47">
    <cfRule type="dataBar" priority="73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{D8BC010E-1F58-4064-9E0D-415B213B2489}</x14:id>
        </ext>
      </extLst>
    </cfRule>
  </conditionalFormatting>
  <conditionalFormatting sqref="N48">
    <cfRule type="containsText" dxfId="5096" priority="7364" operator="containsText" text="Quand">
      <formula>NOT(ISERROR(SEARCH("Quand",N48)))</formula>
    </cfRule>
    <cfRule type="containsText" dxfId="5095" priority="7365" operator="containsText" text="Beine">
      <formula>NOT(ISERROR(SEARCH("Beine",N48)))</formula>
    </cfRule>
  </conditionalFormatting>
  <conditionalFormatting sqref="N48">
    <cfRule type="containsText" dxfId="5094" priority="7362" operator="containsText" text="Dégusté">
      <formula>NOT(ISERROR(SEARCH("Dégusté",N48)))</formula>
    </cfRule>
    <cfRule type="containsText" dxfId="5093" priority="7363" operator="containsText" text="Dégusté">
      <formula>NOT(ISERROR(SEARCH("Dégusté",N48)))</formula>
    </cfRule>
  </conditionalFormatting>
  <conditionalFormatting sqref="N48">
    <cfRule type="containsText" dxfId="5092" priority="7360" operator="containsText" text="Fêtes de fin d'année">
      <formula>NOT(ISERROR(SEARCH("Fêtes de fin d'année",N48)))</formula>
    </cfRule>
    <cfRule type="containsText" dxfId="5091" priority="7361" operator="containsText" text="Fêtes de fin d'année">
      <formula>NOT(ISERROR(SEARCH("Fêtes de fin d'année",N48)))</formula>
    </cfRule>
  </conditionalFormatting>
  <conditionalFormatting sqref="N48">
    <cfRule type="colorScale" priority="735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090" priority="7354" operator="containsText" text="Fab'ulleuse">
      <formula>NOT(ISERROR(SEARCH("Fab'ulleuse",N48)))</formula>
    </cfRule>
    <cfRule type="containsText" dxfId="5089" priority="7355" operator="containsText" text="beau jour">
      <formula>NOT(ISERROR(SEARCH("beau jour",N48)))</formula>
    </cfRule>
    <cfRule type="containsText" dxfId="5088" priority="7356" operator="containsText" text="fête">
      <formula>NOT(ISERROR(SEARCH("fête",N48)))</formula>
    </cfRule>
    <cfRule type="containsText" dxfId="5087" priority="7357" operator="containsText" text="Fete">
      <formula>NOT(ISERROR(SEARCH("Fete",N48)))</formula>
    </cfRule>
    <cfRule type="containsText" dxfId="5086" priority="7358" operator="containsText" text="Ech">
      <formula>NOT(ISERROR(SEARCH("Ech",N48)))</formula>
    </cfRule>
    <cfRule type="containsText" dxfId="5085" priority="7359" operator="containsText" text="St Valentin">
      <formula>NOT(ISERROR(SEARCH("St Valentin",N48)))</formula>
    </cfRule>
  </conditionalFormatting>
  <conditionalFormatting sqref="N48:N49">
    <cfRule type="colorScale" priority="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8:H49">
    <cfRule type="dataBar" priority="7367">
      <dataBar>
        <cfvo type="min"/>
        <cfvo type="max"/>
        <color rgb="FF638EC6"/>
      </dataBar>
    </cfRule>
  </conditionalFormatting>
  <conditionalFormatting sqref="G48:H49">
    <cfRule type="dataBar" priority="73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{E2D1A444-4CAE-4D90-ACA1-AED91B206DC6}</x14:id>
        </ext>
      </extLst>
    </cfRule>
  </conditionalFormatting>
  <conditionalFormatting sqref="E48:E49">
    <cfRule type="colorScale" priority="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8:H49">
    <cfRule type="dataBar" priority="73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{A0338749-5C03-45AC-9510-360634C4628A}</x14:id>
        </ext>
      </extLst>
    </cfRule>
  </conditionalFormatting>
  <conditionalFormatting sqref="G48:H49">
    <cfRule type="dataBar" priority="73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{FAA9DECB-AA68-4399-B7C9-99AEA4179999}</x14:id>
        </ext>
      </extLst>
    </cfRule>
  </conditionalFormatting>
  <conditionalFormatting sqref="N48:N49">
    <cfRule type="colorScale" priority="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8:H49">
    <cfRule type="dataBar" priority="7372">
      <dataBar>
        <cfvo type="min"/>
        <cfvo type="max"/>
        <color rgb="FF638EC6"/>
      </dataBar>
    </cfRule>
  </conditionalFormatting>
  <conditionalFormatting sqref="G48:H49">
    <cfRule type="dataBar" priority="73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{4B00D2F8-46E2-4AD8-95E5-14E211708417}</x14:id>
        </ext>
      </extLst>
    </cfRule>
  </conditionalFormatting>
  <conditionalFormatting sqref="E48:E49">
    <cfRule type="colorScale" priority="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8:H49">
    <cfRule type="dataBar" priority="73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{9A153BDA-94AC-40C9-8F6D-54E885F92CF9}</x14:id>
        </ext>
      </extLst>
    </cfRule>
  </conditionalFormatting>
  <conditionalFormatting sqref="G48:H49">
    <cfRule type="dataBar" priority="73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{3512268A-8749-478C-A7ED-AB75927D12A2}</x14:id>
        </ext>
      </extLst>
    </cfRule>
  </conditionalFormatting>
  <conditionalFormatting sqref="G48:H49">
    <cfRule type="dataBar" priority="73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{C410B451-D1E2-4226-97C5-B299F1FBC5E9}</x14:id>
        </ext>
      </extLst>
    </cfRule>
  </conditionalFormatting>
  <conditionalFormatting sqref="G48:H49">
    <cfRule type="dataBar" priority="73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{641DD879-9251-45E8-BEDA-944D11739847}</x14:id>
        </ext>
      </extLst>
    </cfRule>
  </conditionalFormatting>
  <conditionalFormatting sqref="G48:H49">
    <cfRule type="dataBar" priority="73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{4C14837B-9081-472C-BC56-EA6928D7D167}</x14:id>
        </ext>
      </extLst>
    </cfRule>
  </conditionalFormatting>
  <conditionalFormatting sqref="G48:H49">
    <cfRule type="dataBar" priority="73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{2A4AAEC0-F5F4-46A8-AF1E-117257A8F4A8}</x14:id>
        </ext>
      </extLst>
    </cfRule>
  </conditionalFormatting>
  <conditionalFormatting sqref="G48:H49">
    <cfRule type="dataBar" priority="73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{78B08F28-5245-4D57-AE18-F25DED13EA9A}</x14:id>
        </ext>
      </extLst>
    </cfRule>
  </conditionalFormatting>
  <conditionalFormatting sqref="G48:H49">
    <cfRule type="dataBar" priority="73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{4736D007-950E-477C-9FE5-59090F8FC24D}</x14:id>
        </ext>
      </extLst>
    </cfRule>
  </conditionalFormatting>
  <conditionalFormatting sqref="G48:H49">
    <cfRule type="dataBar" priority="73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{7BC549C1-0934-479F-A250-92A2950A4133}</x14:id>
        </ext>
      </extLst>
    </cfRule>
  </conditionalFormatting>
  <conditionalFormatting sqref="N50">
    <cfRule type="containsText" dxfId="5084" priority="7332" operator="containsText" text="Quand">
      <formula>NOT(ISERROR(SEARCH("Quand",N50)))</formula>
    </cfRule>
    <cfRule type="containsText" dxfId="5083" priority="7333" operator="containsText" text="Beine">
      <formula>NOT(ISERROR(SEARCH("Beine",N50)))</formula>
    </cfRule>
  </conditionalFormatting>
  <conditionalFormatting sqref="N50">
    <cfRule type="containsText" dxfId="5082" priority="7330" operator="containsText" text="Dégusté">
      <formula>NOT(ISERROR(SEARCH("Dégusté",N50)))</formula>
    </cfRule>
    <cfRule type="containsText" dxfId="5081" priority="7331" operator="containsText" text="Dégusté">
      <formula>NOT(ISERROR(SEARCH("Dégusté",N50)))</formula>
    </cfRule>
  </conditionalFormatting>
  <conditionalFormatting sqref="N50">
    <cfRule type="containsText" dxfId="5080" priority="7328" operator="containsText" text="Fêtes de fin d'année">
      <formula>NOT(ISERROR(SEARCH("Fêtes de fin d'année",N50)))</formula>
    </cfRule>
    <cfRule type="containsText" dxfId="5079" priority="7329" operator="containsText" text="Fêtes de fin d'année">
      <formula>NOT(ISERROR(SEARCH("Fêtes de fin d'année",N50)))</formula>
    </cfRule>
  </conditionalFormatting>
  <conditionalFormatting sqref="N50">
    <cfRule type="colorScale" priority="732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078" priority="7322" operator="containsText" text="Fab'ulleuse">
      <formula>NOT(ISERROR(SEARCH("Fab'ulleuse",N50)))</formula>
    </cfRule>
    <cfRule type="containsText" dxfId="5077" priority="7323" operator="containsText" text="beau jour">
      <formula>NOT(ISERROR(SEARCH("beau jour",N50)))</formula>
    </cfRule>
    <cfRule type="containsText" dxfId="5076" priority="7324" operator="containsText" text="fête">
      <formula>NOT(ISERROR(SEARCH("fête",N50)))</formula>
    </cfRule>
    <cfRule type="containsText" dxfId="5075" priority="7325" operator="containsText" text="Fete">
      <formula>NOT(ISERROR(SEARCH("Fete",N50)))</formula>
    </cfRule>
    <cfRule type="containsText" dxfId="5074" priority="7326" operator="containsText" text="Ech">
      <formula>NOT(ISERROR(SEARCH("Ech",N50)))</formula>
    </cfRule>
    <cfRule type="containsText" dxfId="5073" priority="7327" operator="containsText" text="St Valentin">
      <formula>NOT(ISERROR(SEARCH("St Valentin",N50)))</formula>
    </cfRule>
  </conditionalFormatting>
  <conditionalFormatting sqref="N53 N50">
    <cfRule type="colorScale" priority="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0:H50 G53:H53">
    <cfRule type="dataBar" priority="7335">
      <dataBar>
        <cfvo type="min"/>
        <cfvo type="max"/>
        <color rgb="FF638EC6"/>
      </dataBar>
    </cfRule>
  </conditionalFormatting>
  <conditionalFormatting sqref="G50:H50 G53:H53">
    <cfRule type="dataBar" priority="73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{CC06761A-AE42-4412-82A7-9E9C8BC8989A}</x14:id>
        </ext>
      </extLst>
    </cfRule>
  </conditionalFormatting>
  <conditionalFormatting sqref="E53 E50">
    <cfRule type="colorScale" priority="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0:H50">
    <cfRule type="dataBar" priority="73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{22D91919-C730-4D82-B442-E510066CA27D}</x14:id>
        </ext>
      </extLst>
    </cfRule>
  </conditionalFormatting>
  <conditionalFormatting sqref="G50:H50">
    <cfRule type="dataBar" priority="73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{D13D8E45-47AF-41C2-B237-9CEC71FB787C}</x14:id>
        </ext>
      </extLst>
    </cfRule>
  </conditionalFormatting>
  <conditionalFormatting sqref="N53">
    <cfRule type="colorScale" priority="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0:H50">
    <cfRule type="dataBar" priority="7340">
      <dataBar>
        <cfvo type="min"/>
        <cfvo type="max"/>
        <color rgb="FF638EC6"/>
      </dataBar>
    </cfRule>
  </conditionalFormatting>
  <conditionalFormatting sqref="G50:H50">
    <cfRule type="dataBar" priority="73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{DC72D139-856E-4B46-8040-1A0072EC7961}</x14:id>
        </ext>
      </extLst>
    </cfRule>
  </conditionalFormatting>
  <conditionalFormatting sqref="E50">
    <cfRule type="colorScale" priority="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0:H50">
    <cfRule type="dataBar" priority="73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{2E76D481-1CCB-4B27-9FAD-77BCB121DD46}</x14:id>
        </ext>
      </extLst>
    </cfRule>
  </conditionalFormatting>
  <conditionalFormatting sqref="G50:H50">
    <cfRule type="dataBar" priority="73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{3F833A7A-7807-4942-8CA6-991127DE237A}</x14:id>
        </ext>
      </extLst>
    </cfRule>
  </conditionalFormatting>
  <conditionalFormatting sqref="G50:H50">
    <cfRule type="dataBar" priority="73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{DB1220A5-E9D1-474B-B5AC-80EF03A2A4E4}</x14:id>
        </ext>
      </extLst>
    </cfRule>
  </conditionalFormatting>
  <conditionalFormatting sqref="G50:H50">
    <cfRule type="dataBar" priority="73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{5DA06F97-C0BB-4908-AF3B-8CCB90AA0349}</x14:id>
        </ext>
      </extLst>
    </cfRule>
  </conditionalFormatting>
  <conditionalFormatting sqref="G50:H50">
    <cfRule type="dataBar" priority="73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{77E6FF45-11B0-483F-AC95-6C0719CD1251}</x14:id>
        </ext>
      </extLst>
    </cfRule>
  </conditionalFormatting>
  <conditionalFormatting sqref="G50:H50">
    <cfRule type="dataBar" priority="73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{8D3EA6E0-8385-4DDC-A799-FA7A908AC369}</x14:id>
        </ext>
      </extLst>
    </cfRule>
  </conditionalFormatting>
  <conditionalFormatting sqref="G50:H50">
    <cfRule type="dataBar" priority="73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{B7EF6337-B353-45B1-93A8-100F4119D09F}</x14:id>
        </ext>
      </extLst>
    </cfRule>
  </conditionalFormatting>
  <conditionalFormatting sqref="G50:H50">
    <cfRule type="dataBar" priority="73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{18E78010-2DE5-4E6E-A681-6BADA24B2255}</x14:id>
        </ext>
      </extLst>
    </cfRule>
  </conditionalFormatting>
  <conditionalFormatting sqref="G50:H50">
    <cfRule type="dataBar" priority="73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{44195717-8106-4B14-952E-ED438EB9E9BC}</x14:id>
        </ext>
      </extLst>
    </cfRule>
  </conditionalFormatting>
  <conditionalFormatting sqref="N51">
    <cfRule type="containsText" dxfId="5072" priority="7300" operator="containsText" text="Quand">
      <formula>NOT(ISERROR(SEARCH("Quand",N51)))</formula>
    </cfRule>
    <cfRule type="containsText" dxfId="5071" priority="7301" operator="containsText" text="Beine">
      <formula>NOT(ISERROR(SEARCH("Beine",N51)))</formula>
    </cfRule>
  </conditionalFormatting>
  <conditionalFormatting sqref="N51">
    <cfRule type="containsText" dxfId="5070" priority="7298" operator="containsText" text="Dégusté">
      <formula>NOT(ISERROR(SEARCH("Dégusté",N51)))</formula>
    </cfRule>
    <cfRule type="containsText" dxfId="5069" priority="7299" operator="containsText" text="Dégusté">
      <formula>NOT(ISERROR(SEARCH("Dégusté",N51)))</formula>
    </cfRule>
  </conditionalFormatting>
  <conditionalFormatting sqref="N51">
    <cfRule type="containsText" dxfId="5068" priority="7296" operator="containsText" text="Fêtes de fin d'année">
      <formula>NOT(ISERROR(SEARCH("Fêtes de fin d'année",N51)))</formula>
    </cfRule>
    <cfRule type="containsText" dxfId="5067" priority="7297" operator="containsText" text="Fêtes de fin d'année">
      <formula>NOT(ISERROR(SEARCH("Fêtes de fin d'année",N51)))</formula>
    </cfRule>
  </conditionalFormatting>
  <conditionalFormatting sqref="N51">
    <cfRule type="colorScale" priority="728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066" priority="7290" operator="containsText" text="Fab'ulleuse">
      <formula>NOT(ISERROR(SEARCH("Fab'ulleuse",N51)))</formula>
    </cfRule>
    <cfRule type="containsText" dxfId="5065" priority="7291" operator="containsText" text="beau jour">
      <formula>NOT(ISERROR(SEARCH("beau jour",N51)))</formula>
    </cfRule>
    <cfRule type="containsText" dxfId="5064" priority="7292" operator="containsText" text="fête">
      <formula>NOT(ISERROR(SEARCH("fête",N51)))</formula>
    </cfRule>
    <cfRule type="containsText" dxfId="5063" priority="7293" operator="containsText" text="Fete">
      <formula>NOT(ISERROR(SEARCH("Fete",N51)))</formula>
    </cfRule>
    <cfRule type="containsText" dxfId="5062" priority="7294" operator="containsText" text="Ech">
      <formula>NOT(ISERROR(SEARCH("Ech",N51)))</formula>
    </cfRule>
    <cfRule type="containsText" dxfId="5061" priority="7295" operator="containsText" text="St Valentin">
      <formula>NOT(ISERROR(SEARCH("St Valentin",N51)))</formula>
    </cfRule>
  </conditionalFormatting>
  <conditionalFormatting sqref="N51">
    <cfRule type="colorScale" priority="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dataBar" priority="7303">
      <dataBar>
        <cfvo type="min"/>
        <cfvo type="max"/>
        <color rgb="FF638EC6"/>
      </dataBar>
    </cfRule>
  </conditionalFormatting>
  <conditionalFormatting sqref="G51:H51">
    <cfRule type="dataBar" priority="73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{8293B93F-1CEB-4902-8052-E01BEB0083CF}</x14:id>
        </ext>
      </extLst>
    </cfRule>
  </conditionalFormatting>
  <conditionalFormatting sqref="E51">
    <cfRule type="colorScale" priority="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dataBar" priority="73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{BBE8DA9C-A916-49FE-A504-AF58498EC59D}</x14:id>
        </ext>
      </extLst>
    </cfRule>
  </conditionalFormatting>
  <conditionalFormatting sqref="G51:H51">
    <cfRule type="dataBar" priority="72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{B90566A3-E178-4562-B4AF-3BC130746777}</x14:id>
        </ext>
      </extLst>
    </cfRule>
  </conditionalFormatting>
  <conditionalFormatting sqref="N51">
    <cfRule type="colorScale" priority="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dataBar" priority="7308">
      <dataBar>
        <cfvo type="min"/>
        <cfvo type="max"/>
        <color rgb="FF638EC6"/>
      </dataBar>
    </cfRule>
  </conditionalFormatting>
  <conditionalFormatting sqref="G51:H51">
    <cfRule type="dataBar" priority="73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{D61496A8-946C-4A1B-B059-E815B4F047A3}</x14:id>
        </ext>
      </extLst>
    </cfRule>
  </conditionalFormatting>
  <conditionalFormatting sqref="E51">
    <cfRule type="colorScale" priority="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dataBar" priority="73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{DF175915-7883-4002-AB6C-CBD04DE65A51}</x14:id>
        </ext>
      </extLst>
    </cfRule>
  </conditionalFormatting>
  <conditionalFormatting sqref="G51:H51">
    <cfRule type="dataBar" priority="72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{F702863E-62E5-478A-A86D-8CBC44B5D870}</x14:id>
        </ext>
      </extLst>
    </cfRule>
  </conditionalFormatting>
  <conditionalFormatting sqref="G51:H51">
    <cfRule type="dataBar" priority="72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{3E97D730-1B0B-41A0-9EA0-E9303A3BA473}</x14:id>
        </ext>
      </extLst>
    </cfRule>
  </conditionalFormatting>
  <conditionalFormatting sqref="G51:H51">
    <cfRule type="dataBar" priority="72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{DD6CD132-AE4E-4B0E-AD9D-B1DF76A2A993}</x14:id>
        </ext>
      </extLst>
    </cfRule>
  </conditionalFormatting>
  <conditionalFormatting sqref="G51:H51">
    <cfRule type="dataBar" priority="72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{546BFC46-75DA-447F-9900-3CA138FEE0A6}</x14:id>
        </ext>
      </extLst>
    </cfRule>
  </conditionalFormatting>
  <conditionalFormatting sqref="G51:H51">
    <cfRule type="dataBar" priority="72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{FA17807A-C7C9-47FC-A72A-25B794DA5422}</x14:id>
        </ext>
      </extLst>
    </cfRule>
  </conditionalFormatting>
  <conditionalFormatting sqref="G51:H51">
    <cfRule type="dataBar" priority="72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{EFE0FE03-3303-491D-8AB5-C97F917A6497}</x14:id>
        </ext>
      </extLst>
    </cfRule>
  </conditionalFormatting>
  <conditionalFormatting sqref="G51:H51">
    <cfRule type="dataBar" priority="72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{09164C20-AC0F-460A-8718-F5CAB2D2887A}</x14:id>
        </ext>
      </extLst>
    </cfRule>
  </conditionalFormatting>
  <conditionalFormatting sqref="G51:H51">
    <cfRule type="dataBar" priority="72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{2A1EFB60-1C41-4147-8F41-AC9D643C1443}</x14:id>
        </ext>
      </extLst>
    </cfRule>
  </conditionalFormatting>
  <conditionalFormatting sqref="N52">
    <cfRule type="containsText" dxfId="5060" priority="7268" operator="containsText" text="Quand">
      <formula>NOT(ISERROR(SEARCH("Quand",N52)))</formula>
    </cfRule>
    <cfRule type="containsText" dxfId="5059" priority="7269" operator="containsText" text="Beine">
      <formula>NOT(ISERROR(SEARCH("Beine",N52)))</formula>
    </cfRule>
  </conditionalFormatting>
  <conditionalFormatting sqref="N52">
    <cfRule type="containsText" dxfId="5058" priority="7266" operator="containsText" text="Dégusté">
      <formula>NOT(ISERROR(SEARCH("Dégusté",N52)))</formula>
    </cfRule>
    <cfRule type="containsText" dxfId="5057" priority="7267" operator="containsText" text="Dégusté">
      <formula>NOT(ISERROR(SEARCH("Dégusté",N52)))</formula>
    </cfRule>
  </conditionalFormatting>
  <conditionalFormatting sqref="N52">
    <cfRule type="containsText" dxfId="5056" priority="7264" operator="containsText" text="Fêtes de fin d'année">
      <formula>NOT(ISERROR(SEARCH("Fêtes de fin d'année",N52)))</formula>
    </cfRule>
    <cfRule type="containsText" dxfId="5055" priority="7265" operator="containsText" text="Fêtes de fin d'année">
      <formula>NOT(ISERROR(SEARCH("Fêtes de fin d'année",N52)))</formula>
    </cfRule>
  </conditionalFormatting>
  <conditionalFormatting sqref="N52">
    <cfRule type="colorScale" priority="72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054" priority="7258" operator="containsText" text="Fab'ulleuse">
      <formula>NOT(ISERROR(SEARCH("Fab'ulleuse",N52)))</formula>
    </cfRule>
    <cfRule type="containsText" dxfId="5053" priority="7259" operator="containsText" text="beau jour">
      <formula>NOT(ISERROR(SEARCH("beau jour",N52)))</formula>
    </cfRule>
    <cfRule type="containsText" dxfId="5052" priority="7260" operator="containsText" text="fête">
      <formula>NOT(ISERROR(SEARCH("fête",N52)))</formula>
    </cfRule>
    <cfRule type="containsText" dxfId="5051" priority="7261" operator="containsText" text="Fete">
      <formula>NOT(ISERROR(SEARCH("Fete",N52)))</formula>
    </cfRule>
    <cfRule type="containsText" dxfId="5050" priority="7262" operator="containsText" text="Ech">
      <formula>NOT(ISERROR(SEARCH("Ech",N52)))</formula>
    </cfRule>
    <cfRule type="containsText" dxfId="5049" priority="7263" operator="containsText" text="St Valentin">
      <formula>NOT(ISERROR(SEARCH("St Valentin",N52)))</formula>
    </cfRule>
  </conditionalFormatting>
  <conditionalFormatting sqref="N52">
    <cfRule type="colorScale" priority="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2:H52">
    <cfRule type="dataBar" priority="7271">
      <dataBar>
        <cfvo type="min"/>
        <cfvo type="max"/>
        <color rgb="FF638EC6"/>
      </dataBar>
    </cfRule>
  </conditionalFormatting>
  <conditionalFormatting sqref="G52:H52">
    <cfRule type="dataBar" priority="72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{2527B940-4776-4587-9078-64E4D44A32C7}</x14:id>
        </ext>
      </extLst>
    </cfRule>
  </conditionalFormatting>
  <conditionalFormatting sqref="E52">
    <cfRule type="colorScale" priority="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2:H52">
    <cfRule type="dataBar" priority="72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{B83316EC-66D9-4B1D-84E0-139B05C7A84D}</x14:id>
        </ext>
      </extLst>
    </cfRule>
  </conditionalFormatting>
  <conditionalFormatting sqref="G52:H52">
    <cfRule type="dataBar" priority="72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{E601A550-17ED-4854-80D3-BCF060B7F600}</x14:id>
        </ext>
      </extLst>
    </cfRule>
  </conditionalFormatting>
  <conditionalFormatting sqref="N52">
    <cfRule type="colorScale" priority="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2:H52">
    <cfRule type="dataBar" priority="7276">
      <dataBar>
        <cfvo type="min"/>
        <cfvo type="max"/>
        <color rgb="FF638EC6"/>
      </dataBar>
    </cfRule>
  </conditionalFormatting>
  <conditionalFormatting sqref="G52:H52">
    <cfRule type="dataBar" priority="72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{9F0307A4-73D5-428E-9AB4-9DCC4388D18E}</x14:id>
        </ext>
      </extLst>
    </cfRule>
  </conditionalFormatting>
  <conditionalFormatting sqref="E52">
    <cfRule type="colorScale" priority="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2:H52">
    <cfRule type="dataBar" priority="72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{C11CA2C4-1628-4151-9022-030E989B4083}</x14:id>
        </ext>
      </extLst>
    </cfRule>
  </conditionalFormatting>
  <conditionalFormatting sqref="G52:H52">
    <cfRule type="dataBar" priority="72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{69EF12FF-1DCE-44DE-B504-3D881D0081FA}</x14:id>
        </ext>
      </extLst>
    </cfRule>
  </conditionalFormatting>
  <conditionalFormatting sqref="G52:H52">
    <cfRule type="dataBar" priority="72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{6DC68120-ECA6-4D8E-AA9D-E7327136A7E9}</x14:id>
        </ext>
      </extLst>
    </cfRule>
  </conditionalFormatting>
  <conditionalFormatting sqref="G52:H52">
    <cfRule type="dataBar" priority="72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{8D999938-2B63-4494-9021-399FB5FEB409}</x14:id>
        </ext>
      </extLst>
    </cfRule>
  </conditionalFormatting>
  <conditionalFormatting sqref="G52:H52">
    <cfRule type="dataBar" priority="72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{2F94C3D8-304F-4B6B-9EE1-A4FD821443BB}</x14:id>
        </ext>
      </extLst>
    </cfRule>
  </conditionalFormatting>
  <conditionalFormatting sqref="G52:H52">
    <cfRule type="dataBar" priority="72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{81F9D32F-F176-4774-897C-C7A252F44080}</x14:id>
        </ext>
      </extLst>
    </cfRule>
  </conditionalFormatting>
  <conditionalFormatting sqref="G52:H52">
    <cfRule type="dataBar" priority="72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{7ED7B687-1D79-4BE7-A95B-0AAA570FAF3B}</x14:id>
        </ext>
      </extLst>
    </cfRule>
  </conditionalFormatting>
  <conditionalFormatting sqref="G52:H52">
    <cfRule type="dataBar" priority="72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{4808FEF4-0C2F-4D23-9916-2B7F738A6162}</x14:id>
        </ext>
      </extLst>
    </cfRule>
  </conditionalFormatting>
  <conditionalFormatting sqref="G52:H52">
    <cfRule type="dataBar" priority="72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{55D20ACA-018C-44CC-817B-78C7B5AF6079}</x14:id>
        </ext>
      </extLst>
    </cfRule>
  </conditionalFormatting>
  <conditionalFormatting sqref="N54">
    <cfRule type="containsText" dxfId="5048" priority="7236" operator="containsText" text="Quand">
      <formula>NOT(ISERROR(SEARCH("Quand",N54)))</formula>
    </cfRule>
    <cfRule type="containsText" dxfId="5047" priority="7237" operator="containsText" text="Beine">
      <formula>NOT(ISERROR(SEARCH("Beine",N54)))</formula>
    </cfRule>
  </conditionalFormatting>
  <conditionalFormatting sqref="N54">
    <cfRule type="containsText" dxfId="5046" priority="7234" operator="containsText" text="Dégusté">
      <formula>NOT(ISERROR(SEARCH("Dégusté",N54)))</formula>
    </cfRule>
    <cfRule type="containsText" dxfId="5045" priority="7235" operator="containsText" text="Dégusté">
      <formula>NOT(ISERROR(SEARCH("Dégusté",N54)))</formula>
    </cfRule>
  </conditionalFormatting>
  <conditionalFormatting sqref="N54">
    <cfRule type="containsText" dxfId="5044" priority="7232" operator="containsText" text="Fêtes de fin d'année">
      <formula>NOT(ISERROR(SEARCH("Fêtes de fin d'année",N54)))</formula>
    </cfRule>
    <cfRule type="containsText" dxfId="5043" priority="7233" operator="containsText" text="Fêtes de fin d'année">
      <formula>NOT(ISERROR(SEARCH("Fêtes de fin d'année",N54)))</formula>
    </cfRule>
  </conditionalFormatting>
  <conditionalFormatting sqref="N54">
    <cfRule type="colorScale" priority="72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042" priority="7226" operator="containsText" text="Fab'ulleuse">
      <formula>NOT(ISERROR(SEARCH("Fab'ulleuse",N54)))</formula>
    </cfRule>
    <cfRule type="containsText" dxfId="5041" priority="7227" operator="containsText" text="beau jour">
      <formula>NOT(ISERROR(SEARCH("beau jour",N54)))</formula>
    </cfRule>
    <cfRule type="containsText" dxfId="5040" priority="7228" operator="containsText" text="fête">
      <formula>NOT(ISERROR(SEARCH("fête",N54)))</formula>
    </cfRule>
    <cfRule type="containsText" dxfId="5039" priority="7229" operator="containsText" text="Fete">
      <formula>NOT(ISERROR(SEARCH("Fete",N54)))</formula>
    </cfRule>
    <cfRule type="containsText" dxfId="5038" priority="7230" operator="containsText" text="Ech">
      <formula>NOT(ISERROR(SEARCH("Ech",N54)))</formula>
    </cfRule>
    <cfRule type="containsText" dxfId="5037" priority="7231" operator="containsText" text="St Valentin">
      <formula>NOT(ISERROR(SEARCH("St Valentin",N54)))</formula>
    </cfRule>
  </conditionalFormatting>
  <conditionalFormatting sqref="N54:N55">
    <cfRule type="colorScale" priority="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4:H55">
    <cfRule type="dataBar" priority="7239">
      <dataBar>
        <cfvo type="min"/>
        <cfvo type="max"/>
        <color rgb="FF638EC6"/>
      </dataBar>
    </cfRule>
  </conditionalFormatting>
  <conditionalFormatting sqref="G54:H55">
    <cfRule type="dataBar" priority="72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{D8231C0E-FDF6-4546-9E24-89DFAA277D37}</x14:id>
        </ext>
      </extLst>
    </cfRule>
  </conditionalFormatting>
  <conditionalFormatting sqref="E54:E55">
    <cfRule type="colorScale" priority="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4:H55">
    <cfRule type="dataBar" priority="72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{6606D888-8E04-43AC-B86F-CDC06A64CB24}</x14:id>
        </ext>
      </extLst>
    </cfRule>
  </conditionalFormatting>
  <conditionalFormatting sqref="G54:H55">
    <cfRule type="dataBar" priority="7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{767D1F22-144E-4C56-B4E0-25D7718A7AB9}</x14:id>
        </ext>
      </extLst>
    </cfRule>
  </conditionalFormatting>
  <conditionalFormatting sqref="N54:N55">
    <cfRule type="colorScale" priority="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4:H55">
    <cfRule type="dataBar" priority="7244">
      <dataBar>
        <cfvo type="min"/>
        <cfvo type="max"/>
        <color rgb="FF638EC6"/>
      </dataBar>
    </cfRule>
  </conditionalFormatting>
  <conditionalFormatting sqref="G54:H55">
    <cfRule type="dataBar" priority="72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{828E8F7E-8E44-4C91-A51A-3CF3BD783265}</x14:id>
        </ext>
      </extLst>
    </cfRule>
  </conditionalFormatting>
  <conditionalFormatting sqref="E54:E55">
    <cfRule type="colorScale" priority="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4:H55">
    <cfRule type="dataBar" priority="72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{4BA85010-1C08-4028-A3F8-5543D302070C}</x14:id>
        </ext>
      </extLst>
    </cfRule>
  </conditionalFormatting>
  <conditionalFormatting sqref="G54:H55">
    <cfRule type="dataBar" priority="72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{E3652EDE-AEB2-48C9-974A-58BB5C3B7398}</x14:id>
        </ext>
      </extLst>
    </cfRule>
  </conditionalFormatting>
  <conditionalFormatting sqref="G54:H55">
    <cfRule type="dataBar" priority="72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{571A75E6-1EB3-46C7-9567-9FF8525C225C}</x14:id>
        </ext>
      </extLst>
    </cfRule>
  </conditionalFormatting>
  <conditionalFormatting sqref="G54:H55">
    <cfRule type="dataBar" priority="72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{AFF2C3D6-4385-4406-A321-B46CD10C77F6}</x14:id>
        </ext>
      </extLst>
    </cfRule>
  </conditionalFormatting>
  <conditionalFormatting sqref="G54:H55">
    <cfRule type="dataBar" priority="72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{28344CF8-735E-4A7A-BF52-62C935093556}</x14:id>
        </ext>
      </extLst>
    </cfRule>
  </conditionalFormatting>
  <conditionalFormatting sqref="G54:H55">
    <cfRule type="dataBar" priority="7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{E40A1C17-125E-480C-9B24-8A9CC4A4CC1D}</x14:id>
        </ext>
      </extLst>
    </cfRule>
  </conditionalFormatting>
  <conditionalFormatting sqref="G54:H55">
    <cfRule type="dataBar" priority="72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{3B49D9A7-57F3-40B4-8742-4162F8A8B968}</x14:id>
        </ext>
      </extLst>
    </cfRule>
  </conditionalFormatting>
  <conditionalFormatting sqref="G54:H55">
    <cfRule type="dataBar" priority="72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{54CCEE5D-B755-4CE0-B1CD-42B49AD4EBBB}</x14:id>
        </ext>
      </extLst>
    </cfRule>
  </conditionalFormatting>
  <conditionalFormatting sqref="G54:H55">
    <cfRule type="dataBar" priority="72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{60FE1EA3-B530-40BE-BECD-4CA648150EBF}</x14:id>
        </ext>
      </extLst>
    </cfRule>
  </conditionalFormatting>
  <conditionalFormatting sqref="N56">
    <cfRule type="containsText" dxfId="5036" priority="7204" operator="containsText" text="Quand">
      <formula>NOT(ISERROR(SEARCH("Quand",N56)))</formula>
    </cfRule>
    <cfRule type="containsText" dxfId="5035" priority="7205" operator="containsText" text="Beine">
      <formula>NOT(ISERROR(SEARCH("Beine",N56)))</formula>
    </cfRule>
  </conditionalFormatting>
  <conditionalFormatting sqref="N56">
    <cfRule type="containsText" dxfId="5034" priority="7202" operator="containsText" text="Dégusté">
      <formula>NOT(ISERROR(SEARCH("Dégusté",N56)))</formula>
    </cfRule>
    <cfRule type="containsText" dxfId="5033" priority="7203" operator="containsText" text="Dégusté">
      <formula>NOT(ISERROR(SEARCH("Dégusté",N56)))</formula>
    </cfRule>
  </conditionalFormatting>
  <conditionalFormatting sqref="N56">
    <cfRule type="containsText" dxfId="5032" priority="7200" operator="containsText" text="Fêtes de fin d'année">
      <formula>NOT(ISERROR(SEARCH("Fêtes de fin d'année",N56)))</formula>
    </cfRule>
    <cfRule type="containsText" dxfId="5031" priority="7201" operator="containsText" text="Fêtes de fin d'année">
      <formula>NOT(ISERROR(SEARCH("Fêtes de fin d'année",N56)))</formula>
    </cfRule>
  </conditionalFormatting>
  <conditionalFormatting sqref="N56">
    <cfRule type="colorScale" priority="71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030" priority="7194" operator="containsText" text="Fab'ulleuse">
      <formula>NOT(ISERROR(SEARCH("Fab'ulleuse",N56)))</formula>
    </cfRule>
    <cfRule type="containsText" dxfId="5029" priority="7195" operator="containsText" text="beau jour">
      <formula>NOT(ISERROR(SEARCH("beau jour",N56)))</formula>
    </cfRule>
    <cfRule type="containsText" dxfId="5028" priority="7196" operator="containsText" text="fête">
      <formula>NOT(ISERROR(SEARCH("fête",N56)))</formula>
    </cfRule>
    <cfRule type="containsText" dxfId="5027" priority="7197" operator="containsText" text="Fete">
      <formula>NOT(ISERROR(SEARCH("Fete",N56)))</formula>
    </cfRule>
    <cfRule type="containsText" dxfId="5026" priority="7198" operator="containsText" text="Ech">
      <formula>NOT(ISERROR(SEARCH("Ech",N56)))</formula>
    </cfRule>
    <cfRule type="containsText" dxfId="5025" priority="7199" operator="containsText" text="St Valentin">
      <formula>NOT(ISERROR(SEARCH("St Valentin",N56)))</formula>
    </cfRule>
  </conditionalFormatting>
  <conditionalFormatting sqref="N56:N57">
    <cfRule type="colorScale" priority="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6:H57">
    <cfRule type="dataBar" priority="7207">
      <dataBar>
        <cfvo type="min"/>
        <cfvo type="max"/>
        <color rgb="FF638EC6"/>
      </dataBar>
    </cfRule>
  </conditionalFormatting>
  <conditionalFormatting sqref="G56:H57">
    <cfRule type="dataBar" priority="72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{037852CA-0079-4C63-9510-CACF46674092}</x14:id>
        </ext>
      </extLst>
    </cfRule>
  </conditionalFormatting>
  <conditionalFormatting sqref="E56:E57">
    <cfRule type="colorScale" priority="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6:H57">
    <cfRule type="dataBar" priority="72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{E3E1588C-2CC0-409E-98B5-1EF0DA130033}</x14:id>
        </ext>
      </extLst>
    </cfRule>
  </conditionalFormatting>
  <conditionalFormatting sqref="G56:H57">
    <cfRule type="dataBar" priority="71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{561C26D5-08B8-4752-9230-7E80E81749B6}</x14:id>
        </ext>
      </extLst>
    </cfRule>
  </conditionalFormatting>
  <conditionalFormatting sqref="N56:N57">
    <cfRule type="colorScale" priority="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6:H57">
    <cfRule type="dataBar" priority="7212">
      <dataBar>
        <cfvo type="min"/>
        <cfvo type="max"/>
        <color rgb="FF638EC6"/>
      </dataBar>
    </cfRule>
  </conditionalFormatting>
  <conditionalFormatting sqref="G56:H57">
    <cfRule type="dataBar" priority="72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{669E414C-409D-45F8-864F-2A9FAC06B878}</x14:id>
        </ext>
      </extLst>
    </cfRule>
  </conditionalFormatting>
  <conditionalFormatting sqref="E56:E57">
    <cfRule type="colorScale" priority="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6:H57">
    <cfRule type="dataBar" priority="72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{53A21999-E223-4452-BFF6-5EBFBCA4CEDD}</x14:id>
        </ext>
      </extLst>
    </cfRule>
  </conditionalFormatting>
  <conditionalFormatting sqref="G56:H57">
    <cfRule type="dataBar" priority="71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{0F7E5CF8-DB96-4F3B-9D6E-5FD53D8AE338}</x14:id>
        </ext>
      </extLst>
    </cfRule>
  </conditionalFormatting>
  <conditionalFormatting sqref="G56:H57">
    <cfRule type="dataBar" priority="71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{9648DFE3-2A87-4F44-BAD1-EFBDEAEA0C5B}</x14:id>
        </ext>
      </extLst>
    </cfRule>
  </conditionalFormatting>
  <conditionalFormatting sqref="G56:H57">
    <cfRule type="dataBar" priority="71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{5D9E6F0B-59E2-4680-84AB-463AC733326D}</x14:id>
        </ext>
      </extLst>
    </cfRule>
  </conditionalFormatting>
  <conditionalFormatting sqref="G56:H57">
    <cfRule type="dataBar" priority="71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{08F1B3B5-E835-4C9F-9AF2-3AA0EAFE4762}</x14:id>
        </ext>
      </extLst>
    </cfRule>
  </conditionalFormatting>
  <conditionalFormatting sqref="G56:H57">
    <cfRule type="dataBar" priority="71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{51FE1EFC-36EA-4AD5-AB49-0D2276FFFF49}</x14:id>
        </ext>
      </extLst>
    </cfRule>
  </conditionalFormatting>
  <conditionalFormatting sqref="G56:H57">
    <cfRule type="dataBar" priority="71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{F7F044C0-B1B2-42AC-97F3-A6732BD2609B}</x14:id>
        </ext>
      </extLst>
    </cfRule>
  </conditionalFormatting>
  <conditionalFormatting sqref="G56:H57">
    <cfRule type="dataBar" priority="71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{866FDCA2-943B-4FC7-A956-8DFC405080B4}</x14:id>
        </ext>
      </extLst>
    </cfRule>
  </conditionalFormatting>
  <conditionalFormatting sqref="G56:H57">
    <cfRule type="dataBar" priority="71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{64CB10E7-E2F3-43CD-BCE3-C3B77C04C640}</x14:id>
        </ext>
      </extLst>
    </cfRule>
  </conditionalFormatting>
  <conditionalFormatting sqref="N58">
    <cfRule type="containsText" dxfId="5024" priority="7172" operator="containsText" text="Quand">
      <formula>NOT(ISERROR(SEARCH("Quand",N58)))</formula>
    </cfRule>
    <cfRule type="containsText" dxfId="5023" priority="7173" operator="containsText" text="Beine">
      <formula>NOT(ISERROR(SEARCH("Beine",N58)))</formula>
    </cfRule>
  </conditionalFormatting>
  <conditionalFormatting sqref="N58">
    <cfRule type="containsText" dxfId="5022" priority="7170" operator="containsText" text="Dégusté">
      <formula>NOT(ISERROR(SEARCH("Dégusté",N58)))</formula>
    </cfRule>
    <cfRule type="containsText" dxfId="5021" priority="7171" operator="containsText" text="Dégusté">
      <formula>NOT(ISERROR(SEARCH("Dégusté",N58)))</formula>
    </cfRule>
  </conditionalFormatting>
  <conditionalFormatting sqref="N58">
    <cfRule type="containsText" dxfId="5020" priority="7168" operator="containsText" text="Fêtes de fin d'année">
      <formula>NOT(ISERROR(SEARCH("Fêtes de fin d'année",N58)))</formula>
    </cfRule>
    <cfRule type="containsText" dxfId="5019" priority="7169" operator="containsText" text="Fêtes de fin d'année">
      <formula>NOT(ISERROR(SEARCH("Fêtes de fin d'année",N58)))</formula>
    </cfRule>
  </conditionalFormatting>
  <conditionalFormatting sqref="N58">
    <cfRule type="colorScale" priority="71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018" priority="7162" operator="containsText" text="Fab'ulleuse">
      <formula>NOT(ISERROR(SEARCH("Fab'ulleuse",N58)))</formula>
    </cfRule>
    <cfRule type="containsText" dxfId="5017" priority="7163" operator="containsText" text="beau jour">
      <formula>NOT(ISERROR(SEARCH("beau jour",N58)))</formula>
    </cfRule>
    <cfRule type="containsText" dxfId="5016" priority="7164" operator="containsText" text="fête">
      <formula>NOT(ISERROR(SEARCH("fête",N58)))</formula>
    </cfRule>
    <cfRule type="containsText" dxfId="5015" priority="7165" operator="containsText" text="Fete">
      <formula>NOT(ISERROR(SEARCH("Fete",N58)))</formula>
    </cfRule>
    <cfRule type="containsText" dxfId="5014" priority="7166" operator="containsText" text="Ech">
      <formula>NOT(ISERROR(SEARCH("Ech",N58)))</formula>
    </cfRule>
    <cfRule type="containsText" dxfId="5013" priority="7167" operator="containsText" text="St Valentin">
      <formula>NOT(ISERROR(SEARCH("St Valentin",N58)))</formula>
    </cfRule>
  </conditionalFormatting>
  <conditionalFormatting sqref="N58:N59">
    <cfRule type="colorScale" priority="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8:H59">
    <cfRule type="dataBar" priority="7175">
      <dataBar>
        <cfvo type="min"/>
        <cfvo type="max"/>
        <color rgb="FF638EC6"/>
      </dataBar>
    </cfRule>
  </conditionalFormatting>
  <conditionalFormatting sqref="G58:H59">
    <cfRule type="dataBar" priority="71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{AB3E1B4F-F04A-44C1-A35E-C7133DA18669}</x14:id>
        </ext>
      </extLst>
    </cfRule>
  </conditionalFormatting>
  <conditionalFormatting sqref="E58:E59">
    <cfRule type="colorScale" priority="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8:H59">
    <cfRule type="dataBar" priority="71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{9CBDBE22-CD90-420A-83D6-B7CB1EDB2F07}</x14:id>
        </ext>
      </extLst>
    </cfRule>
  </conditionalFormatting>
  <conditionalFormatting sqref="G58:H59">
    <cfRule type="dataBar" priority="71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{2E4DF7A9-1A7F-4828-8891-F32D5890617D}</x14:id>
        </ext>
      </extLst>
    </cfRule>
  </conditionalFormatting>
  <conditionalFormatting sqref="N58:N59">
    <cfRule type="colorScale" priority="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8:H59">
    <cfRule type="dataBar" priority="7180">
      <dataBar>
        <cfvo type="min"/>
        <cfvo type="max"/>
        <color rgb="FF638EC6"/>
      </dataBar>
    </cfRule>
  </conditionalFormatting>
  <conditionalFormatting sqref="G58:H59">
    <cfRule type="dataBar" priority="71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{67C2CB98-E881-4DE6-922E-ED8E298132BB}</x14:id>
        </ext>
      </extLst>
    </cfRule>
  </conditionalFormatting>
  <conditionalFormatting sqref="E58:E59">
    <cfRule type="colorScale" priority="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8:H59">
    <cfRule type="dataBar" priority="71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{D5F3A336-6504-4E32-9216-1DC997960DD1}</x14:id>
        </ext>
      </extLst>
    </cfRule>
  </conditionalFormatting>
  <conditionalFormatting sqref="G58:H59">
    <cfRule type="dataBar" priority="71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{9BF81639-241D-475C-8064-461BF45775BF}</x14:id>
        </ext>
      </extLst>
    </cfRule>
  </conditionalFormatting>
  <conditionalFormatting sqref="G58:H59">
    <cfRule type="dataBar" priority="71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{0452DEF4-30D6-415D-892B-1DEA29C7FA13}</x14:id>
        </ext>
      </extLst>
    </cfRule>
  </conditionalFormatting>
  <conditionalFormatting sqref="G58:H59">
    <cfRule type="dataBar" priority="71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{859F0F85-FD5B-4CCF-AEDB-B135A392941A}</x14:id>
        </ext>
      </extLst>
    </cfRule>
  </conditionalFormatting>
  <conditionalFormatting sqref="G58:H59">
    <cfRule type="dataBar" priority="71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{B35F4E9E-E150-49D3-9848-46C5BB41DA88}</x14:id>
        </ext>
      </extLst>
    </cfRule>
  </conditionalFormatting>
  <conditionalFormatting sqref="G58:H59">
    <cfRule type="dataBar" priority="71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{3A9429A9-3859-4435-8F03-E09F00D0BC62}</x14:id>
        </ext>
      </extLst>
    </cfRule>
  </conditionalFormatting>
  <conditionalFormatting sqref="G58:H59">
    <cfRule type="dataBar" priority="71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{985B4560-B0DA-4BC8-9261-E127DEC4CECE}</x14:id>
        </ext>
      </extLst>
    </cfRule>
  </conditionalFormatting>
  <conditionalFormatting sqref="G58:H59">
    <cfRule type="dataBar" priority="71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{3CBB6B8C-AB4A-485E-9880-61D0691C551F}</x14:id>
        </ext>
      </extLst>
    </cfRule>
  </conditionalFormatting>
  <conditionalFormatting sqref="G58:H59">
    <cfRule type="dataBar" priority="71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{18D8FD9F-DB58-41DF-8FD4-C1412983E997}</x14:id>
        </ext>
      </extLst>
    </cfRule>
  </conditionalFormatting>
  <conditionalFormatting sqref="N60">
    <cfRule type="containsText" dxfId="5012" priority="7140" operator="containsText" text="Quand">
      <formula>NOT(ISERROR(SEARCH("Quand",N60)))</formula>
    </cfRule>
    <cfRule type="containsText" dxfId="5011" priority="7141" operator="containsText" text="Beine">
      <formula>NOT(ISERROR(SEARCH("Beine",N60)))</formula>
    </cfRule>
  </conditionalFormatting>
  <conditionalFormatting sqref="N60">
    <cfRule type="containsText" dxfId="5010" priority="7138" operator="containsText" text="Dégusté">
      <formula>NOT(ISERROR(SEARCH("Dégusté",N60)))</formula>
    </cfRule>
    <cfRule type="containsText" dxfId="5009" priority="7139" operator="containsText" text="Dégusté">
      <formula>NOT(ISERROR(SEARCH("Dégusté",N60)))</formula>
    </cfRule>
  </conditionalFormatting>
  <conditionalFormatting sqref="N60">
    <cfRule type="containsText" dxfId="5008" priority="7136" operator="containsText" text="Fêtes de fin d'année">
      <formula>NOT(ISERROR(SEARCH("Fêtes de fin d'année",N60)))</formula>
    </cfRule>
    <cfRule type="containsText" dxfId="5007" priority="7137" operator="containsText" text="Fêtes de fin d'année">
      <formula>NOT(ISERROR(SEARCH("Fêtes de fin d'année",N60)))</formula>
    </cfRule>
  </conditionalFormatting>
  <conditionalFormatting sqref="N60">
    <cfRule type="colorScale" priority="71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006" priority="7130" operator="containsText" text="Fab'ulleuse">
      <formula>NOT(ISERROR(SEARCH("Fab'ulleuse",N60)))</formula>
    </cfRule>
    <cfRule type="containsText" dxfId="5005" priority="7131" operator="containsText" text="beau jour">
      <formula>NOT(ISERROR(SEARCH("beau jour",N60)))</formula>
    </cfRule>
    <cfRule type="containsText" dxfId="5004" priority="7132" operator="containsText" text="fête">
      <formula>NOT(ISERROR(SEARCH("fête",N60)))</formula>
    </cfRule>
    <cfRule type="containsText" dxfId="5003" priority="7133" operator="containsText" text="Fete">
      <formula>NOT(ISERROR(SEARCH("Fete",N60)))</formula>
    </cfRule>
    <cfRule type="containsText" dxfId="5002" priority="7134" operator="containsText" text="Ech">
      <formula>NOT(ISERROR(SEARCH("Ech",N60)))</formula>
    </cfRule>
    <cfRule type="containsText" dxfId="5001" priority="7135" operator="containsText" text="St Valentin">
      <formula>NOT(ISERROR(SEARCH("St Valentin",N60)))</formula>
    </cfRule>
  </conditionalFormatting>
  <conditionalFormatting sqref="N60:N61">
    <cfRule type="colorScale" priority="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0:H61">
    <cfRule type="dataBar" priority="7143">
      <dataBar>
        <cfvo type="min"/>
        <cfvo type="max"/>
        <color rgb="FF638EC6"/>
      </dataBar>
    </cfRule>
  </conditionalFormatting>
  <conditionalFormatting sqref="G60:H61">
    <cfRule type="dataBar" priority="71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{94ECA299-CF0D-4A1D-B42C-447DA6126F2A}</x14:id>
        </ext>
      </extLst>
    </cfRule>
  </conditionalFormatting>
  <conditionalFormatting sqref="E60:E61">
    <cfRule type="colorScale" priority="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0:H61">
    <cfRule type="dataBar" priority="71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{A814071A-99F0-460B-A5E0-4E2259E2DA6F}</x14:id>
        </ext>
      </extLst>
    </cfRule>
  </conditionalFormatting>
  <conditionalFormatting sqref="G60:H61">
    <cfRule type="dataBar" priority="71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{DBA991C7-F071-4237-BC21-875016C0F161}</x14:id>
        </ext>
      </extLst>
    </cfRule>
  </conditionalFormatting>
  <conditionalFormatting sqref="N60:N61">
    <cfRule type="colorScale" priority="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0:H61">
    <cfRule type="dataBar" priority="7148">
      <dataBar>
        <cfvo type="min"/>
        <cfvo type="max"/>
        <color rgb="FF638EC6"/>
      </dataBar>
    </cfRule>
  </conditionalFormatting>
  <conditionalFormatting sqref="G60:H61">
    <cfRule type="dataBar" priority="71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{25A84585-B8B8-4389-B44B-951C09B873A4}</x14:id>
        </ext>
      </extLst>
    </cfRule>
  </conditionalFormatting>
  <conditionalFormatting sqref="E60:E61">
    <cfRule type="colorScale" priority="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0:H61">
    <cfRule type="dataBar" priority="71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{7CA8CB60-6024-4236-AAD2-C730C32B3DAE}</x14:id>
        </ext>
      </extLst>
    </cfRule>
  </conditionalFormatting>
  <conditionalFormatting sqref="G60:H61">
    <cfRule type="dataBar" priority="71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{BE3BB05C-33C0-4F06-84D1-F69A61CB33B9}</x14:id>
        </ext>
      </extLst>
    </cfRule>
  </conditionalFormatting>
  <conditionalFormatting sqref="G60:H61">
    <cfRule type="dataBar" priority="71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{97154CCA-B5BA-43A2-B762-5EB3D743E2E3}</x14:id>
        </ext>
      </extLst>
    </cfRule>
  </conditionalFormatting>
  <conditionalFormatting sqref="G60:H61">
    <cfRule type="dataBar" priority="71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{AEFB3472-C103-493A-92F5-900476EE7435}</x14:id>
        </ext>
      </extLst>
    </cfRule>
  </conditionalFormatting>
  <conditionalFormatting sqref="G60:H61">
    <cfRule type="dataBar" priority="71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{A5BDCFDC-E8E0-4717-BB69-57109C366744}</x14:id>
        </ext>
      </extLst>
    </cfRule>
  </conditionalFormatting>
  <conditionalFormatting sqref="G60:H61">
    <cfRule type="dataBar" priority="71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{9B34E52D-3AFD-414B-AF91-101AEB9F24F8}</x14:id>
        </ext>
      </extLst>
    </cfRule>
  </conditionalFormatting>
  <conditionalFormatting sqref="G60:H61">
    <cfRule type="dataBar" priority="7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{8510419E-1619-466B-B91B-1985D808B450}</x14:id>
        </ext>
      </extLst>
    </cfRule>
  </conditionalFormatting>
  <conditionalFormatting sqref="G60:H61">
    <cfRule type="dataBar" priority="71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{5126F9C5-7973-4603-B479-0387C5A0DF0F}</x14:id>
        </ext>
      </extLst>
    </cfRule>
  </conditionalFormatting>
  <conditionalFormatting sqref="G60:H61">
    <cfRule type="dataBar" priority="71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{B7562AAC-A46B-452E-87DE-A6DD3CFB1B3A}</x14:id>
        </ext>
      </extLst>
    </cfRule>
  </conditionalFormatting>
  <conditionalFormatting sqref="N62">
    <cfRule type="containsText" dxfId="5000" priority="7108" operator="containsText" text="Quand">
      <formula>NOT(ISERROR(SEARCH("Quand",N62)))</formula>
    </cfRule>
    <cfRule type="containsText" dxfId="4999" priority="7109" operator="containsText" text="Beine">
      <formula>NOT(ISERROR(SEARCH("Beine",N62)))</formula>
    </cfRule>
  </conditionalFormatting>
  <conditionalFormatting sqref="N62">
    <cfRule type="containsText" dxfId="4998" priority="7106" operator="containsText" text="Dégusté">
      <formula>NOT(ISERROR(SEARCH("Dégusté",N62)))</formula>
    </cfRule>
    <cfRule type="containsText" dxfId="4997" priority="7107" operator="containsText" text="Dégusté">
      <formula>NOT(ISERROR(SEARCH("Dégusté",N62)))</formula>
    </cfRule>
  </conditionalFormatting>
  <conditionalFormatting sqref="N62">
    <cfRule type="containsText" dxfId="4996" priority="7104" operator="containsText" text="Fêtes de fin d'année">
      <formula>NOT(ISERROR(SEARCH("Fêtes de fin d'année",N62)))</formula>
    </cfRule>
    <cfRule type="containsText" dxfId="4995" priority="7105" operator="containsText" text="Fêtes de fin d'année">
      <formula>NOT(ISERROR(SEARCH("Fêtes de fin d'année",N62)))</formula>
    </cfRule>
  </conditionalFormatting>
  <conditionalFormatting sqref="N62">
    <cfRule type="colorScale" priority="709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94" priority="7098" operator="containsText" text="Fab'ulleuse">
      <formula>NOT(ISERROR(SEARCH("Fab'ulleuse",N62)))</formula>
    </cfRule>
    <cfRule type="containsText" dxfId="4993" priority="7099" operator="containsText" text="beau jour">
      <formula>NOT(ISERROR(SEARCH("beau jour",N62)))</formula>
    </cfRule>
    <cfRule type="containsText" dxfId="4992" priority="7100" operator="containsText" text="fête">
      <formula>NOT(ISERROR(SEARCH("fête",N62)))</formula>
    </cfRule>
    <cfRule type="containsText" dxfId="4991" priority="7101" operator="containsText" text="Fete">
      <formula>NOT(ISERROR(SEARCH("Fete",N62)))</formula>
    </cfRule>
    <cfRule type="containsText" dxfId="4990" priority="7102" operator="containsText" text="Ech">
      <formula>NOT(ISERROR(SEARCH("Ech",N62)))</formula>
    </cfRule>
    <cfRule type="containsText" dxfId="4989" priority="7103" operator="containsText" text="St Valentin">
      <formula>NOT(ISERROR(SEARCH("St Valentin",N62)))</formula>
    </cfRule>
  </conditionalFormatting>
  <conditionalFormatting sqref="N62:N63">
    <cfRule type="colorScale" priority="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2:H63">
    <cfRule type="dataBar" priority="7111">
      <dataBar>
        <cfvo type="min"/>
        <cfvo type="max"/>
        <color rgb="FF638EC6"/>
      </dataBar>
    </cfRule>
  </conditionalFormatting>
  <conditionalFormatting sqref="G62:H63">
    <cfRule type="dataBar" priority="71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{1F836D55-04D3-425A-8A36-A3C37356E796}</x14:id>
        </ext>
      </extLst>
    </cfRule>
  </conditionalFormatting>
  <conditionalFormatting sqref="E62:E63">
    <cfRule type="colorScale" priority="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2:H63">
    <cfRule type="dataBar" priority="71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{C8AF1B7D-D567-4A57-8486-E3914C0DEE39}</x14:id>
        </ext>
      </extLst>
    </cfRule>
  </conditionalFormatting>
  <conditionalFormatting sqref="G62:H63">
    <cfRule type="dataBar" priority="70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{8AC35FA2-4F33-4BB5-AC0A-4ECB0BB69A16}</x14:id>
        </ext>
      </extLst>
    </cfRule>
  </conditionalFormatting>
  <conditionalFormatting sqref="N62:N63">
    <cfRule type="colorScale" priority="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2:H63">
    <cfRule type="dataBar" priority="7116">
      <dataBar>
        <cfvo type="min"/>
        <cfvo type="max"/>
        <color rgb="FF638EC6"/>
      </dataBar>
    </cfRule>
  </conditionalFormatting>
  <conditionalFormatting sqref="G62:H63">
    <cfRule type="dataBar" priority="71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{02CEB699-2E5B-482C-BCB6-371E09A778D4}</x14:id>
        </ext>
      </extLst>
    </cfRule>
  </conditionalFormatting>
  <conditionalFormatting sqref="E62:E63">
    <cfRule type="colorScale" priority="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2:H63">
    <cfRule type="dataBar" priority="71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{5E40D5F0-351D-43EC-94F0-B8C3B0E4AA0B}</x14:id>
        </ext>
      </extLst>
    </cfRule>
  </conditionalFormatting>
  <conditionalFormatting sqref="G62:H63">
    <cfRule type="dataBar" priority="70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{3A825F7B-B60F-4A89-9517-78994588CC15}</x14:id>
        </ext>
      </extLst>
    </cfRule>
  </conditionalFormatting>
  <conditionalFormatting sqref="G62:H63">
    <cfRule type="dataBar" priority="70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{AE07C0B9-E64D-4029-8D0B-B403E6E4EBE4}</x14:id>
        </ext>
      </extLst>
    </cfRule>
  </conditionalFormatting>
  <conditionalFormatting sqref="G62:H63">
    <cfRule type="dataBar" priority="70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{BEFB0BE4-2D7A-4F9E-B6CD-72D4EF9D085E}</x14:id>
        </ext>
      </extLst>
    </cfRule>
  </conditionalFormatting>
  <conditionalFormatting sqref="G62:H63">
    <cfRule type="dataBar" priority="70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{651E53A8-8D6C-45FB-B196-7AB1DA873E1B}</x14:id>
        </ext>
      </extLst>
    </cfRule>
  </conditionalFormatting>
  <conditionalFormatting sqref="G62:H63">
    <cfRule type="dataBar" priority="70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{010BC307-9224-43BC-A363-A236D03257DF}</x14:id>
        </ext>
      </extLst>
    </cfRule>
  </conditionalFormatting>
  <conditionalFormatting sqref="G62:H63">
    <cfRule type="dataBar" priority="70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{073B1504-F8C2-46B3-A059-F686F2CF4BC7}</x14:id>
        </ext>
      </extLst>
    </cfRule>
  </conditionalFormatting>
  <conditionalFormatting sqref="G62:H63">
    <cfRule type="dataBar" priority="70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{97AB0175-39A0-4826-953E-3941F5AA7808}</x14:id>
        </ext>
      </extLst>
    </cfRule>
  </conditionalFormatting>
  <conditionalFormatting sqref="G62:H63">
    <cfRule type="dataBar" priority="70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{E01B8031-1F34-42BC-A562-ED347FC1ED3A}</x14:id>
        </ext>
      </extLst>
    </cfRule>
  </conditionalFormatting>
  <conditionalFormatting sqref="N64">
    <cfRule type="containsText" dxfId="4988" priority="7076" operator="containsText" text="Quand">
      <formula>NOT(ISERROR(SEARCH("Quand",N64)))</formula>
    </cfRule>
    <cfRule type="containsText" dxfId="4987" priority="7077" operator="containsText" text="Beine">
      <formula>NOT(ISERROR(SEARCH("Beine",N64)))</formula>
    </cfRule>
  </conditionalFormatting>
  <conditionalFormatting sqref="N64">
    <cfRule type="containsText" dxfId="4986" priority="7074" operator="containsText" text="Dégusté">
      <formula>NOT(ISERROR(SEARCH("Dégusté",N64)))</formula>
    </cfRule>
    <cfRule type="containsText" dxfId="4985" priority="7075" operator="containsText" text="Dégusté">
      <formula>NOT(ISERROR(SEARCH("Dégusté",N64)))</formula>
    </cfRule>
  </conditionalFormatting>
  <conditionalFormatting sqref="N64">
    <cfRule type="containsText" dxfId="4984" priority="7072" operator="containsText" text="Fêtes de fin d'année">
      <formula>NOT(ISERROR(SEARCH("Fêtes de fin d'année",N64)))</formula>
    </cfRule>
    <cfRule type="containsText" dxfId="4983" priority="7073" operator="containsText" text="Fêtes de fin d'année">
      <formula>NOT(ISERROR(SEARCH("Fêtes de fin d'année",N64)))</formula>
    </cfRule>
  </conditionalFormatting>
  <conditionalFormatting sqref="N64">
    <cfRule type="colorScale" priority="70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82" priority="7066" operator="containsText" text="Fab'ulleuse">
      <formula>NOT(ISERROR(SEARCH("Fab'ulleuse",N64)))</formula>
    </cfRule>
    <cfRule type="containsText" dxfId="4981" priority="7067" operator="containsText" text="beau jour">
      <formula>NOT(ISERROR(SEARCH("beau jour",N64)))</formula>
    </cfRule>
    <cfRule type="containsText" dxfId="4980" priority="7068" operator="containsText" text="fête">
      <formula>NOT(ISERROR(SEARCH("fête",N64)))</formula>
    </cfRule>
    <cfRule type="containsText" dxfId="4979" priority="7069" operator="containsText" text="Fete">
      <formula>NOT(ISERROR(SEARCH("Fete",N64)))</formula>
    </cfRule>
    <cfRule type="containsText" dxfId="4978" priority="7070" operator="containsText" text="Ech">
      <formula>NOT(ISERROR(SEARCH("Ech",N64)))</formula>
    </cfRule>
    <cfRule type="containsText" dxfId="4977" priority="7071" operator="containsText" text="St Valentin">
      <formula>NOT(ISERROR(SEARCH("St Valentin",N64)))</formula>
    </cfRule>
  </conditionalFormatting>
  <conditionalFormatting sqref="N64:N65">
    <cfRule type="colorScale" priority="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4:H65">
    <cfRule type="dataBar" priority="7079">
      <dataBar>
        <cfvo type="min"/>
        <cfvo type="max"/>
        <color rgb="FF638EC6"/>
      </dataBar>
    </cfRule>
  </conditionalFormatting>
  <conditionalFormatting sqref="G64:H65">
    <cfRule type="dataBar" priority="70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{CF475485-3E01-49E8-9127-212A0F825181}</x14:id>
        </ext>
      </extLst>
    </cfRule>
  </conditionalFormatting>
  <conditionalFormatting sqref="E64:E65">
    <cfRule type="colorScale" priority="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4:H65">
    <cfRule type="dataBar" priority="70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{279C1B1F-0E26-4A98-BC95-B28B7AC0D0C2}</x14:id>
        </ext>
      </extLst>
    </cfRule>
  </conditionalFormatting>
  <conditionalFormatting sqref="G64:H65">
    <cfRule type="dataBar" priority="70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{541FAA6F-6354-41D6-BB4C-3F9570241FAE}</x14:id>
        </ext>
      </extLst>
    </cfRule>
  </conditionalFormatting>
  <conditionalFormatting sqref="N64:N65">
    <cfRule type="colorScale" priority="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4:H65">
    <cfRule type="dataBar" priority="7084">
      <dataBar>
        <cfvo type="min"/>
        <cfvo type="max"/>
        <color rgb="FF638EC6"/>
      </dataBar>
    </cfRule>
  </conditionalFormatting>
  <conditionalFormatting sqref="G64:H65">
    <cfRule type="dataBar" priority="70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{FFDB7D71-633E-49E5-A4F1-E4FC2B0450B6}</x14:id>
        </ext>
      </extLst>
    </cfRule>
  </conditionalFormatting>
  <conditionalFormatting sqref="E64:E65">
    <cfRule type="colorScale" priority="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4:H65">
    <cfRule type="dataBar" priority="70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{959EFDE7-27A8-48DB-AC2C-B20DA7B31AEF}</x14:id>
        </ext>
      </extLst>
    </cfRule>
  </conditionalFormatting>
  <conditionalFormatting sqref="G64:H65">
    <cfRule type="dataBar" priority="70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{08001AFA-B547-425C-A98B-74F8A390B72C}</x14:id>
        </ext>
      </extLst>
    </cfRule>
  </conditionalFormatting>
  <conditionalFormatting sqref="G64:H65">
    <cfRule type="dataBar" priority="70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{99D4475E-3636-44C0-878D-DAA3E3219DBA}</x14:id>
        </ext>
      </extLst>
    </cfRule>
  </conditionalFormatting>
  <conditionalFormatting sqref="G64:H65">
    <cfRule type="dataBar" priority="70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{12E3E750-A4C4-4EB8-9AA1-4676110C1D1F}</x14:id>
        </ext>
      </extLst>
    </cfRule>
  </conditionalFormatting>
  <conditionalFormatting sqref="G64:H65">
    <cfRule type="dataBar" priority="70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{3F8BB00E-0E9C-49C9-9476-76399B5BB229}</x14:id>
        </ext>
      </extLst>
    </cfRule>
  </conditionalFormatting>
  <conditionalFormatting sqref="G64:H65">
    <cfRule type="dataBar" priority="70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{A09CC004-506E-4BAC-901E-5589EC6B62F6}</x14:id>
        </ext>
      </extLst>
    </cfRule>
  </conditionalFormatting>
  <conditionalFormatting sqref="G64:H65">
    <cfRule type="dataBar" priority="70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{B85CF9E1-DC6B-4811-837E-99E6DB9CCE8A}</x14:id>
        </ext>
      </extLst>
    </cfRule>
  </conditionalFormatting>
  <conditionalFormatting sqref="G64:H65">
    <cfRule type="dataBar" priority="70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{387DEF4A-7723-4392-B956-85B38E46872F}</x14:id>
        </ext>
      </extLst>
    </cfRule>
  </conditionalFormatting>
  <conditionalFormatting sqref="G64:H65">
    <cfRule type="dataBar" priority="70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{3DE51503-709F-4048-A38C-B7EB49F5BA17}</x14:id>
        </ext>
      </extLst>
    </cfRule>
  </conditionalFormatting>
  <conditionalFormatting sqref="N66">
    <cfRule type="containsText" dxfId="4976" priority="7044" operator="containsText" text="Quand">
      <formula>NOT(ISERROR(SEARCH("Quand",N66)))</formula>
    </cfRule>
    <cfRule type="containsText" dxfId="4975" priority="7045" operator="containsText" text="Beine">
      <formula>NOT(ISERROR(SEARCH("Beine",N66)))</formula>
    </cfRule>
  </conditionalFormatting>
  <conditionalFormatting sqref="N66">
    <cfRule type="containsText" dxfId="4974" priority="7042" operator="containsText" text="Dégusté">
      <formula>NOT(ISERROR(SEARCH("Dégusté",N66)))</formula>
    </cfRule>
    <cfRule type="containsText" dxfId="4973" priority="7043" operator="containsText" text="Dégusté">
      <formula>NOT(ISERROR(SEARCH("Dégusté",N66)))</formula>
    </cfRule>
  </conditionalFormatting>
  <conditionalFormatting sqref="N66">
    <cfRule type="containsText" dxfId="4972" priority="7040" operator="containsText" text="Fêtes de fin d'année">
      <formula>NOT(ISERROR(SEARCH("Fêtes de fin d'année",N66)))</formula>
    </cfRule>
    <cfRule type="containsText" dxfId="4971" priority="7041" operator="containsText" text="Fêtes de fin d'année">
      <formula>NOT(ISERROR(SEARCH("Fêtes de fin d'année",N66)))</formula>
    </cfRule>
  </conditionalFormatting>
  <conditionalFormatting sqref="N66">
    <cfRule type="colorScale" priority="703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70" priority="7034" operator="containsText" text="Fab'ulleuse">
      <formula>NOT(ISERROR(SEARCH("Fab'ulleuse",N66)))</formula>
    </cfRule>
    <cfRule type="containsText" dxfId="4969" priority="7035" operator="containsText" text="beau jour">
      <formula>NOT(ISERROR(SEARCH("beau jour",N66)))</formula>
    </cfRule>
    <cfRule type="containsText" dxfId="4968" priority="7036" operator="containsText" text="fête">
      <formula>NOT(ISERROR(SEARCH("fête",N66)))</formula>
    </cfRule>
    <cfRule type="containsText" dxfId="4967" priority="7037" operator="containsText" text="Fete">
      <formula>NOT(ISERROR(SEARCH("Fete",N66)))</formula>
    </cfRule>
    <cfRule type="containsText" dxfId="4966" priority="7038" operator="containsText" text="Ech">
      <formula>NOT(ISERROR(SEARCH("Ech",N66)))</formula>
    </cfRule>
    <cfRule type="containsText" dxfId="4965" priority="7039" operator="containsText" text="St Valentin">
      <formula>NOT(ISERROR(SEARCH("St Valentin",N66)))</formula>
    </cfRule>
  </conditionalFormatting>
  <conditionalFormatting sqref="N66:N67">
    <cfRule type="colorScale" priority="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6:H67">
    <cfRule type="dataBar" priority="7047">
      <dataBar>
        <cfvo type="min"/>
        <cfvo type="max"/>
        <color rgb="FF638EC6"/>
      </dataBar>
    </cfRule>
  </conditionalFormatting>
  <conditionalFormatting sqref="G66:H67">
    <cfRule type="dataBar" priority="70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{0B4A0D37-9A81-4C68-AB75-4654364873E1}</x14:id>
        </ext>
      </extLst>
    </cfRule>
  </conditionalFormatting>
  <conditionalFormatting sqref="E66:E67">
    <cfRule type="colorScale" priority="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6:H67">
    <cfRule type="dataBar" priority="70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{D8BF7820-BDCC-440C-B694-6405A7AEADDD}</x14:id>
        </ext>
      </extLst>
    </cfRule>
  </conditionalFormatting>
  <conditionalFormatting sqref="G66:H67">
    <cfRule type="dataBar" priority="70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{250027B7-135E-4E9B-9479-9F5DF4012DE5}</x14:id>
        </ext>
      </extLst>
    </cfRule>
  </conditionalFormatting>
  <conditionalFormatting sqref="N66:N67">
    <cfRule type="colorScale" priority="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6:H67">
    <cfRule type="dataBar" priority="7052">
      <dataBar>
        <cfvo type="min"/>
        <cfvo type="max"/>
        <color rgb="FF638EC6"/>
      </dataBar>
    </cfRule>
  </conditionalFormatting>
  <conditionalFormatting sqref="G66:H67">
    <cfRule type="dataBar" priority="70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{1A2A87DD-249D-4FA0-B83C-DD8920A93CA7}</x14:id>
        </ext>
      </extLst>
    </cfRule>
  </conditionalFormatting>
  <conditionalFormatting sqref="E66:E67">
    <cfRule type="colorScale" priority="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6:H67">
    <cfRule type="dataBar" priority="70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{C4C66FC2-DD00-49C8-870A-F69D5BE4B0D3}</x14:id>
        </ext>
      </extLst>
    </cfRule>
  </conditionalFormatting>
  <conditionalFormatting sqref="G66:H67">
    <cfRule type="dataBar" priority="70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{EC925127-EA5A-4955-95D3-B0F5D2E5B98A}</x14:id>
        </ext>
      </extLst>
    </cfRule>
  </conditionalFormatting>
  <conditionalFormatting sqref="G66:H67">
    <cfRule type="dataBar" priority="70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{457C2873-3231-4CBA-9585-1D49096308E2}</x14:id>
        </ext>
      </extLst>
    </cfRule>
  </conditionalFormatting>
  <conditionalFormatting sqref="G66:H67">
    <cfRule type="dataBar" priority="70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{1270ACD6-7D6E-4CC0-9E93-55409C3F89F3}</x14:id>
        </ext>
      </extLst>
    </cfRule>
  </conditionalFormatting>
  <conditionalFormatting sqref="G66:H67">
    <cfRule type="dataBar" priority="70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{47DE87DD-3179-42A4-8DFD-F04A3AE06E9B}</x14:id>
        </ext>
      </extLst>
    </cfRule>
  </conditionalFormatting>
  <conditionalFormatting sqref="G66:H67">
    <cfRule type="dataBar" priority="70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{7985A243-717C-4069-8B2E-38E352064B51}</x14:id>
        </ext>
      </extLst>
    </cfRule>
  </conditionalFormatting>
  <conditionalFormatting sqref="G66:H67">
    <cfRule type="dataBar" priority="70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{5FA47D9A-B643-4DFE-B272-6872D25B6A00}</x14:id>
        </ext>
      </extLst>
    </cfRule>
  </conditionalFormatting>
  <conditionalFormatting sqref="G66:H67">
    <cfRule type="dataBar" priority="70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{C876CDE9-2D7C-464A-935E-DA462C83BA93}</x14:id>
        </ext>
      </extLst>
    </cfRule>
  </conditionalFormatting>
  <conditionalFormatting sqref="G66:H67">
    <cfRule type="dataBar" priority="70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{F1E960E8-B7D6-46F0-ACB7-3D5520878F99}</x14:id>
        </ext>
      </extLst>
    </cfRule>
  </conditionalFormatting>
  <conditionalFormatting sqref="N68">
    <cfRule type="containsText" dxfId="4964" priority="7012" operator="containsText" text="Quand">
      <formula>NOT(ISERROR(SEARCH("Quand",N68)))</formula>
    </cfRule>
    <cfRule type="containsText" dxfId="4963" priority="7013" operator="containsText" text="Beine">
      <formula>NOT(ISERROR(SEARCH("Beine",N68)))</formula>
    </cfRule>
  </conditionalFormatting>
  <conditionalFormatting sqref="N68">
    <cfRule type="containsText" dxfId="4962" priority="7010" operator="containsText" text="Dégusté">
      <formula>NOT(ISERROR(SEARCH("Dégusté",N68)))</formula>
    </cfRule>
    <cfRule type="containsText" dxfId="4961" priority="7011" operator="containsText" text="Dégusté">
      <formula>NOT(ISERROR(SEARCH("Dégusté",N68)))</formula>
    </cfRule>
  </conditionalFormatting>
  <conditionalFormatting sqref="N68">
    <cfRule type="containsText" dxfId="4960" priority="7008" operator="containsText" text="Fêtes de fin d'année">
      <formula>NOT(ISERROR(SEARCH("Fêtes de fin d'année",N68)))</formula>
    </cfRule>
    <cfRule type="containsText" dxfId="4959" priority="7009" operator="containsText" text="Fêtes de fin d'année">
      <formula>NOT(ISERROR(SEARCH("Fêtes de fin d'année",N68)))</formula>
    </cfRule>
  </conditionalFormatting>
  <conditionalFormatting sqref="N68">
    <cfRule type="colorScale" priority="70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58" priority="7002" operator="containsText" text="Fab'ulleuse">
      <formula>NOT(ISERROR(SEARCH("Fab'ulleuse",N68)))</formula>
    </cfRule>
    <cfRule type="containsText" dxfId="4957" priority="7003" operator="containsText" text="beau jour">
      <formula>NOT(ISERROR(SEARCH("beau jour",N68)))</formula>
    </cfRule>
    <cfRule type="containsText" dxfId="4956" priority="7004" operator="containsText" text="fête">
      <formula>NOT(ISERROR(SEARCH("fête",N68)))</formula>
    </cfRule>
    <cfRule type="containsText" dxfId="4955" priority="7005" operator="containsText" text="Fete">
      <formula>NOT(ISERROR(SEARCH("Fete",N68)))</formula>
    </cfRule>
    <cfRule type="containsText" dxfId="4954" priority="7006" operator="containsText" text="Ech">
      <formula>NOT(ISERROR(SEARCH("Ech",N68)))</formula>
    </cfRule>
    <cfRule type="containsText" dxfId="4953" priority="7007" operator="containsText" text="St Valentin">
      <formula>NOT(ISERROR(SEARCH("St Valentin",N68)))</formula>
    </cfRule>
  </conditionalFormatting>
  <conditionalFormatting sqref="N68:N69">
    <cfRule type="colorScale" priority="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8:H69">
    <cfRule type="dataBar" priority="7015">
      <dataBar>
        <cfvo type="min"/>
        <cfvo type="max"/>
        <color rgb="FF638EC6"/>
      </dataBar>
    </cfRule>
  </conditionalFormatting>
  <conditionalFormatting sqref="G68:H69">
    <cfRule type="dataBar" priority="70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{F32DEEEA-2AAD-496A-8532-15E8233C199A}</x14:id>
        </ext>
      </extLst>
    </cfRule>
  </conditionalFormatting>
  <conditionalFormatting sqref="E68:E69">
    <cfRule type="colorScale" priority="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8:H69">
    <cfRule type="dataBar" priority="70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{C0DE92A5-0492-4F26-A969-6EA36DB0EBC9}</x14:id>
        </ext>
      </extLst>
    </cfRule>
  </conditionalFormatting>
  <conditionalFormatting sqref="G68:H69">
    <cfRule type="dataBar" priority="70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{DFF7833D-9C42-433D-92E4-F89A75C4E440}</x14:id>
        </ext>
      </extLst>
    </cfRule>
  </conditionalFormatting>
  <conditionalFormatting sqref="N68:N69">
    <cfRule type="colorScale" priority="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8:H69">
    <cfRule type="dataBar" priority="7020">
      <dataBar>
        <cfvo type="min"/>
        <cfvo type="max"/>
        <color rgb="FF638EC6"/>
      </dataBar>
    </cfRule>
  </conditionalFormatting>
  <conditionalFormatting sqref="G68:H69">
    <cfRule type="dataBar" priority="70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{6643ACA6-30FD-4C1D-AA26-C0289B835A31}</x14:id>
        </ext>
      </extLst>
    </cfRule>
  </conditionalFormatting>
  <conditionalFormatting sqref="E68:E69">
    <cfRule type="colorScale" priority="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8:H69">
    <cfRule type="dataBar" priority="70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{85CFDC81-2A48-43F8-9F71-BD0C3B659E15}</x14:id>
        </ext>
      </extLst>
    </cfRule>
  </conditionalFormatting>
  <conditionalFormatting sqref="G68:H69">
    <cfRule type="dataBar" priority="69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{374C2BC4-9D6F-4DD5-AF82-46FE0D11D4D4}</x14:id>
        </ext>
      </extLst>
    </cfRule>
  </conditionalFormatting>
  <conditionalFormatting sqref="G68:H69">
    <cfRule type="dataBar" priority="69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{38EFB62C-F76B-4FE4-89B3-5F8B476BE2DA}</x14:id>
        </ext>
      </extLst>
    </cfRule>
  </conditionalFormatting>
  <conditionalFormatting sqref="G68:H69">
    <cfRule type="dataBar" priority="69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{9523E595-EFCF-409E-A0F6-9463E75464FE}</x14:id>
        </ext>
      </extLst>
    </cfRule>
  </conditionalFormatting>
  <conditionalFormatting sqref="G68:H69">
    <cfRule type="dataBar" priority="69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{6F1A5792-1154-4818-8145-2F525E82FB45}</x14:id>
        </ext>
      </extLst>
    </cfRule>
  </conditionalFormatting>
  <conditionalFormatting sqref="G68:H69">
    <cfRule type="dataBar" priority="69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{F2F50821-A39F-4F96-B1A4-D63C0D2B98E2}</x14:id>
        </ext>
      </extLst>
    </cfRule>
  </conditionalFormatting>
  <conditionalFormatting sqref="G68:H69">
    <cfRule type="dataBar" priority="69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{8D9FEC0D-8579-4DE3-89C8-5E6657C4451A}</x14:id>
        </ext>
      </extLst>
    </cfRule>
  </conditionalFormatting>
  <conditionalFormatting sqref="G68:H69">
    <cfRule type="dataBar" priority="69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{0D8B1670-A3E8-4F16-A250-1F1D83ED803D}</x14:id>
        </ext>
      </extLst>
    </cfRule>
  </conditionalFormatting>
  <conditionalFormatting sqref="G68:H69">
    <cfRule type="dataBar" priority="69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{5BD1318A-763F-4980-8D88-C0D271CF191B}</x14:id>
        </ext>
      </extLst>
    </cfRule>
  </conditionalFormatting>
  <conditionalFormatting sqref="N70">
    <cfRule type="containsText" dxfId="4952" priority="6980" operator="containsText" text="Quand">
      <formula>NOT(ISERROR(SEARCH("Quand",N70)))</formula>
    </cfRule>
    <cfRule type="containsText" dxfId="4951" priority="6981" operator="containsText" text="Beine">
      <formula>NOT(ISERROR(SEARCH("Beine",N70)))</formula>
    </cfRule>
  </conditionalFormatting>
  <conditionalFormatting sqref="N70">
    <cfRule type="containsText" dxfId="4950" priority="6978" operator="containsText" text="Dégusté">
      <formula>NOT(ISERROR(SEARCH("Dégusté",N70)))</formula>
    </cfRule>
    <cfRule type="containsText" dxfId="4949" priority="6979" operator="containsText" text="Dégusté">
      <formula>NOT(ISERROR(SEARCH("Dégusté",N70)))</formula>
    </cfRule>
  </conditionalFormatting>
  <conditionalFormatting sqref="N70">
    <cfRule type="containsText" dxfId="4948" priority="6976" operator="containsText" text="Fêtes de fin d'année">
      <formula>NOT(ISERROR(SEARCH("Fêtes de fin d'année",N70)))</formula>
    </cfRule>
    <cfRule type="containsText" dxfId="4947" priority="6977" operator="containsText" text="Fêtes de fin d'année">
      <formula>NOT(ISERROR(SEARCH("Fêtes de fin d'année",N70)))</formula>
    </cfRule>
  </conditionalFormatting>
  <conditionalFormatting sqref="N70">
    <cfRule type="colorScale" priority="696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46" priority="6970" operator="containsText" text="Fab'ulleuse">
      <formula>NOT(ISERROR(SEARCH("Fab'ulleuse",N70)))</formula>
    </cfRule>
    <cfRule type="containsText" dxfId="4945" priority="6971" operator="containsText" text="beau jour">
      <formula>NOT(ISERROR(SEARCH("beau jour",N70)))</formula>
    </cfRule>
    <cfRule type="containsText" dxfId="4944" priority="6972" operator="containsText" text="fête">
      <formula>NOT(ISERROR(SEARCH("fête",N70)))</formula>
    </cfRule>
    <cfRule type="containsText" dxfId="4943" priority="6973" operator="containsText" text="Fete">
      <formula>NOT(ISERROR(SEARCH("Fete",N70)))</formula>
    </cfRule>
    <cfRule type="containsText" dxfId="4942" priority="6974" operator="containsText" text="Ech">
      <formula>NOT(ISERROR(SEARCH("Ech",N70)))</formula>
    </cfRule>
    <cfRule type="containsText" dxfId="4941" priority="6975" operator="containsText" text="St Valentin">
      <formula>NOT(ISERROR(SEARCH("St Valentin",N70)))</formula>
    </cfRule>
  </conditionalFormatting>
  <conditionalFormatting sqref="N70:N71">
    <cfRule type="colorScale" priority="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0:H71">
    <cfRule type="dataBar" priority="6983">
      <dataBar>
        <cfvo type="min"/>
        <cfvo type="max"/>
        <color rgb="FF638EC6"/>
      </dataBar>
    </cfRule>
  </conditionalFormatting>
  <conditionalFormatting sqref="G70:H71">
    <cfRule type="dataBar" priority="69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{63CD7083-B5D6-4BCB-8783-743896032171}</x14:id>
        </ext>
      </extLst>
    </cfRule>
  </conditionalFormatting>
  <conditionalFormatting sqref="E70:E71">
    <cfRule type="colorScale" priority="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0:H71">
    <cfRule type="dataBar" priority="69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{172929CA-8DE6-4F8E-AA3D-2B2C547D516A}</x14:id>
        </ext>
      </extLst>
    </cfRule>
  </conditionalFormatting>
  <conditionalFormatting sqref="G70:H71">
    <cfRule type="dataBar" priority="69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{3FBB1C24-3A5C-4A3C-8D53-F8E7531FD345}</x14:id>
        </ext>
      </extLst>
    </cfRule>
  </conditionalFormatting>
  <conditionalFormatting sqref="N70:N71">
    <cfRule type="colorScale" priority="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0:H71">
    <cfRule type="dataBar" priority="6988">
      <dataBar>
        <cfvo type="min"/>
        <cfvo type="max"/>
        <color rgb="FF638EC6"/>
      </dataBar>
    </cfRule>
  </conditionalFormatting>
  <conditionalFormatting sqref="G70:H71">
    <cfRule type="dataBar" priority="69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{F3B546F3-1861-44A1-B59D-EC61A20EA04D}</x14:id>
        </ext>
      </extLst>
    </cfRule>
  </conditionalFormatting>
  <conditionalFormatting sqref="E70:E71">
    <cfRule type="colorScale" priority="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0:H71">
    <cfRule type="dataBar" priority="69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{7E1B9758-D9B8-4FD2-B201-EB403F0B605E}</x14:id>
        </ext>
      </extLst>
    </cfRule>
  </conditionalFormatting>
  <conditionalFormatting sqref="G70:H71">
    <cfRule type="dataBar" priority="69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{D813F007-511E-4786-9DCB-FEAA6F3A35E4}</x14:id>
        </ext>
      </extLst>
    </cfRule>
  </conditionalFormatting>
  <conditionalFormatting sqref="G70:H71">
    <cfRule type="dataBar" priority="69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{2288F38E-ED4E-4D53-93F4-6031A1568AA3}</x14:id>
        </ext>
      </extLst>
    </cfRule>
  </conditionalFormatting>
  <conditionalFormatting sqref="G70:H71">
    <cfRule type="dataBar" priority="69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{BF4F83CF-BB4F-4304-B706-75512F830196}</x14:id>
        </ext>
      </extLst>
    </cfRule>
  </conditionalFormatting>
  <conditionalFormatting sqref="G70:H71">
    <cfRule type="dataBar" priority="69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{8AA8033C-6E05-4590-99A5-42837C9438A8}</x14:id>
        </ext>
      </extLst>
    </cfRule>
  </conditionalFormatting>
  <conditionalFormatting sqref="G70:H71">
    <cfRule type="dataBar" priority="69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{F8C2AC24-510C-43DC-AC87-9A89A8A99BA3}</x14:id>
        </ext>
      </extLst>
    </cfRule>
  </conditionalFormatting>
  <conditionalFormatting sqref="G70:H71">
    <cfRule type="dataBar" priority="69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{17616507-1128-4F56-81C6-0C86F583B3AF}</x14:id>
        </ext>
      </extLst>
    </cfRule>
  </conditionalFormatting>
  <conditionalFormatting sqref="G70:H71">
    <cfRule type="dataBar" priority="69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{A5BFC0B5-DAA3-46C1-9BB3-5F32991F8D99}</x14:id>
        </ext>
      </extLst>
    </cfRule>
  </conditionalFormatting>
  <conditionalFormatting sqref="G70:H71">
    <cfRule type="dataBar" priority="69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{5FBBB183-D61A-4F39-BD55-482AA32565C7}</x14:id>
        </ext>
      </extLst>
    </cfRule>
  </conditionalFormatting>
  <conditionalFormatting sqref="G171:H172 G2:H71">
    <cfRule type="dataBar" priority="69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{4675935F-FDC5-4DF7-9617-7CB94A5A8AA8}</x14:id>
        </ext>
      </extLst>
    </cfRule>
  </conditionalFormatting>
  <conditionalFormatting sqref="J171:J172">
    <cfRule type="containsText" dxfId="4940" priority="6932" operator="containsText" text="Recu">
      <formula>NOT(ISERROR(SEARCH("Recu",J171)))</formula>
    </cfRule>
    <cfRule type="containsText" dxfId="4939" priority="6933" operator="containsText" text="Demandé">
      <formula>NOT(ISERROR(SEARCH("Demandé",J171)))</formula>
    </cfRule>
  </conditionalFormatting>
  <conditionalFormatting sqref="J171:J172 J1 J3:J5">
    <cfRule type="colorScale" priority="69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:J9">
    <cfRule type="colorScale" priority="68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:J12">
    <cfRule type="colorScale" priority="69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:J15">
    <cfRule type="colorScale" priority="68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:J18">
    <cfRule type="colorScale" priority="68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">
    <cfRule type="colorScale" priority="68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">
    <cfRule type="colorScale" priority="68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">
    <cfRule type="colorScale" priority="68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">
    <cfRule type="colorScale" priority="68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">
    <cfRule type="colorScale" priority="68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">
    <cfRule type="colorScale" priority="68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">
    <cfRule type="colorScale" priority="68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">
    <cfRule type="colorScale" priority="68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">
    <cfRule type="colorScale" priority="68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">
    <cfRule type="colorScale" priority="68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">
    <cfRule type="colorScale" priority="68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">
    <cfRule type="colorScale" priority="68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1">
    <cfRule type="colorScale" priority="68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1">
    <cfRule type="colorScale" priority="68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3">
    <cfRule type="colorScale" priority="68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3">
    <cfRule type="colorScale" priority="68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5">
    <cfRule type="colorScale" priority="68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5">
    <cfRule type="colorScale" priority="68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7">
    <cfRule type="colorScale" priority="68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7">
    <cfRule type="colorScale" priority="68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9">
    <cfRule type="colorScale" priority="68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9">
    <cfRule type="colorScale" priority="68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1">
    <cfRule type="colorScale" priority="68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1">
    <cfRule type="colorScale" priority="68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3">
    <cfRule type="colorScale" priority="68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3">
    <cfRule type="colorScale" priority="68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5">
    <cfRule type="colorScale" priority="68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5">
    <cfRule type="colorScale" priority="68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7">
    <cfRule type="colorScale" priority="68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7">
    <cfRule type="colorScale" priority="68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6">
    <cfRule type="colorScale" priority="68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9">
    <cfRule type="colorScale" priority="68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9">
    <cfRule type="colorScale" priority="68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8">
    <cfRule type="colorScale" priority="68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3">
    <cfRule type="colorScale" priority="68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3">
    <cfRule type="colorScale" priority="68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0">
    <cfRule type="colorScale" priority="68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1">
    <cfRule type="colorScale" priority="68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2">
    <cfRule type="colorScale" priority="68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5">
    <cfRule type="colorScale" priority="68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5">
    <cfRule type="colorScale" priority="68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4">
    <cfRule type="colorScale" priority="68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7">
    <cfRule type="colorScale" priority="68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7">
    <cfRule type="colorScale" priority="68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6">
    <cfRule type="colorScale" priority="68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9">
    <cfRule type="colorScale" priority="68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9">
    <cfRule type="colorScale" priority="68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8">
    <cfRule type="colorScale" priority="68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1">
    <cfRule type="colorScale" priority="680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1">
    <cfRule type="colorScale" priority="68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0">
    <cfRule type="colorScale" priority="68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3">
    <cfRule type="colorScale" priority="68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3">
    <cfRule type="colorScale" priority="68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2">
    <cfRule type="colorScale" priority="68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5">
    <cfRule type="colorScale" priority="68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5">
    <cfRule type="colorScale" priority="68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4">
    <cfRule type="colorScale" priority="68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7">
    <cfRule type="colorScale" priority="68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7">
    <cfRule type="colorScale" priority="68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6">
    <cfRule type="colorScale" priority="67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9">
    <cfRule type="colorScale" priority="67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9">
    <cfRule type="colorScale" priority="67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8">
    <cfRule type="colorScale" priority="67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1">
    <cfRule type="colorScale" priority="67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1">
    <cfRule type="colorScale" priority="67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0">
    <cfRule type="colorScale" priority="67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1:D172 C1:D1 C3:D5">
    <cfRule type="colorScale" priority="90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:C9">
    <cfRule type="colorScale" priority="90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:C12">
    <cfRule type="colorScale" priority="90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:C15">
    <cfRule type="colorScale" priority="90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:C18">
    <cfRule type="colorScale" priority="90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:C22">
    <cfRule type="colorScale" priority="90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">
    <cfRule type="colorScale" priority="90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">
    <cfRule type="colorScale" priority="90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7">
    <cfRule type="colorScale" priority="907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:C26">
    <cfRule type="colorScale" priority="90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">
    <cfRule type="colorScale" priority="90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9">
    <cfRule type="colorScale" priority="90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">
    <cfRule type="colorScale" priority="90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1">
    <cfRule type="colorScale" priority="90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0">
    <cfRule type="colorScale" priority="90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3">
    <cfRule type="colorScale" priority="90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2">
    <cfRule type="colorScale" priority="90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5">
    <cfRule type="colorScale" priority="90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4">
    <cfRule type="colorScale" priority="90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7">
    <cfRule type="colorScale" priority="90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6">
    <cfRule type="colorScale" priority="90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9">
    <cfRule type="colorScale" priority="90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8">
    <cfRule type="colorScale" priority="90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1">
    <cfRule type="colorScale" priority="90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0">
    <cfRule type="colorScale" priority="90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3">
    <cfRule type="colorScale" priority="90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2">
    <cfRule type="colorScale" priority="90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5">
    <cfRule type="colorScale" priority="90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4">
    <cfRule type="colorScale" priority="90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7">
    <cfRule type="colorScale" priority="90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6">
    <cfRule type="colorScale" priority="90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9">
    <cfRule type="colorScale" priority="91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8">
    <cfRule type="colorScale" priority="91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3">
    <cfRule type="colorScale" priority="91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0">
    <cfRule type="colorScale" priority="91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1">
    <cfRule type="colorScale" priority="91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2">
    <cfRule type="colorScale" priority="91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5">
    <cfRule type="colorScale" priority="91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4">
    <cfRule type="colorScale" priority="91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7">
    <cfRule type="colorScale" priority="91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6">
    <cfRule type="colorScale" priority="910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9">
    <cfRule type="colorScale" priority="91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8">
    <cfRule type="colorScale" priority="91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1">
    <cfRule type="colorScale" priority="91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0">
    <cfRule type="colorScale" priority="91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3">
    <cfRule type="colorScale" priority="91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2">
    <cfRule type="colorScale" priority="91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5">
    <cfRule type="colorScale" priority="91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4">
    <cfRule type="colorScale" priority="91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7">
    <cfRule type="colorScale" priority="91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6">
    <cfRule type="colorScale" priority="91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9">
    <cfRule type="colorScale" priority="91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8">
    <cfRule type="colorScale" priority="91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1">
    <cfRule type="colorScale" priority="91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0">
    <cfRule type="colorScale" priority="91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1:K172 K3:K5">
    <cfRule type="colorScale" priority="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1:K172">
    <cfRule type="colorScale" priority="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1:K172">
    <cfRule type="colorScale" priority="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:K9">
    <cfRule type="colorScale" priority="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:K9">
    <cfRule type="colorScale" priority="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K12">
    <cfRule type="colorScale" priority="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K12">
    <cfRule type="colorScale" priority="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K15">
    <cfRule type="colorScale" priority="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:K15">
    <cfRule type="colorScale" priority="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:K18">
    <cfRule type="colorScale" priority="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:K18">
    <cfRule type="colorScale" priority="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:K22">
    <cfRule type="colorScale" priority="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:K22">
    <cfRule type="colorScale" priority="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:K24">
    <cfRule type="colorScale" priority="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:K24">
    <cfRule type="colorScale" priority="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:K24">
    <cfRule type="colorScale" priority="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:K24">
    <cfRule type="colorScale" priority="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K27">
    <cfRule type="colorScale" priority="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K27">
    <cfRule type="colorScale" priority="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K27">
    <cfRule type="colorScale" priority="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K27">
    <cfRule type="colorScale" priority="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">
    <cfRule type="colorScale" priority="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">
    <cfRule type="colorScale" priority="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">
    <cfRule type="colorScale" priority="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:K29">
    <cfRule type="colorScale" priority="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:K29">
    <cfRule type="colorScale" priority="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:K29">
    <cfRule type="colorScale" priority="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:K29">
    <cfRule type="colorScale" priority="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:K31">
    <cfRule type="colorScale" priority="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:K31">
    <cfRule type="colorScale" priority="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:K31">
    <cfRule type="colorScale" priority="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:K31">
    <cfRule type="colorScale" priority="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:K33">
    <cfRule type="colorScale" priority="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:K33">
    <cfRule type="colorScale" priority="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:K33">
    <cfRule type="colorScale" priority="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:K33">
    <cfRule type="colorScale" priority="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K35">
    <cfRule type="colorScale" priority="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K35">
    <cfRule type="colorScale" priority="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K35">
    <cfRule type="colorScale" priority="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K35">
    <cfRule type="colorScale" priority="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6:K37">
    <cfRule type="colorScale" priority="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6:K37">
    <cfRule type="colorScale" priority="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6:K37">
    <cfRule type="colorScale" priority="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6:K37">
    <cfRule type="colorScale" priority="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K39">
    <cfRule type="colorScale" priority="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K39">
    <cfRule type="colorScale" priority="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K39">
    <cfRule type="colorScale" priority="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K39">
    <cfRule type="colorScale" priority="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:K41">
    <cfRule type="colorScale" priority="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:K41">
    <cfRule type="colorScale" priority="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:K41">
    <cfRule type="colorScale" priority="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:K41">
    <cfRule type="colorScale" priority="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K43">
    <cfRule type="colorScale" priority="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K43">
    <cfRule type="colorScale" priority="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K43">
    <cfRule type="colorScale" priority="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K43">
    <cfRule type="colorScale" priority="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4:K45">
    <cfRule type="colorScale" priority="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4:K45">
    <cfRule type="colorScale" priority="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4:K45">
    <cfRule type="colorScale" priority="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4:K45">
    <cfRule type="colorScale" priority="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6:K47">
    <cfRule type="colorScale" priority="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6:K47">
    <cfRule type="colorScale" priority="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6:K47">
    <cfRule type="colorScale" priority="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6:K47">
    <cfRule type="colorScale" priority="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8:K49">
    <cfRule type="colorScale" priority="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8:K49">
    <cfRule type="colorScale" priority="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8:K49">
    <cfRule type="colorScale" priority="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8:K49">
    <cfRule type="colorScale" priority="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0 K53">
    <cfRule type="colorScale" priority="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0">
    <cfRule type="colorScale" priority="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">
    <cfRule type="colorScale" priority="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">
    <cfRule type="colorScale" priority="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">
    <cfRule type="colorScale" priority="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">
    <cfRule type="colorScale" priority="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4:K55">
    <cfRule type="colorScale" priority="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4:K55">
    <cfRule type="colorScale" priority="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4:K55">
    <cfRule type="colorScale" priority="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4:K55">
    <cfRule type="colorScale" priority="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6:K57">
    <cfRule type="colorScale" priority="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6:K57">
    <cfRule type="colorScale" priority="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6:K57">
    <cfRule type="colorScale" priority="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6:K57">
    <cfRule type="colorScale" priority="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8:K59">
    <cfRule type="colorScale" priority="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8:K59">
    <cfRule type="colorScale" priority="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8:K59">
    <cfRule type="colorScale" priority="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8:K59">
    <cfRule type="colorScale" priority="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0:K61">
    <cfRule type="colorScale" priority="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0:K61">
    <cfRule type="colorScale" priority="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0:K61">
    <cfRule type="colorScale" priority="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0:K61">
    <cfRule type="colorScale" priority="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2:K63">
    <cfRule type="colorScale" priority="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2:K63">
    <cfRule type="colorScale" priority="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2:K63">
    <cfRule type="colorScale" priority="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2:K63">
    <cfRule type="colorScale" priority="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4:K65">
    <cfRule type="colorScale" priority="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4:K65">
    <cfRule type="colorScale" priority="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4:K65">
    <cfRule type="colorScale" priority="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4:K65">
    <cfRule type="colorScale" priority="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6:K67">
    <cfRule type="colorScale" priority="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6:K67">
    <cfRule type="colorScale" priority="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6:K67">
    <cfRule type="colorScale" priority="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6:K67">
    <cfRule type="colorScale" priority="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8:K69">
    <cfRule type="colorScale" priority="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8:K69">
    <cfRule type="colorScale" priority="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8:K69">
    <cfRule type="colorScale" priority="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8:K69">
    <cfRule type="colorScale" priority="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0:K71">
    <cfRule type="colorScale" priority="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0:K71">
    <cfRule type="colorScale" priority="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0:K71">
    <cfRule type="colorScale" priority="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0:K71">
    <cfRule type="colorScale" priority="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1:F172 E3:F5">
    <cfRule type="colorScale" priority="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1:F172">
    <cfRule type="colorScale" priority="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1:F172">
    <cfRule type="colorScale" priority="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:F9">
    <cfRule type="colorScale" priority="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:F9">
    <cfRule type="colorScale" priority="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:F12">
    <cfRule type="colorScale" priority="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:F12">
    <cfRule type="colorScale" priority="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:F15">
    <cfRule type="colorScale" priority="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F15">
    <cfRule type="colorScale" priority="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:F18">
    <cfRule type="colorScale" priority="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F18">
    <cfRule type="colorScale" priority="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:F22">
    <cfRule type="colorScale" priority="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F22">
    <cfRule type="colorScale" priority="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F24">
    <cfRule type="colorScale" priority="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4">
    <cfRule type="colorScale" priority="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F27">
    <cfRule type="colorScale" priority="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F27">
    <cfRule type="colorScale" priority="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">
    <cfRule type="colorScale" priority="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:F2">
    <cfRule type="colorScale" priority="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F29">
    <cfRule type="colorScale" priority="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9">
    <cfRule type="colorScale" priority="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0:F31">
    <cfRule type="colorScale" priority="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0:F31">
    <cfRule type="colorScale" priority="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F33">
    <cfRule type="colorScale" priority="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:F33">
    <cfRule type="colorScale" priority="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F35">
    <cfRule type="colorScale" priority="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:F35">
    <cfRule type="colorScale" priority="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F37">
    <cfRule type="colorScale" priority="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:F39">
    <cfRule type="colorScale" priority="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F39">
    <cfRule type="colorScale" priority="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0:F41">
    <cfRule type="colorScale" priority="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0:F41">
    <cfRule type="colorScale" priority="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F43">
    <cfRule type="colorScale" priority="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:F43">
    <cfRule type="colorScale" priority="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F45">
    <cfRule type="colorScale" priority="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6:F47">
    <cfRule type="colorScale" priority="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6:F47">
    <cfRule type="colorScale" priority="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:F49">
    <cfRule type="colorScale" priority="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8:F49">
    <cfRule type="colorScale" priority="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 F50">
    <cfRule type="colorScale" priority="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0:F50 E53:F53">
    <cfRule type="colorScale" priority="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0:F50">
    <cfRule type="colorScale" priority="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2">
    <cfRule type="colorScale" priority="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2:F52">
    <cfRule type="colorScale" priority="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4:F55">
    <cfRule type="colorScale" priority="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4:F55">
    <cfRule type="colorScale" priority="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6:F57">
    <cfRule type="colorScale" priority="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6:F57">
    <cfRule type="colorScale" priority="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8:F59">
    <cfRule type="colorScale" priority="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8:F59">
    <cfRule type="colorScale" priority="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0:F61">
    <cfRule type="colorScale" priority="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0:F61">
    <cfRule type="colorScale" priority="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2:F63">
    <cfRule type="colorScale" priority="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2:F63">
    <cfRule type="colorScale" priority="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:F65">
    <cfRule type="colorScale" priority="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4:F65">
    <cfRule type="colorScale" priority="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6:F67">
    <cfRule type="colorScale" priority="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6:F67">
    <cfRule type="colorScale" priority="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8:F69">
    <cfRule type="colorScale" priority="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8:F69">
    <cfRule type="colorScale" priority="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0:F71">
    <cfRule type="colorScale" priority="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0:F71">
    <cfRule type="colorScale" priority="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J11">
    <cfRule type="colorScale" priority="65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:J26 J44 J42 J40 J38 J36 J34 J32 J30 J28 J19:J21 J23 J16:J17">
    <cfRule type="colorScale" priority="65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71:H172">
    <cfRule type="dataBar" priority="63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{3FF46CD0-6183-4BE0-BB43-B390ADA2BE89}</x14:id>
        </ext>
      </extLst>
    </cfRule>
  </conditionalFormatting>
  <conditionalFormatting sqref="G2:H71">
    <cfRule type="dataBar" priority="221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{8F9B02E0-0A31-4CEE-AD58-A4E8B8DAB236}</x14:id>
        </ext>
      </extLst>
    </cfRule>
  </conditionalFormatting>
  <conditionalFormatting sqref="L171:L172 L3:L5">
    <cfRule type="colorScale" priority="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1:L172">
    <cfRule type="colorScale" priority="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1:L172">
    <cfRule type="colorScale" priority="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:L9">
    <cfRule type="colorScale" priority="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:L9">
    <cfRule type="colorScale" priority="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L12">
    <cfRule type="colorScale" priority="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L12">
    <cfRule type="colorScale" priority="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L15">
    <cfRule type="colorScale" priority="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L15">
    <cfRule type="colorScale" priority="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L18">
    <cfRule type="colorScale" priority="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L18">
    <cfRule type="colorScale" priority="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L22">
    <cfRule type="colorScale" priority="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L22">
    <cfRule type="colorScale" priority="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L24">
    <cfRule type="colorScale" priority="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L24">
    <cfRule type="colorScale" priority="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L24">
    <cfRule type="colorScale" priority="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L24">
    <cfRule type="colorScale" priority="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L27">
    <cfRule type="colorScale" priority="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L27">
    <cfRule type="colorScale" priority="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L27">
    <cfRule type="colorScale" priority="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L27">
    <cfRule type="colorScale" priority="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">
    <cfRule type="colorScale" priority="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">
    <cfRule type="colorScale" priority="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">
    <cfRule type="colorScale" priority="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L29">
    <cfRule type="colorScale" priority="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L29">
    <cfRule type="colorScale" priority="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L29">
    <cfRule type="colorScale" priority="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L29">
    <cfRule type="colorScale" priority="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0:L31">
    <cfRule type="colorScale" priority="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0:L31">
    <cfRule type="colorScale" priority="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0:L31">
    <cfRule type="colorScale" priority="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0:L31">
    <cfRule type="colorScale" priority="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:L33">
    <cfRule type="colorScale" priority="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:L33">
    <cfRule type="colorScale" priority="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:L33">
    <cfRule type="colorScale" priority="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:L33">
    <cfRule type="colorScale" priority="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L35">
    <cfRule type="colorScale" priority="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L35">
    <cfRule type="colorScale" priority="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L35">
    <cfRule type="colorScale" priority="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L35">
    <cfRule type="colorScale" priority="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L37">
    <cfRule type="colorScale" priority="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L37">
    <cfRule type="colorScale" priority="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L37">
    <cfRule type="colorScale" priority="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L37">
    <cfRule type="colorScale" priority="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L39">
    <cfRule type="colorScale" priority="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L39">
    <cfRule type="colorScale" priority="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L39">
    <cfRule type="colorScale" priority="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L39">
    <cfRule type="colorScale" priority="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:L41">
    <cfRule type="colorScale" priority="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:L41">
    <cfRule type="colorScale" priority="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:L41">
    <cfRule type="colorScale" priority="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:L41">
    <cfRule type="colorScale" priority="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L43">
    <cfRule type="colorScale" priority="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L43">
    <cfRule type="colorScale" priority="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L43">
    <cfRule type="colorScale" priority="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L43">
    <cfRule type="colorScale" priority="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L45">
    <cfRule type="colorScale" priority="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L45">
    <cfRule type="colorScale" priority="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L45">
    <cfRule type="colorScale" priority="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L45">
    <cfRule type="colorScale" priority="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6:L47">
    <cfRule type="colorScale" priority="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6:L47">
    <cfRule type="colorScale" priority="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6:L47">
    <cfRule type="colorScale" priority="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6:L47">
    <cfRule type="colorScale" priority="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8:L49">
    <cfRule type="colorScale" priority="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8:L49">
    <cfRule type="colorScale" priority="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8:L49">
    <cfRule type="colorScale" priority="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8:L49">
    <cfRule type="colorScale" priority="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0 L53">
    <cfRule type="colorScale" priority="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0">
    <cfRule type="colorScale" priority="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2">
    <cfRule type="colorScale" priority="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2">
    <cfRule type="colorScale" priority="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2">
    <cfRule type="colorScale" priority="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2">
    <cfRule type="colorScale" priority="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4:L55">
    <cfRule type="colorScale" priority="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4:L55">
    <cfRule type="colorScale" priority="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4:L55">
    <cfRule type="colorScale" priority="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4:L55">
    <cfRule type="colorScale" priority="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6:L57">
    <cfRule type="colorScale" priority="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6:L57">
    <cfRule type="colorScale" priority="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6:L57">
    <cfRule type="colorScale" priority="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6:L57">
    <cfRule type="colorScale" priority="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8:L59">
    <cfRule type="colorScale" priority="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8:L59">
    <cfRule type="colorScale" priority="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8:L59">
    <cfRule type="colorScale" priority="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8:L59">
    <cfRule type="colorScale" priority="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0:L61">
    <cfRule type="colorScale" priority="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0:L61">
    <cfRule type="colorScale" priority="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0:L61">
    <cfRule type="colorScale" priority="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0:L61">
    <cfRule type="colorScale" priority="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2:L63">
    <cfRule type="colorScale" priority="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2:L63">
    <cfRule type="colorScale" priority="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2:L63">
    <cfRule type="colorScale" priority="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2:L63">
    <cfRule type="colorScale" priority="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4:L65">
    <cfRule type="colorScale" priority="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4:L65">
    <cfRule type="colorScale" priority="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4:L65">
    <cfRule type="colorScale" priority="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4:L65">
    <cfRule type="colorScale" priority="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6:L67">
    <cfRule type="colorScale" priority="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6:L67">
    <cfRule type="colorScale" priority="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6:L67">
    <cfRule type="colorScale" priority="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6:L67">
    <cfRule type="colorScale" priority="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8:L69">
    <cfRule type="colorScale" priority="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8:L69">
    <cfRule type="colorScale" priority="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8:L69">
    <cfRule type="colorScale" priority="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8:L69">
    <cfRule type="colorScale" priority="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0:L71">
    <cfRule type="colorScale" priority="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0:L71">
    <cfRule type="colorScale" priority="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0:L71">
    <cfRule type="colorScale" priority="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0:L71">
    <cfRule type="colorScale" priority="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2">
    <cfRule type="containsText" dxfId="4938" priority="5804" operator="containsText" text="Quand">
      <formula>NOT(ISERROR(SEARCH("Quand",N72)))</formula>
    </cfRule>
    <cfRule type="containsText" dxfId="4937" priority="5805" operator="containsText" text="Beine">
      <formula>NOT(ISERROR(SEARCH("Beine",N72)))</formula>
    </cfRule>
  </conditionalFormatting>
  <conditionalFormatting sqref="N72">
    <cfRule type="containsText" dxfId="4936" priority="5802" operator="containsText" text="Dégusté">
      <formula>NOT(ISERROR(SEARCH("Dégusté",N72)))</formula>
    </cfRule>
    <cfRule type="containsText" dxfId="4935" priority="5803" operator="containsText" text="Dégusté">
      <formula>NOT(ISERROR(SEARCH("Dégusté",N72)))</formula>
    </cfRule>
  </conditionalFormatting>
  <conditionalFormatting sqref="N72">
    <cfRule type="containsText" dxfId="4934" priority="5800" operator="containsText" text="Fêtes de fin d'année">
      <formula>NOT(ISERROR(SEARCH("Fêtes de fin d'année",N72)))</formula>
    </cfRule>
    <cfRule type="containsText" dxfId="4933" priority="5801" operator="containsText" text="Fêtes de fin d'année">
      <formula>NOT(ISERROR(SEARCH("Fêtes de fin d'année",N72)))</formula>
    </cfRule>
  </conditionalFormatting>
  <conditionalFormatting sqref="N72">
    <cfRule type="colorScale" priority="57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32" priority="5794" operator="containsText" text="Fab'ulleuse">
      <formula>NOT(ISERROR(SEARCH("Fab'ulleuse",N72)))</formula>
    </cfRule>
    <cfRule type="containsText" dxfId="4931" priority="5795" operator="containsText" text="beau jour">
      <formula>NOT(ISERROR(SEARCH("beau jour",N72)))</formula>
    </cfRule>
    <cfRule type="containsText" dxfId="4930" priority="5796" operator="containsText" text="fête">
      <formula>NOT(ISERROR(SEARCH("fête",N72)))</formula>
    </cfRule>
    <cfRule type="containsText" dxfId="4929" priority="5797" operator="containsText" text="Fete">
      <formula>NOT(ISERROR(SEARCH("Fete",N72)))</formula>
    </cfRule>
    <cfRule type="containsText" dxfId="4928" priority="5798" operator="containsText" text="Ech">
      <formula>NOT(ISERROR(SEARCH("Ech",N72)))</formula>
    </cfRule>
    <cfRule type="containsText" dxfId="4927" priority="5799" operator="containsText" text="St Valentin">
      <formula>NOT(ISERROR(SEARCH("St Valentin",N72)))</formula>
    </cfRule>
  </conditionalFormatting>
  <conditionalFormatting sqref="N72:N73">
    <cfRule type="colorScale" priority="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2:H73">
    <cfRule type="dataBar" priority="5807">
      <dataBar>
        <cfvo type="min"/>
        <cfvo type="max"/>
        <color rgb="FF638EC6"/>
      </dataBar>
    </cfRule>
  </conditionalFormatting>
  <conditionalFormatting sqref="G72:H73">
    <cfRule type="dataBar" priority="58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{6E5F3E85-173A-42BB-9859-A4F786257E1C}</x14:id>
        </ext>
      </extLst>
    </cfRule>
  </conditionalFormatting>
  <conditionalFormatting sqref="E72:E73">
    <cfRule type="colorScale" priority="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2:H73">
    <cfRule type="dataBar" priority="58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{C050DB30-EEED-4932-ABD0-FF4AF6B22980}</x14:id>
        </ext>
      </extLst>
    </cfRule>
  </conditionalFormatting>
  <conditionalFormatting sqref="G72:H73">
    <cfRule type="dataBar" priority="57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{1BB1F8FB-6AF0-451E-BA61-EDB3CCD343FA}</x14:id>
        </ext>
      </extLst>
    </cfRule>
  </conditionalFormatting>
  <conditionalFormatting sqref="N72:N73">
    <cfRule type="colorScale" priority="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2:H73">
    <cfRule type="dataBar" priority="5812">
      <dataBar>
        <cfvo type="min"/>
        <cfvo type="max"/>
        <color rgb="FF638EC6"/>
      </dataBar>
    </cfRule>
  </conditionalFormatting>
  <conditionalFormatting sqref="G72:H73">
    <cfRule type="dataBar" priority="58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{033ADC56-AFBD-40E4-AB7B-7BDFB45FF577}</x14:id>
        </ext>
      </extLst>
    </cfRule>
  </conditionalFormatting>
  <conditionalFormatting sqref="E72:E73">
    <cfRule type="colorScale" priority="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2:H73">
    <cfRule type="dataBar" priority="58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{08B48709-91EF-483F-A128-06413C4197B9}</x14:id>
        </ext>
      </extLst>
    </cfRule>
  </conditionalFormatting>
  <conditionalFormatting sqref="G72:H73">
    <cfRule type="dataBar" priority="57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{3FBE8F87-6713-491F-A1D9-7D20BFA25380}</x14:id>
        </ext>
      </extLst>
    </cfRule>
  </conditionalFormatting>
  <conditionalFormatting sqref="G72:H73">
    <cfRule type="dataBar" priority="57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{8A9ADE32-2489-4572-9348-B903A9D5C066}</x14:id>
        </ext>
      </extLst>
    </cfRule>
  </conditionalFormatting>
  <conditionalFormatting sqref="G72:H73">
    <cfRule type="dataBar" priority="57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{A494C806-EA9A-43E8-931B-BA9B2E17EC17}</x14:id>
        </ext>
      </extLst>
    </cfRule>
  </conditionalFormatting>
  <conditionalFormatting sqref="G72:H73">
    <cfRule type="dataBar" priority="57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{F2F1976A-B791-4F73-BDD4-C13AB03A4708}</x14:id>
        </ext>
      </extLst>
    </cfRule>
  </conditionalFormatting>
  <conditionalFormatting sqref="G72:H73">
    <cfRule type="dataBar" priority="57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{B235DD6D-58D4-4508-94A5-C8EED1DFBB9F}</x14:id>
        </ext>
      </extLst>
    </cfRule>
  </conditionalFormatting>
  <conditionalFormatting sqref="G72:H73">
    <cfRule type="dataBar" priority="57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{435A678A-F32F-455C-8489-3A562717D5C0}</x14:id>
        </ext>
      </extLst>
    </cfRule>
  </conditionalFormatting>
  <conditionalFormatting sqref="G72:H73">
    <cfRule type="dataBar" priority="57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{8914B675-EBEC-42DD-8437-A6B414A1D67D}</x14:id>
        </ext>
      </extLst>
    </cfRule>
  </conditionalFormatting>
  <conditionalFormatting sqref="G72:H73">
    <cfRule type="dataBar" priority="57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{B4E238B6-C3E5-429F-83E7-E50155981D81}</x14:id>
        </ext>
      </extLst>
    </cfRule>
  </conditionalFormatting>
  <conditionalFormatting sqref="G72:H73">
    <cfRule type="dataBar" priority="57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{272C6E13-160A-49A1-BB7F-C273743785BF}</x14:id>
        </ext>
      </extLst>
    </cfRule>
  </conditionalFormatting>
  <conditionalFormatting sqref="J73">
    <cfRule type="colorScale" priority="57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3">
    <cfRule type="colorScale" priority="57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2">
    <cfRule type="colorScale" priority="57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3">
    <cfRule type="colorScale" priority="58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2">
    <cfRule type="colorScale" priority="58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72:K73">
    <cfRule type="colorScale" priority="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2:K73">
    <cfRule type="colorScale" priority="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2:K73">
    <cfRule type="colorScale" priority="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2:K73">
    <cfRule type="colorScale" priority="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:F73">
    <cfRule type="colorScale" priority="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:F73">
    <cfRule type="colorScale" priority="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2:H73">
    <cfRule type="dataBar" priority="58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{70034765-1DAE-44AE-84EA-F0B983034E96}</x14:id>
        </ext>
      </extLst>
    </cfRule>
  </conditionalFormatting>
  <conditionalFormatting sqref="L72:L73">
    <cfRule type="colorScale" priority="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:L73">
    <cfRule type="colorScale" priority="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:L73">
    <cfRule type="colorScale" priority="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:L73">
    <cfRule type="colorScale" priority="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6">
    <cfRule type="containsText" dxfId="4926" priority="5746" operator="containsText" text="Quand">
      <formula>NOT(ISERROR(SEARCH("Quand",N76)))</formula>
    </cfRule>
    <cfRule type="containsText" dxfId="4925" priority="5747" operator="containsText" text="Beine">
      <formula>NOT(ISERROR(SEARCH("Beine",N76)))</formula>
    </cfRule>
  </conditionalFormatting>
  <conditionalFormatting sqref="N76">
    <cfRule type="containsText" dxfId="4924" priority="5744" operator="containsText" text="Dégusté">
      <formula>NOT(ISERROR(SEARCH("Dégusté",N76)))</formula>
    </cfRule>
    <cfRule type="containsText" dxfId="4923" priority="5745" operator="containsText" text="Dégusté">
      <formula>NOT(ISERROR(SEARCH("Dégusté",N76)))</formula>
    </cfRule>
  </conditionalFormatting>
  <conditionalFormatting sqref="N76">
    <cfRule type="containsText" dxfId="4922" priority="5742" operator="containsText" text="Fêtes de fin d'année">
      <formula>NOT(ISERROR(SEARCH("Fêtes de fin d'année",N76)))</formula>
    </cfRule>
    <cfRule type="containsText" dxfId="4921" priority="5743" operator="containsText" text="Fêtes de fin d'année">
      <formula>NOT(ISERROR(SEARCH("Fêtes de fin d'année",N76)))</formula>
    </cfRule>
  </conditionalFormatting>
  <conditionalFormatting sqref="N76">
    <cfRule type="colorScale" priority="57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20" priority="5736" operator="containsText" text="Fab'ulleuse">
      <formula>NOT(ISERROR(SEARCH("Fab'ulleuse",N76)))</formula>
    </cfRule>
    <cfRule type="containsText" dxfId="4919" priority="5737" operator="containsText" text="beau jour">
      <formula>NOT(ISERROR(SEARCH("beau jour",N76)))</formula>
    </cfRule>
    <cfRule type="containsText" dxfId="4918" priority="5738" operator="containsText" text="fête">
      <formula>NOT(ISERROR(SEARCH("fête",N76)))</formula>
    </cfRule>
    <cfRule type="containsText" dxfId="4917" priority="5739" operator="containsText" text="Fete">
      <formula>NOT(ISERROR(SEARCH("Fete",N76)))</formula>
    </cfRule>
    <cfRule type="containsText" dxfId="4916" priority="5740" operator="containsText" text="Ech">
      <formula>NOT(ISERROR(SEARCH("Ech",N76)))</formula>
    </cfRule>
    <cfRule type="containsText" dxfId="4915" priority="5741" operator="containsText" text="St Valentin">
      <formula>NOT(ISERROR(SEARCH("St Valentin",N76)))</formula>
    </cfRule>
  </conditionalFormatting>
  <conditionalFormatting sqref="N76:N77">
    <cfRule type="colorScale" priority="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6:H77">
    <cfRule type="dataBar" priority="5749">
      <dataBar>
        <cfvo type="min"/>
        <cfvo type="max"/>
        <color rgb="FF638EC6"/>
      </dataBar>
    </cfRule>
  </conditionalFormatting>
  <conditionalFormatting sqref="G76:H77">
    <cfRule type="dataBar" priority="57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{DB0D1995-41CF-4312-9E75-759539BE6061}</x14:id>
        </ext>
      </extLst>
    </cfRule>
  </conditionalFormatting>
  <conditionalFormatting sqref="E76:E77">
    <cfRule type="colorScale" priority="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6:H77">
    <cfRule type="dataBar" priority="57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{965F24B3-766B-49DF-8E65-CAC34AD77B87}</x14:id>
        </ext>
      </extLst>
    </cfRule>
  </conditionalFormatting>
  <conditionalFormatting sqref="G76:H77">
    <cfRule type="dataBar" priority="57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{FC371EC8-5B96-4A56-A529-7F8610F79157}</x14:id>
        </ext>
      </extLst>
    </cfRule>
  </conditionalFormatting>
  <conditionalFormatting sqref="N76:N77">
    <cfRule type="colorScale" priority="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6:H77">
    <cfRule type="dataBar" priority="5754">
      <dataBar>
        <cfvo type="min"/>
        <cfvo type="max"/>
        <color rgb="FF638EC6"/>
      </dataBar>
    </cfRule>
  </conditionalFormatting>
  <conditionalFormatting sqref="G76:H77">
    <cfRule type="dataBar" priority="57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{7934CB8D-5A65-4807-9DA7-E121F687B499}</x14:id>
        </ext>
      </extLst>
    </cfRule>
  </conditionalFormatting>
  <conditionalFormatting sqref="E76:E77">
    <cfRule type="colorScale" priority="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6:H77">
    <cfRule type="dataBar" priority="57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{D51A0685-8D1E-4033-83B8-0BA0F11E83B5}</x14:id>
        </ext>
      </extLst>
    </cfRule>
  </conditionalFormatting>
  <conditionalFormatting sqref="G76:H77">
    <cfRule type="dataBar" priority="57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{4AED57F2-F921-493C-A495-5CC1400E2173}</x14:id>
        </ext>
      </extLst>
    </cfRule>
  </conditionalFormatting>
  <conditionalFormatting sqref="G76:H77">
    <cfRule type="dataBar" priority="57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{8A039547-43E3-406E-A497-980B6A3728DE}</x14:id>
        </ext>
      </extLst>
    </cfRule>
  </conditionalFormatting>
  <conditionalFormatting sqref="G76:H77">
    <cfRule type="dataBar" priority="57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{A3F19AD2-4381-437F-88AA-6F5A9F14E165}</x14:id>
        </ext>
      </extLst>
    </cfRule>
  </conditionalFormatting>
  <conditionalFormatting sqref="G76:H77">
    <cfRule type="dataBar" priority="57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{05530174-054F-4BF3-A73C-2E84284470A4}</x14:id>
        </ext>
      </extLst>
    </cfRule>
  </conditionalFormatting>
  <conditionalFormatting sqref="G76:H77">
    <cfRule type="dataBar" priority="57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{528FCB13-D767-4AA7-AF5F-7C688354C6F5}</x14:id>
        </ext>
      </extLst>
    </cfRule>
  </conditionalFormatting>
  <conditionalFormatting sqref="G76:H77">
    <cfRule type="dataBar" priority="57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{D339B8C3-07F2-4AA9-BB75-984518A41673}</x14:id>
        </ext>
      </extLst>
    </cfRule>
  </conditionalFormatting>
  <conditionalFormatting sqref="G76:H77">
    <cfRule type="dataBar" priority="57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{5EE56593-9DDD-4DDB-A016-B0EA23028DE3}</x14:id>
        </ext>
      </extLst>
    </cfRule>
  </conditionalFormatting>
  <conditionalFormatting sqref="G76:H77">
    <cfRule type="dataBar" priority="57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{EA43C83C-C4DA-4FF9-9B08-6AD26B78C12F}</x14:id>
        </ext>
      </extLst>
    </cfRule>
  </conditionalFormatting>
  <conditionalFormatting sqref="G76:H77">
    <cfRule type="dataBar" priority="57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{D7CC7DBE-972E-4A97-809F-6E751AEDECF8}</x14:id>
        </ext>
      </extLst>
    </cfRule>
  </conditionalFormatting>
  <conditionalFormatting sqref="J77">
    <cfRule type="colorScale" priority="57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7">
    <cfRule type="colorScale" priority="57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6">
    <cfRule type="colorScale" priority="57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7">
    <cfRule type="colorScale" priority="57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6">
    <cfRule type="colorScale" priority="57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76:K77">
    <cfRule type="colorScale" priority="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6:K77">
    <cfRule type="colorScale" priority="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6:K77">
    <cfRule type="colorScale" priority="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6:K77">
    <cfRule type="colorScale" priority="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6:F77">
    <cfRule type="colorScale" priority="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6:F77">
    <cfRule type="colorScale" priority="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6:H77">
    <cfRule type="dataBar" priority="57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{85DD3F28-8B15-46BC-A07E-9AF1CD46FB5F}</x14:id>
        </ext>
      </extLst>
    </cfRule>
  </conditionalFormatting>
  <conditionalFormatting sqref="L76:L77">
    <cfRule type="colorScale" priority="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6:L77">
    <cfRule type="colorScale" priority="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6:L77">
    <cfRule type="colorScale" priority="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6:L77">
    <cfRule type="colorScale" priority="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4">
    <cfRule type="containsText" dxfId="4914" priority="5690" operator="containsText" text="Quand">
      <formula>NOT(ISERROR(SEARCH("Quand",N74)))</formula>
    </cfRule>
    <cfRule type="containsText" dxfId="4913" priority="5691" operator="containsText" text="Beine">
      <formula>NOT(ISERROR(SEARCH("Beine",N74)))</formula>
    </cfRule>
  </conditionalFormatting>
  <conditionalFormatting sqref="N74">
    <cfRule type="containsText" dxfId="4912" priority="5688" operator="containsText" text="Dégusté">
      <formula>NOT(ISERROR(SEARCH("Dégusté",N74)))</formula>
    </cfRule>
    <cfRule type="containsText" dxfId="4911" priority="5689" operator="containsText" text="Dégusté">
      <formula>NOT(ISERROR(SEARCH("Dégusté",N74)))</formula>
    </cfRule>
  </conditionalFormatting>
  <conditionalFormatting sqref="N74">
    <cfRule type="containsText" dxfId="4910" priority="5686" operator="containsText" text="Fêtes de fin d'année">
      <formula>NOT(ISERROR(SEARCH("Fêtes de fin d'année",N74)))</formula>
    </cfRule>
    <cfRule type="containsText" dxfId="4909" priority="5687" operator="containsText" text="Fêtes de fin d'année">
      <formula>NOT(ISERROR(SEARCH("Fêtes de fin d'année",N74)))</formula>
    </cfRule>
  </conditionalFormatting>
  <conditionalFormatting sqref="N74">
    <cfRule type="colorScale" priority="56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08" priority="5680" operator="containsText" text="Fab'ulleuse">
      <formula>NOT(ISERROR(SEARCH("Fab'ulleuse",N74)))</formula>
    </cfRule>
    <cfRule type="containsText" dxfId="4907" priority="5681" operator="containsText" text="beau jour">
      <formula>NOT(ISERROR(SEARCH("beau jour",N74)))</formula>
    </cfRule>
    <cfRule type="containsText" dxfId="4906" priority="5682" operator="containsText" text="fête">
      <formula>NOT(ISERROR(SEARCH("fête",N74)))</formula>
    </cfRule>
    <cfRule type="containsText" dxfId="4905" priority="5683" operator="containsText" text="Fete">
      <formula>NOT(ISERROR(SEARCH("Fete",N74)))</formula>
    </cfRule>
    <cfRule type="containsText" dxfId="4904" priority="5684" operator="containsText" text="Ech">
      <formula>NOT(ISERROR(SEARCH("Ech",N74)))</formula>
    </cfRule>
    <cfRule type="containsText" dxfId="4903" priority="5685" operator="containsText" text="St Valentin">
      <formula>NOT(ISERROR(SEARCH("St Valentin",N74)))</formula>
    </cfRule>
  </conditionalFormatting>
  <conditionalFormatting sqref="N74:N75">
    <cfRule type="colorScale" priority="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4:H75">
    <cfRule type="dataBar" priority="5693">
      <dataBar>
        <cfvo type="min"/>
        <cfvo type="max"/>
        <color rgb="FF638EC6"/>
      </dataBar>
    </cfRule>
  </conditionalFormatting>
  <conditionalFormatting sqref="G74:H75">
    <cfRule type="dataBar" priority="56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{26A87EEA-BC8C-47C3-8836-67642D568C8E}</x14:id>
        </ext>
      </extLst>
    </cfRule>
  </conditionalFormatting>
  <conditionalFormatting sqref="E74:E75">
    <cfRule type="colorScale" priority="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4:H75">
    <cfRule type="dataBar" priority="56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{EB5BB8D9-81B9-4CE6-B853-11A5FDE8AC8C}</x14:id>
        </ext>
      </extLst>
    </cfRule>
  </conditionalFormatting>
  <conditionalFormatting sqref="G74:H75">
    <cfRule type="dataBar" priority="56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{BB12124A-D954-4D8C-A48B-BFC0937820F5}</x14:id>
        </ext>
      </extLst>
    </cfRule>
  </conditionalFormatting>
  <conditionalFormatting sqref="N74:N75">
    <cfRule type="colorScale" priority="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4:H75">
    <cfRule type="dataBar" priority="5698">
      <dataBar>
        <cfvo type="min"/>
        <cfvo type="max"/>
        <color rgb="FF638EC6"/>
      </dataBar>
    </cfRule>
  </conditionalFormatting>
  <conditionalFormatting sqref="G74:H75">
    <cfRule type="dataBar" priority="56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{AD65584E-6644-4E4B-A472-87C5A99D4928}</x14:id>
        </ext>
      </extLst>
    </cfRule>
  </conditionalFormatting>
  <conditionalFormatting sqref="E74:E75">
    <cfRule type="colorScale" priority="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4:H75">
    <cfRule type="dataBar" priority="57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{EC5E38D5-BEFC-4E00-A95F-B5F18E1C0C4D}</x14:id>
        </ext>
      </extLst>
    </cfRule>
  </conditionalFormatting>
  <conditionalFormatting sqref="G74:H75">
    <cfRule type="dataBar" priority="56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{D157AA07-CD8A-484F-AE62-394597AF35FA}</x14:id>
        </ext>
      </extLst>
    </cfRule>
  </conditionalFormatting>
  <conditionalFormatting sqref="G74:H75">
    <cfRule type="dataBar" priority="56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{991A3BBA-8534-4DBD-9E19-A751CA489DA2}</x14:id>
        </ext>
      </extLst>
    </cfRule>
  </conditionalFormatting>
  <conditionalFormatting sqref="G74:H75">
    <cfRule type="dataBar" priority="56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{991221F4-CF61-4FEC-8063-315A859DC37F}</x14:id>
        </ext>
      </extLst>
    </cfRule>
  </conditionalFormatting>
  <conditionalFormatting sqref="G74:H75">
    <cfRule type="dataBar" priority="56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{F1C41544-7F19-4ADB-AABF-BD0CB94A63B3}</x14:id>
        </ext>
      </extLst>
    </cfRule>
  </conditionalFormatting>
  <conditionalFormatting sqref="G74:H75">
    <cfRule type="dataBar" priority="56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{73E05E25-5FE8-4ADA-8109-36703978FA07}</x14:id>
        </ext>
      </extLst>
    </cfRule>
  </conditionalFormatting>
  <conditionalFormatting sqref="G74:H75">
    <cfRule type="dataBar" priority="56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{49E71D20-C558-416F-AB8B-9B048DA08482}</x14:id>
        </ext>
      </extLst>
    </cfRule>
  </conditionalFormatting>
  <conditionalFormatting sqref="G74:H75">
    <cfRule type="dataBar" priority="56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{F2F81349-789C-4AEB-AEF8-AF3D1F52D9C0}</x14:id>
        </ext>
      </extLst>
    </cfRule>
  </conditionalFormatting>
  <conditionalFormatting sqref="G74:H75">
    <cfRule type="dataBar" priority="56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{2A820CE8-138F-4344-8B4B-9326DEB7DF6A}</x14:id>
        </ext>
      </extLst>
    </cfRule>
  </conditionalFormatting>
  <conditionalFormatting sqref="G74:H75">
    <cfRule type="dataBar" priority="56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{44C83AD9-C910-4785-B985-ADC03386B983}</x14:id>
        </ext>
      </extLst>
    </cfRule>
  </conditionalFormatting>
  <conditionalFormatting sqref="J75">
    <cfRule type="colorScale" priority="56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5">
    <cfRule type="colorScale" priority="56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4">
    <cfRule type="colorScale" priority="56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5">
    <cfRule type="colorScale" priority="57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4">
    <cfRule type="colorScale" priority="57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74:K75">
    <cfRule type="colorScale" priority="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4:K75">
    <cfRule type="colorScale" priority="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4:K75">
    <cfRule type="colorScale" priority="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4:K75">
    <cfRule type="colorScale" priority="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4:F75">
    <cfRule type="colorScale" priority="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4:F75">
    <cfRule type="colorScale" priority="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4:H75">
    <cfRule type="dataBar" priority="57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{C7B7D3DD-FB33-43FA-BC4D-E2508FCD9037}</x14:id>
        </ext>
      </extLst>
    </cfRule>
  </conditionalFormatting>
  <conditionalFormatting sqref="L74:L75">
    <cfRule type="colorScale" priority="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4:L75">
    <cfRule type="colorScale" priority="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4:L75">
    <cfRule type="colorScale" priority="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4:L75">
    <cfRule type="colorScale" priority="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8">
    <cfRule type="containsText" dxfId="4902" priority="5634" operator="containsText" text="Quand">
      <formula>NOT(ISERROR(SEARCH("Quand",N78)))</formula>
    </cfRule>
    <cfRule type="containsText" dxfId="4901" priority="5635" operator="containsText" text="Beine">
      <formula>NOT(ISERROR(SEARCH("Beine",N78)))</formula>
    </cfRule>
  </conditionalFormatting>
  <conditionalFormatting sqref="N78">
    <cfRule type="containsText" dxfId="4900" priority="5632" operator="containsText" text="Dégusté">
      <formula>NOT(ISERROR(SEARCH("Dégusté",N78)))</formula>
    </cfRule>
    <cfRule type="containsText" dxfId="4899" priority="5633" operator="containsText" text="Dégusté">
      <formula>NOT(ISERROR(SEARCH("Dégusté",N78)))</formula>
    </cfRule>
  </conditionalFormatting>
  <conditionalFormatting sqref="N78">
    <cfRule type="containsText" dxfId="4898" priority="5630" operator="containsText" text="Fêtes de fin d'année">
      <formula>NOT(ISERROR(SEARCH("Fêtes de fin d'année",N78)))</formula>
    </cfRule>
    <cfRule type="containsText" dxfId="4897" priority="5631" operator="containsText" text="Fêtes de fin d'année">
      <formula>NOT(ISERROR(SEARCH("Fêtes de fin d'année",N78)))</formula>
    </cfRule>
  </conditionalFormatting>
  <conditionalFormatting sqref="N78">
    <cfRule type="colorScale" priority="562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96" priority="5624" operator="containsText" text="Fab'ulleuse">
      <formula>NOT(ISERROR(SEARCH("Fab'ulleuse",N78)))</formula>
    </cfRule>
    <cfRule type="containsText" dxfId="4895" priority="5625" operator="containsText" text="beau jour">
      <formula>NOT(ISERROR(SEARCH("beau jour",N78)))</formula>
    </cfRule>
    <cfRule type="containsText" dxfId="4894" priority="5626" operator="containsText" text="fête">
      <formula>NOT(ISERROR(SEARCH("fête",N78)))</formula>
    </cfRule>
    <cfRule type="containsText" dxfId="4893" priority="5627" operator="containsText" text="Fete">
      <formula>NOT(ISERROR(SEARCH("Fete",N78)))</formula>
    </cfRule>
    <cfRule type="containsText" dxfId="4892" priority="5628" operator="containsText" text="Ech">
      <formula>NOT(ISERROR(SEARCH("Ech",N78)))</formula>
    </cfRule>
    <cfRule type="containsText" dxfId="4891" priority="5629" operator="containsText" text="St Valentin">
      <formula>NOT(ISERROR(SEARCH("St Valentin",N78)))</formula>
    </cfRule>
  </conditionalFormatting>
  <conditionalFormatting sqref="N78:N79">
    <cfRule type="colorScale" priority="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8:H79">
    <cfRule type="dataBar" priority="5637">
      <dataBar>
        <cfvo type="min"/>
        <cfvo type="max"/>
        <color rgb="FF638EC6"/>
      </dataBar>
    </cfRule>
  </conditionalFormatting>
  <conditionalFormatting sqref="G78:H79">
    <cfRule type="dataBar" priority="56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{01F0C029-DEF0-47E3-9198-1C044D320228}</x14:id>
        </ext>
      </extLst>
    </cfRule>
  </conditionalFormatting>
  <conditionalFormatting sqref="E78:E79">
    <cfRule type="colorScale" priority="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8:H79">
    <cfRule type="dataBar" priority="56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{63D348D3-C589-4952-90AF-B5ABD4660E77}</x14:id>
        </ext>
      </extLst>
    </cfRule>
  </conditionalFormatting>
  <conditionalFormatting sqref="G78:H79">
    <cfRule type="dataBar" priority="56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{6B98D3B2-68A2-493F-AF29-073BA874F94D}</x14:id>
        </ext>
      </extLst>
    </cfRule>
  </conditionalFormatting>
  <conditionalFormatting sqref="N78:N79">
    <cfRule type="colorScale" priority="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8:H79">
    <cfRule type="dataBar" priority="5642">
      <dataBar>
        <cfvo type="min"/>
        <cfvo type="max"/>
        <color rgb="FF638EC6"/>
      </dataBar>
    </cfRule>
  </conditionalFormatting>
  <conditionalFormatting sqref="G78:H79">
    <cfRule type="dataBar" priority="56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{964E3E5E-12F3-448C-9507-AD2CA38B683C}</x14:id>
        </ext>
      </extLst>
    </cfRule>
  </conditionalFormatting>
  <conditionalFormatting sqref="E78:E79">
    <cfRule type="colorScale" priority="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8:H79">
    <cfRule type="dataBar" priority="56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{210251E0-82F0-4A62-B3A8-CCE8A5291A4D}</x14:id>
        </ext>
      </extLst>
    </cfRule>
  </conditionalFormatting>
  <conditionalFormatting sqref="G78:H79">
    <cfRule type="dataBar" priority="56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{1109BB2F-CBD6-44C7-9DE6-F44A0FC43DEA}</x14:id>
        </ext>
      </extLst>
    </cfRule>
  </conditionalFormatting>
  <conditionalFormatting sqref="G78:H79">
    <cfRule type="dataBar" priority="56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{BDBE7D4C-D1CC-466B-B190-79385924EA09}</x14:id>
        </ext>
      </extLst>
    </cfRule>
  </conditionalFormatting>
  <conditionalFormatting sqref="G78:H79">
    <cfRule type="dataBar" priority="56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{24DC8129-469F-4F61-A312-FFFB41C6B3D1}</x14:id>
        </ext>
      </extLst>
    </cfRule>
  </conditionalFormatting>
  <conditionalFormatting sqref="G78:H79">
    <cfRule type="dataBar" priority="56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{4FAD25CB-5118-40FE-995E-3533BE2FDFB9}</x14:id>
        </ext>
      </extLst>
    </cfRule>
  </conditionalFormatting>
  <conditionalFormatting sqref="G78:H79">
    <cfRule type="dataBar" priority="56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{AE35A626-B712-43E7-A74F-B9B4EBBE1115}</x14:id>
        </ext>
      </extLst>
    </cfRule>
  </conditionalFormatting>
  <conditionalFormatting sqref="G78:H79">
    <cfRule type="dataBar" priority="56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{DF4BFE2A-1A06-43BD-9E29-4627F0D80DAA}</x14:id>
        </ext>
      </extLst>
    </cfRule>
  </conditionalFormatting>
  <conditionalFormatting sqref="G78:H79">
    <cfRule type="dataBar" priority="56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{58540DD3-6401-4A62-B126-FBDA869ED571}</x14:id>
        </ext>
      </extLst>
    </cfRule>
  </conditionalFormatting>
  <conditionalFormatting sqref="G78:H79">
    <cfRule type="dataBar" priority="56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{B40E4ACA-2314-4803-8ADA-1E09D3C2711C}</x14:id>
        </ext>
      </extLst>
    </cfRule>
  </conditionalFormatting>
  <conditionalFormatting sqref="G78:H79">
    <cfRule type="dataBar" priority="56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{F706BCA4-66B1-4438-805E-42B79DDE6F25}</x14:id>
        </ext>
      </extLst>
    </cfRule>
  </conditionalFormatting>
  <conditionalFormatting sqref="J79">
    <cfRule type="colorScale" priority="56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9">
    <cfRule type="colorScale" priority="56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8">
    <cfRule type="colorScale" priority="56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9">
    <cfRule type="colorScale" priority="56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8">
    <cfRule type="colorScale" priority="56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78:K79">
    <cfRule type="colorScale" priority="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8:K79">
    <cfRule type="colorScale" priority="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8:K79">
    <cfRule type="colorScale" priority="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8:K79">
    <cfRule type="colorScale" priority="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8:F79">
    <cfRule type="colorScale" priority="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8:F79">
    <cfRule type="colorScale" priority="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8:H79">
    <cfRule type="dataBar" priority="56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{AE563E9E-D7C0-4DE1-A796-0D0112F0C2B7}</x14:id>
        </ext>
      </extLst>
    </cfRule>
  </conditionalFormatting>
  <conditionalFormatting sqref="L78:L79">
    <cfRule type="colorScale" priority="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8:L79">
    <cfRule type="colorScale" priority="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8:L79">
    <cfRule type="colorScale" priority="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8:L79">
    <cfRule type="colorScale" priority="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0">
    <cfRule type="containsText" dxfId="4890" priority="5578" operator="containsText" text="Quand">
      <formula>NOT(ISERROR(SEARCH("Quand",N80)))</formula>
    </cfRule>
    <cfRule type="containsText" dxfId="4889" priority="5579" operator="containsText" text="Beine">
      <formula>NOT(ISERROR(SEARCH("Beine",N80)))</formula>
    </cfRule>
  </conditionalFormatting>
  <conditionalFormatting sqref="N80">
    <cfRule type="containsText" dxfId="4888" priority="5576" operator="containsText" text="Dégusté">
      <formula>NOT(ISERROR(SEARCH("Dégusté",N80)))</formula>
    </cfRule>
    <cfRule type="containsText" dxfId="4887" priority="5577" operator="containsText" text="Dégusté">
      <formula>NOT(ISERROR(SEARCH("Dégusté",N80)))</formula>
    </cfRule>
  </conditionalFormatting>
  <conditionalFormatting sqref="N80">
    <cfRule type="containsText" dxfId="4886" priority="5574" operator="containsText" text="Fêtes de fin d'année">
      <formula>NOT(ISERROR(SEARCH("Fêtes de fin d'année",N80)))</formula>
    </cfRule>
    <cfRule type="containsText" dxfId="4885" priority="5575" operator="containsText" text="Fêtes de fin d'année">
      <formula>NOT(ISERROR(SEARCH("Fêtes de fin d'année",N80)))</formula>
    </cfRule>
  </conditionalFormatting>
  <conditionalFormatting sqref="N80">
    <cfRule type="colorScale" priority="55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84" priority="5568" operator="containsText" text="Fab'ulleuse">
      <formula>NOT(ISERROR(SEARCH("Fab'ulleuse",N80)))</formula>
    </cfRule>
    <cfRule type="containsText" dxfId="4883" priority="5569" operator="containsText" text="beau jour">
      <formula>NOT(ISERROR(SEARCH("beau jour",N80)))</formula>
    </cfRule>
    <cfRule type="containsText" dxfId="4882" priority="5570" operator="containsText" text="fête">
      <formula>NOT(ISERROR(SEARCH("fête",N80)))</formula>
    </cfRule>
    <cfRule type="containsText" dxfId="4881" priority="5571" operator="containsText" text="Fete">
      <formula>NOT(ISERROR(SEARCH("Fete",N80)))</formula>
    </cfRule>
    <cfRule type="containsText" dxfId="4880" priority="5572" operator="containsText" text="Ech">
      <formula>NOT(ISERROR(SEARCH("Ech",N80)))</formula>
    </cfRule>
    <cfRule type="containsText" dxfId="4879" priority="5573" operator="containsText" text="St Valentin">
      <formula>NOT(ISERROR(SEARCH("St Valentin",N80)))</formula>
    </cfRule>
  </conditionalFormatting>
  <conditionalFormatting sqref="N80:N81">
    <cfRule type="colorScale" priority="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0:H81">
    <cfRule type="dataBar" priority="5581">
      <dataBar>
        <cfvo type="min"/>
        <cfvo type="max"/>
        <color rgb="FF638EC6"/>
      </dataBar>
    </cfRule>
  </conditionalFormatting>
  <conditionalFormatting sqref="G80:H81">
    <cfRule type="dataBar" priority="55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{375E9AA5-4620-456E-A9EB-20474DB7BEDF}</x14:id>
        </ext>
      </extLst>
    </cfRule>
  </conditionalFormatting>
  <conditionalFormatting sqref="E80:E81">
    <cfRule type="colorScale" priority="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0:H81">
    <cfRule type="dataBar" priority="55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{127BD2E5-7153-4666-8C58-BDD1434DA253}</x14:id>
        </ext>
      </extLst>
    </cfRule>
  </conditionalFormatting>
  <conditionalFormatting sqref="G80:H81">
    <cfRule type="dataBar" priority="55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{98EEE5A7-21B3-4835-B136-6E628D61305F}</x14:id>
        </ext>
      </extLst>
    </cfRule>
  </conditionalFormatting>
  <conditionalFormatting sqref="N80:N81">
    <cfRule type="colorScale" priority="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0:H81">
    <cfRule type="dataBar" priority="5586">
      <dataBar>
        <cfvo type="min"/>
        <cfvo type="max"/>
        <color rgb="FF638EC6"/>
      </dataBar>
    </cfRule>
  </conditionalFormatting>
  <conditionalFormatting sqref="G80:H81">
    <cfRule type="dataBar" priority="55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{76FE2640-EEA7-40CA-B3E6-63038FC9A950}</x14:id>
        </ext>
      </extLst>
    </cfRule>
  </conditionalFormatting>
  <conditionalFormatting sqref="E80:E81">
    <cfRule type="colorScale" priority="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0:H81">
    <cfRule type="dataBar" priority="55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{F6AC74A2-1B61-4609-92BE-925E82C27FF2}</x14:id>
        </ext>
      </extLst>
    </cfRule>
  </conditionalFormatting>
  <conditionalFormatting sqref="G80:H81">
    <cfRule type="dataBar" priority="55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{BA016655-D2F3-4FBD-B20B-77061406795D}</x14:id>
        </ext>
      </extLst>
    </cfRule>
  </conditionalFormatting>
  <conditionalFormatting sqref="G80:H81">
    <cfRule type="dataBar" priority="55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{7F0B2A96-40AF-44E8-A438-CF4F9A73FFA1}</x14:id>
        </ext>
      </extLst>
    </cfRule>
  </conditionalFormatting>
  <conditionalFormatting sqref="G80:H81">
    <cfRule type="dataBar" priority="55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{FECBA789-D91C-4DD9-B22A-BD55BE68B8F3}</x14:id>
        </ext>
      </extLst>
    </cfRule>
  </conditionalFormatting>
  <conditionalFormatting sqref="G80:H81">
    <cfRule type="dataBar" priority="55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{E5B5FC7E-66AA-416A-81AA-7E0F63683A58}</x14:id>
        </ext>
      </extLst>
    </cfRule>
  </conditionalFormatting>
  <conditionalFormatting sqref="G80:H81">
    <cfRule type="dataBar" priority="55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{7FEF1DB6-15E4-4218-A44E-0BA25FD7EF55}</x14:id>
        </ext>
      </extLst>
    </cfRule>
  </conditionalFormatting>
  <conditionalFormatting sqref="G80:H81">
    <cfRule type="dataBar" priority="55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{6E609F74-B120-4E9D-AB39-4442E24EF1CA}</x14:id>
        </ext>
      </extLst>
    </cfRule>
  </conditionalFormatting>
  <conditionalFormatting sqref="G80:H81">
    <cfRule type="dataBar" priority="55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{5EB69614-72FA-4F96-97E0-BA40BBFE7161}</x14:id>
        </ext>
      </extLst>
    </cfRule>
  </conditionalFormatting>
  <conditionalFormatting sqref="G80:H81">
    <cfRule type="dataBar" priority="55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{3C0D93E8-EB07-4432-A528-965CB2478213}</x14:id>
        </ext>
      </extLst>
    </cfRule>
  </conditionalFormatting>
  <conditionalFormatting sqref="G80:H81">
    <cfRule type="dataBar" priority="55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{5D268BA1-6DC6-47B4-8641-6E501DA9B7AF}</x14:id>
        </ext>
      </extLst>
    </cfRule>
  </conditionalFormatting>
  <conditionalFormatting sqref="J81">
    <cfRule type="colorScale" priority="55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1">
    <cfRule type="colorScale" priority="55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0">
    <cfRule type="colorScale" priority="55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1">
    <cfRule type="colorScale" priority="55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0">
    <cfRule type="colorScale" priority="55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80:K81">
    <cfRule type="colorScale" priority="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0:K81">
    <cfRule type="colorScale" priority="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0:K81">
    <cfRule type="colorScale" priority="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0:K81">
    <cfRule type="colorScale" priority="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0:F81">
    <cfRule type="colorScale" priority="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0:F81">
    <cfRule type="colorScale" priority="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0:H81">
    <cfRule type="dataBar" priority="55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{9A2A7D68-7B82-4896-AE8C-10DE6BE349A1}</x14:id>
        </ext>
      </extLst>
    </cfRule>
  </conditionalFormatting>
  <conditionalFormatting sqref="L80:L81">
    <cfRule type="colorScale" priority="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0:L81">
    <cfRule type="colorScale" priority="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0:L81">
    <cfRule type="colorScale" priority="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0:L81">
    <cfRule type="colorScale" priority="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2">
    <cfRule type="containsText" dxfId="4878" priority="5522" operator="containsText" text="Quand">
      <formula>NOT(ISERROR(SEARCH("Quand",N82)))</formula>
    </cfRule>
    <cfRule type="containsText" dxfId="4877" priority="5523" operator="containsText" text="Beine">
      <formula>NOT(ISERROR(SEARCH("Beine",N82)))</formula>
    </cfRule>
  </conditionalFormatting>
  <conditionalFormatting sqref="N82">
    <cfRule type="containsText" dxfId="4876" priority="5520" operator="containsText" text="Dégusté">
      <formula>NOT(ISERROR(SEARCH("Dégusté",N82)))</formula>
    </cfRule>
    <cfRule type="containsText" dxfId="4875" priority="5521" operator="containsText" text="Dégusté">
      <formula>NOT(ISERROR(SEARCH("Dégusté",N82)))</formula>
    </cfRule>
  </conditionalFormatting>
  <conditionalFormatting sqref="N82">
    <cfRule type="containsText" dxfId="4874" priority="5518" operator="containsText" text="Fêtes de fin d'année">
      <formula>NOT(ISERROR(SEARCH("Fêtes de fin d'année",N82)))</formula>
    </cfRule>
    <cfRule type="containsText" dxfId="4873" priority="5519" operator="containsText" text="Fêtes de fin d'année">
      <formula>NOT(ISERROR(SEARCH("Fêtes de fin d'année",N82)))</formula>
    </cfRule>
  </conditionalFormatting>
  <conditionalFormatting sqref="N82">
    <cfRule type="colorScale" priority="55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72" priority="5512" operator="containsText" text="Fab'ulleuse">
      <formula>NOT(ISERROR(SEARCH("Fab'ulleuse",N82)))</formula>
    </cfRule>
    <cfRule type="containsText" dxfId="4871" priority="5513" operator="containsText" text="beau jour">
      <formula>NOT(ISERROR(SEARCH("beau jour",N82)))</formula>
    </cfRule>
    <cfRule type="containsText" dxfId="4870" priority="5514" operator="containsText" text="fête">
      <formula>NOT(ISERROR(SEARCH("fête",N82)))</formula>
    </cfRule>
    <cfRule type="containsText" dxfId="4869" priority="5515" operator="containsText" text="Fete">
      <formula>NOT(ISERROR(SEARCH("Fete",N82)))</formula>
    </cfRule>
    <cfRule type="containsText" dxfId="4868" priority="5516" operator="containsText" text="Ech">
      <formula>NOT(ISERROR(SEARCH("Ech",N82)))</formula>
    </cfRule>
    <cfRule type="containsText" dxfId="4867" priority="5517" operator="containsText" text="St Valentin">
      <formula>NOT(ISERROR(SEARCH("St Valentin",N82)))</formula>
    </cfRule>
  </conditionalFormatting>
  <conditionalFormatting sqref="N82:N83">
    <cfRule type="colorScale" priority="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2:H83">
    <cfRule type="dataBar" priority="5525">
      <dataBar>
        <cfvo type="min"/>
        <cfvo type="max"/>
        <color rgb="FF638EC6"/>
      </dataBar>
    </cfRule>
  </conditionalFormatting>
  <conditionalFormatting sqref="G82:H83">
    <cfRule type="dataBar" priority="55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{F8B018ED-CAAB-4777-A3B3-EA80A5AEDC9E}</x14:id>
        </ext>
      </extLst>
    </cfRule>
  </conditionalFormatting>
  <conditionalFormatting sqref="E82:E83">
    <cfRule type="colorScale" priority="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2:H83">
    <cfRule type="dataBar" priority="55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{0363D8F4-62B0-4662-9FA4-6292C6496760}</x14:id>
        </ext>
      </extLst>
    </cfRule>
  </conditionalFormatting>
  <conditionalFormatting sqref="G82:H83">
    <cfRule type="dataBar" priority="55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{0F84B5A8-EB40-4AE5-9B8C-5766880BE0C5}</x14:id>
        </ext>
      </extLst>
    </cfRule>
  </conditionalFormatting>
  <conditionalFormatting sqref="N82:N83">
    <cfRule type="colorScale" priority="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2:H83">
    <cfRule type="dataBar" priority="5530">
      <dataBar>
        <cfvo type="min"/>
        <cfvo type="max"/>
        <color rgb="FF638EC6"/>
      </dataBar>
    </cfRule>
  </conditionalFormatting>
  <conditionalFormatting sqref="G82:H83">
    <cfRule type="dataBar" priority="55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{6DA6A3A6-871E-4D1C-9014-917993470B0B}</x14:id>
        </ext>
      </extLst>
    </cfRule>
  </conditionalFormatting>
  <conditionalFormatting sqref="E82:E83">
    <cfRule type="colorScale" priority="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2:H83">
    <cfRule type="dataBar" priority="55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{7E0011EA-195A-4D27-A16B-4CD4B3558F46}</x14:id>
        </ext>
      </extLst>
    </cfRule>
  </conditionalFormatting>
  <conditionalFormatting sqref="G82:H83">
    <cfRule type="dataBar" priority="55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{AD307810-4311-4D81-8F6D-1D56D683ADB2}</x14:id>
        </ext>
      </extLst>
    </cfRule>
  </conditionalFormatting>
  <conditionalFormatting sqref="G82:H83">
    <cfRule type="dataBar" priority="55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{A5CCF8BE-9171-468F-8973-C9F6403D66A9}</x14:id>
        </ext>
      </extLst>
    </cfRule>
  </conditionalFormatting>
  <conditionalFormatting sqref="G82:H83">
    <cfRule type="dataBar" priority="55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{3636CC8F-DF87-40A8-BD8C-C5A182A6F551}</x14:id>
        </ext>
      </extLst>
    </cfRule>
  </conditionalFormatting>
  <conditionalFormatting sqref="G82:H83">
    <cfRule type="dataBar" priority="55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{A089B65B-5554-4A77-96F6-0CF9193AB968}</x14:id>
        </ext>
      </extLst>
    </cfRule>
  </conditionalFormatting>
  <conditionalFormatting sqref="G82:H83">
    <cfRule type="dataBar" priority="55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{64EE255D-20D5-46BC-84D8-C82574839001}</x14:id>
        </ext>
      </extLst>
    </cfRule>
  </conditionalFormatting>
  <conditionalFormatting sqref="G82:H83">
    <cfRule type="dataBar" priority="55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{A26C3B88-5F49-484A-B083-98212F8CBEC6}</x14:id>
        </ext>
      </extLst>
    </cfRule>
  </conditionalFormatting>
  <conditionalFormatting sqref="G82:H83">
    <cfRule type="dataBar" priority="55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{D4B13C9E-4F9D-4D4B-9BF8-BD5B36C0EE83}</x14:id>
        </ext>
      </extLst>
    </cfRule>
  </conditionalFormatting>
  <conditionalFormatting sqref="G82:H83">
    <cfRule type="dataBar" priority="55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{54007BBD-1BDE-4078-886A-7DB20B1D92A5}</x14:id>
        </ext>
      </extLst>
    </cfRule>
  </conditionalFormatting>
  <conditionalFormatting sqref="G82:H83">
    <cfRule type="dataBar" priority="55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{FCD1BC3D-ACFC-420E-96D4-AE985EC3E72E}</x14:id>
        </ext>
      </extLst>
    </cfRule>
  </conditionalFormatting>
  <conditionalFormatting sqref="J83">
    <cfRule type="colorScale" priority="54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3">
    <cfRule type="colorScale" priority="55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2">
    <cfRule type="colorScale" priority="54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3">
    <cfRule type="colorScale" priority="55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2">
    <cfRule type="colorScale" priority="55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82:K83">
    <cfRule type="colorScale" priority="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2:K83">
    <cfRule type="colorScale" priority="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2:K83">
    <cfRule type="colorScale" priority="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2:K83">
    <cfRule type="colorScale" priority="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2:F83">
    <cfRule type="colorScale" priority="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2:F83">
    <cfRule type="colorScale" priority="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2:H83">
    <cfRule type="dataBar" priority="55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{C1E9A90B-8587-48A5-B1EE-288445E407D3}</x14:id>
        </ext>
      </extLst>
    </cfRule>
  </conditionalFormatting>
  <conditionalFormatting sqref="L82:L83">
    <cfRule type="colorScale" priority="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2:L83">
    <cfRule type="colorScale" priority="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2:L83">
    <cfRule type="colorScale" priority="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2:L83">
    <cfRule type="colorScale" priority="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4">
    <cfRule type="containsText" dxfId="4866" priority="5466" operator="containsText" text="Quand">
      <formula>NOT(ISERROR(SEARCH("Quand",N84)))</formula>
    </cfRule>
    <cfRule type="containsText" dxfId="4865" priority="5467" operator="containsText" text="Beine">
      <formula>NOT(ISERROR(SEARCH("Beine",N84)))</formula>
    </cfRule>
  </conditionalFormatting>
  <conditionalFormatting sqref="N84">
    <cfRule type="containsText" dxfId="4864" priority="5464" operator="containsText" text="Dégusté">
      <formula>NOT(ISERROR(SEARCH("Dégusté",N84)))</formula>
    </cfRule>
    <cfRule type="containsText" dxfId="4863" priority="5465" operator="containsText" text="Dégusté">
      <formula>NOT(ISERROR(SEARCH("Dégusté",N84)))</formula>
    </cfRule>
  </conditionalFormatting>
  <conditionalFormatting sqref="N84">
    <cfRule type="containsText" dxfId="4862" priority="5462" operator="containsText" text="Fêtes de fin d'année">
      <formula>NOT(ISERROR(SEARCH("Fêtes de fin d'année",N84)))</formula>
    </cfRule>
    <cfRule type="containsText" dxfId="4861" priority="5463" operator="containsText" text="Fêtes de fin d'année">
      <formula>NOT(ISERROR(SEARCH("Fêtes de fin d'année",N84)))</formula>
    </cfRule>
  </conditionalFormatting>
  <conditionalFormatting sqref="N84">
    <cfRule type="colorScale" priority="545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60" priority="5456" operator="containsText" text="Fab'ulleuse">
      <formula>NOT(ISERROR(SEARCH("Fab'ulleuse",N84)))</formula>
    </cfRule>
    <cfRule type="containsText" dxfId="4859" priority="5457" operator="containsText" text="beau jour">
      <formula>NOT(ISERROR(SEARCH("beau jour",N84)))</formula>
    </cfRule>
    <cfRule type="containsText" dxfId="4858" priority="5458" operator="containsText" text="fête">
      <formula>NOT(ISERROR(SEARCH("fête",N84)))</formula>
    </cfRule>
    <cfRule type="containsText" dxfId="4857" priority="5459" operator="containsText" text="Fete">
      <formula>NOT(ISERROR(SEARCH("Fete",N84)))</formula>
    </cfRule>
    <cfRule type="containsText" dxfId="4856" priority="5460" operator="containsText" text="Ech">
      <formula>NOT(ISERROR(SEARCH("Ech",N84)))</formula>
    </cfRule>
    <cfRule type="containsText" dxfId="4855" priority="5461" operator="containsText" text="St Valentin">
      <formula>NOT(ISERROR(SEARCH("St Valentin",N84)))</formula>
    </cfRule>
  </conditionalFormatting>
  <conditionalFormatting sqref="N84:N85">
    <cfRule type="colorScale" priority="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4:H85">
    <cfRule type="dataBar" priority="5469">
      <dataBar>
        <cfvo type="min"/>
        <cfvo type="max"/>
        <color rgb="FF638EC6"/>
      </dataBar>
    </cfRule>
  </conditionalFormatting>
  <conditionalFormatting sqref="G84:H85">
    <cfRule type="dataBar" priority="54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{F9081F09-0DCF-406E-9FF8-839C310A1895}</x14:id>
        </ext>
      </extLst>
    </cfRule>
  </conditionalFormatting>
  <conditionalFormatting sqref="E84:E85">
    <cfRule type="colorScale" priority="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4:H85">
    <cfRule type="dataBar" priority="54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{C2B255A4-89C7-40B0-B361-B6ECE592973E}</x14:id>
        </ext>
      </extLst>
    </cfRule>
  </conditionalFormatting>
  <conditionalFormatting sqref="G84:H85">
    <cfRule type="dataBar" priority="54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{FB2DEC20-170A-48F2-ADBE-126668DE5409}</x14:id>
        </ext>
      </extLst>
    </cfRule>
  </conditionalFormatting>
  <conditionalFormatting sqref="N84:N85">
    <cfRule type="colorScale" priority="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4:H85">
    <cfRule type="dataBar" priority="5474">
      <dataBar>
        <cfvo type="min"/>
        <cfvo type="max"/>
        <color rgb="FF638EC6"/>
      </dataBar>
    </cfRule>
  </conditionalFormatting>
  <conditionalFormatting sqref="G84:H85">
    <cfRule type="dataBar" priority="54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{4AF12134-9453-4BA3-BAD2-7863675444D6}</x14:id>
        </ext>
      </extLst>
    </cfRule>
  </conditionalFormatting>
  <conditionalFormatting sqref="E84:E85">
    <cfRule type="colorScale" priority="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4:H85">
    <cfRule type="dataBar" priority="54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{9599B5E4-CAF9-4E95-8BD2-B32591915510}</x14:id>
        </ext>
      </extLst>
    </cfRule>
  </conditionalFormatting>
  <conditionalFormatting sqref="G84:H85">
    <cfRule type="dataBar" priority="54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{283E5E39-2698-45A1-96A3-2464DB9D9750}</x14:id>
        </ext>
      </extLst>
    </cfRule>
  </conditionalFormatting>
  <conditionalFormatting sqref="G84:H85">
    <cfRule type="dataBar" priority="54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{5EA2F545-2E6C-4E5F-9AF2-EA585ECEB1DE}</x14:id>
        </ext>
      </extLst>
    </cfRule>
  </conditionalFormatting>
  <conditionalFormatting sqref="G84:H85">
    <cfRule type="dataBar" priority="54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{2449C1FB-BD7B-42C5-A562-4AFD5A06945F}</x14:id>
        </ext>
      </extLst>
    </cfRule>
  </conditionalFormatting>
  <conditionalFormatting sqref="G84:H85">
    <cfRule type="dataBar" priority="54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{BF9BA0EE-0007-4A7B-B28C-838DE1799529}</x14:id>
        </ext>
      </extLst>
    </cfRule>
  </conditionalFormatting>
  <conditionalFormatting sqref="G84:H85">
    <cfRule type="dataBar" priority="54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{5BD32375-D85A-4224-9816-BF28A17A70BD}</x14:id>
        </ext>
      </extLst>
    </cfRule>
  </conditionalFormatting>
  <conditionalFormatting sqref="G84:H85">
    <cfRule type="dataBar" priority="54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{BD19244F-8EE5-4E0B-A3CD-7867688BBD7E}</x14:id>
        </ext>
      </extLst>
    </cfRule>
  </conditionalFormatting>
  <conditionalFormatting sqref="G84:H85">
    <cfRule type="dataBar" priority="54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{4A48B332-1D86-4819-AADE-D7E4A8F7F218}</x14:id>
        </ext>
      </extLst>
    </cfRule>
  </conditionalFormatting>
  <conditionalFormatting sqref="G84:H85">
    <cfRule type="dataBar" priority="54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{6DD5B321-8800-4A36-AC7B-0B245C5D0E78}</x14:id>
        </ext>
      </extLst>
    </cfRule>
  </conditionalFormatting>
  <conditionalFormatting sqref="G84:H85">
    <cfRule type="dataBar" priority="54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{58372302-0E28-4B58-9831-87B18A235D8D}</x14:id>
        </ext>
      </extLst>
    </cfRule>
  </conditionalFormatting>
  <conditionalFormatting sqref="J85">
    <cfRule type="colorScale" priority="54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5">
    <cfRule type="colorScale" priority="54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4">
    <cfRule type="colorScale" priority="54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5">
    <cfRule type="colorScale" priority="54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4">
    <cfRule type="colorScale" priority="54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84:K85">
    <cfRule type="colorScale" priority="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4:K85">
    <cfRule type="colorScale" priority="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4:K85">
    <cfRule type="colorScale" priority="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4:K85">
    <cfRule type="colorScale" priority="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4:F85">
    <cfRule type="colorScale" priority="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4:F85">
    <cfRule type="colorScale" priority="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4:H85">
    <cfRule type="dataBar" priority="54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{3EBC23CE-26E9-4426-8B39-8F1FA7EE7762}</x14:id>
        </ext>
      </extLst>
    </cfRule>
  </conditionalFormatting>
  <conditionalFormatting sqref="L84:L85">
    <cfRule type="colorScale" priority="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4:L85">
    <cfRule type="colorScale" priority="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4:L85">
    <cfRule type="colorScale" priority="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4:L85">
    <cfRule type="colorScale" priority="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6">
    <cfRule type="containsText" dxfId="4854" priority="5410" operator="containsText" text="Quand">
      <formula>NOT(ISERROR(SEARCH("Quand",N86)))</formula>
    </cfRule>
    <cfRule type="containsText" dxfId="4853" priority="5411" operator="containsText" text="Beine">
      <formula>NOT(ISERROR(SEARCH("Beine",N86)))</formula>
    </cfRule>
  </conditionalFormatting>
  <conditionalFormatting sqref="N86">
    <cfRule type="containsText" dxfId="4852" priority="5408" operator="containsText" text="Dégusté">
      <formula>NOT(ISERROR(SEARCH("Dégusté",N86)))</formula>
    </cfRule>
    <cfRule type="containsText" dxfId="4851" priority="5409" operator="containsText" text="Dégusté">
      <formula>NOT(ISERROR(SEARCH("Dégusté",N86)))</formula>
    </cfRule>
  </conditionalFormatting>
  <conditionalFormatting sqref="N86">
    <cfRule type="containsText" dxfId="4850" priority="5406" operator="containsText" text="Fêtes de fin d'année">
      <formula>NOT(ISERROR(SEARCH("Fêtes de fin d'année",N86)))</formula>
    </cfRule>
    <cfRule type="containsText" dxfId="4849" priority="5407" operator="containsText" text="Fêtes de fin d'année">
      <formula>NOT(ISERROR(SEARCH("Fêtes de fin d'année",N86)))</formula>
    </cfRule>
  </conditionalFormatting>
  <conditionalFormatting sqref="N86">
    <cfRule type="colorScale" priority="53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48" priority="5400" operator="containsText" text="Fab'ulleuse">
      <formula>NOT(ISERROR(SEARCH("Fab'ulleuse",N86)))</formula>
    </cfRule>
    <cfRule type="containsText" dxfId="4847" priority="5401" operator="containsText" text="beau jour">
      <formula>NOT(ISERROR(SEARCH("beau jour",N86)))</formula>
    </cfRule>
    <cfRule type="containsText" dxfId="4846" priority="5402" operator="containsText" text="fête">
      <formula>NOT(ISERROR(SEARCH("fête",N86)))</formula>
    </cfRule>
    <cfRule type="containsText" dxfId="4845" priority="5403" operator="containsText" text="Fete">
      <formula>NOT(ISERROR(SEARCH("Fete",N86)))</formula>
    </cfRule>
    <cfRule type="containsText" dxfId="4844" priority="5404" operator="containsText" text="Ech">
      <formula>NOT(ISERROR(SEARCH("Ech",N86)))</formula>
    </cfRule>
    <cfRule type="containsText" dxfId="4843" priority="5405" operator="containsText" text="St Valentin">
      <formula>NOT(ISERROR(SEARCH("St Valentin",N86)))</formula>
    </cfRule>
  </conditionalFormatting>
  <conditionalFormatting sqref="N86:N87">
    <cfRule type="colorScale" priority="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6:H87">
    <cfRule type="dataBar" priority="5413">
      <dataBar>
        <cfvo type="min"/>
        <cfvo type="max"/>
        <color rgb="FF638EC6"/>
      </dataBar>
    </cfRule>
  </conditionalFormatting>
  <conditionalFormatting sqref="G86:H87">
    <cfRule type="dataBar" priority="54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{734AD569-8151-4D64-B15E-BE689F0E86AF}</x14:id>
        </ext>
      </extLst>
    </cfRule>
  </conditionalFormatting>
  <conditionalFormatting sqref="E86:E87">
    <cfRule type="colorScale" priority="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6:H87">
    <cfRule type="dataBar" priority="54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{DF7D562A-F27A-4A9D-89C9-172FB49B934F}</x14:id>
        </ext>
      </extLst>
    </cfRule>
  </conditionalFormatting>
  <conditionalFormatting sqref="G86:H87">
    <cfRule type="dataBar" priority="53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{6DE23DF0-1210-4D61-8485-7EC4A5717DB5}</x14:id>
        </ext>
      </extLst>
    </cfRule>
  </conditionalFormatting>
  <conditionalFormatting sqref="N86:N87">
    <cfRule type="colorScale" priority="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6:H87">
    <cfRule type="dataBar" priority="5418">
      <dataBar>
        <cfvo type="min"/>
        <cfvo type="max"/>
        <color rgb="FF638EC6"/>
      </dataBar>
    </cfRule>
  </conditionalFormatting>
  <conditionalFormatting sqref="G86:H87">
    <cfRule type="dataBar" priority="54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{9DF4BB26-1954-4037-92B9-B148E6213E17}</x14:id>
        </ext>
      </extLst>
    </cfRule>
  </conditionalFormatting>
  <conditionalFormatting sqref="E86:E87">
    <cfRule type="colorScale" priority="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6:H87">
    <cfRule type="dataBar" priority="54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{ED35387B-443C-4252-8033-788A317698EA}</x14:id>
        </ext>
      </extLst>
    </cfRule>
  </conditionalFormatting>
  <conditionalFormatting sqref="G86:H87">
    <cfRule type="dataBar" priority="53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{E26A9C29-203E-43A5-89C1-03CDBDFA2713}</x14:id>
        </ext>
      </extLst>
    </cfRule>
  </conditionalFormatting>
  <conditionalFormatting sqref="G86:H87">
    <cfRule type="dataBar" priority="53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{9F3B80D3-AC8E-4322-B48F-DA0F64E6C0F8}</x14:id>
        </ext>
      </extLst>
    </cfRule>
  </conditionalFormatting>
  <conditionalFormatting sqref="G86:H87">
    <cfRule type="dataBar" priority="53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{6DCB1FE9-7157-48B0-8784-8E6100552D59}</x14:id>
        </ext>
      </extLst>
    </cfRule>
  </conditionalFormatting>
  <conditionalFormatting sqref="G86:H87">
    <cfRule type="dataBar" priority="53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{20ACCE82-6A62-4490-9C3A-C49CDA58D6A8}</x14:id>
        </ext>
      </extLst>
    </cfRule>
  </conditionalFormatting>
  <conditionalFormatting sqref="G86:H87">
    <cfRule type="dataBar" priority="53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{9AECFE54-A765-4569-8F6E-9A36645D1CC3}</x14:id>
        </ext>
      </extLst>
    </cfRule>
  </conditionalFormatting>
  <conditionalFormatting sqref="G86:H87">
    <cfRule type="dataBar" priority="53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{FABEC33C-3A38-4B9A-B6E5-726C7D566A8D}</x14:id>
        </ext>
      </extLst>
    </cfRule>
  </conditionalFormatting>
  <conditionalFormatting sqref="G86:H87">
    <cfRule type="dataBar" priority="53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{E60D806B-C50A-4F35-BF22-C357CC0EDA2C}</x14:id>
        </ext>
      </extLst>
    </cfRule>
  </conditionalFormatting>
  <conditionalFormatting sqref="G86:H87">
    <cfRule type="dataBar" priority="53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{05ED7A0D-31F3-4DF4-9745-46CE26CB5154}</x14:id>
        </ext>
      </extLst>
    </cfRule>
  </conditionalFormatting>
  <conditionalFormatting sqref="G86:H87">
    <cfRule type="dataBar" priority="53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{EA4F89D7-3076-4C51-A534-2E5BD0D72651}</x14:id>
        </ext>
      </extLst>
    </cfRule>
  </conditionalFormatting>
  <conditionalFormatting sqref="J87">
    <cfRule type="colorScale" priority="53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7">
    <cfRule type="colorScale" priority="53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6">
    <cfRule type="colorScale" priority="53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7">
    <cfRule type="colorScale" priority="54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6">
    <cfRule type="colorScale" priority="54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86:K87">
    <cfRule type="colorScale" priority="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6:K87">
    <cfRule type="colorScale" priority="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6:K87">
    <cfRule type="colorScale" priority="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6:K87">
    <cfRule type="colorScale" priority="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6:F87">
    <cfRule type="colorScale" priority="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6:F87">
    <cfRule type="colorScale" priority="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6:H87">
    <cfRule type="dataBar" priority="54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{ABB7CEDB-965F-4C62-AD8C-A1AC8348AE9F}</x14:id>
        </ext>
      </extLst>
    </cfRule>
  </conditionalFormatting>
  <conditionalFormatting sqref="L86:L87">
    <cfRule type="colorScale" priority="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6:L87">
    <cfRule type="colorScale" priority="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6:L87">
    <cfRule type="colorScale" priority="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6:L87">
    <cfRule type="colorScale" priority="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8">
    <cfRule type="containsText" dxfId="4842" priority="5354" operator="containsText" text="Quand">
      <formula>NOT(ISERROR(SEARCH("Quand",N88)))</formula>
    </cfRule>
    <cfRule type="containsText" dxfId="4841" priority="5355" operator="containsText" text="Beine">
      <formula>NOT(ISERROR(SEARCH("Beine",N88)))</formula>
    </cfRule>
  </conditionalFormatting>
  <conditionalFormatting sqref="N88">
    <cfRule type="containsText" dxfId="4840" priority="5352" operator="containsText" text="Dégusté">
      <formula>NOT(ISERROR(SEARCH("Dégusté",N88)))</formula>
    </cfRule>
    <cfRule type="containsText" dxfId="4839" priority="5353" operator="containsText" text="Dégusté">
      <formula>NOT(ISERROR(SEARCH("Dégusté",N88)))</formula>
    </cfRule>
  </conditionalFormatting>
  <conditionalFormatting sqref="N88">
    <cfRule type="containsText" dxfId="4838" priority="5350" operator="containsText" text="Fêtes de fin d'année">
      <formula>NOT(ISERROR(SEARCH("Fêtes de fin d'année",N88)))</formula>
    </cfRule>
    <cfRule type="containsText" dxfId="4837" priority="5351" operator="containsText" text="Fêtes de fin d'année">
      <formula>NOT(ISERROR(SEARCH("Fêtes de fin d'année",N88)))</formula>
    </cfRule>
  </conditionalFormatting>
  <conditionalFormatting sqref="N88">
    <cfRule type="colorScale" priority="53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36" priority="5344" operator="containsText" text="Fab'ulleuse">
      <formula>NOT(ISERROR(SEARCH("Fab'ulleuse",N88)))</formula>
    </cfRule>
    <cfRule type="containsText" dxfId="4835" priority="5345" operator="containsText" text="beau jour">
      <formula>NOT(ISERROR(SEARCH("beau jour",N88)))</formula>
    </cfRule>
    <cfRule type="containsText" dxfId="4834" priority="5346" operator="containsText" text="fête">
      <formula>NOT(ISERROR(SEARCH("fête",N88)))</formula>
    </cfRule>
    <cfRule type="containsText" dxfId="4833" priority="5347" operator="containsText" text="Fete">
      <formula>NOT(ISERROR(SEARCH("Fete",N88)))</formula>
    </cfRule>
    <cfRule type="containsText" dxfId="4832" priority="5348" operator="containsText" text="Ech">
      <formula>NOT(ISERROR(SEARCH("Ech",N88)))</formula>
    </cfRule>
    <cfRule type="containsText" dxfId="4831" priority="5349" operator="containsText" text="St Valentin">
      <formula>NOT(ISERROR(SEARCH("St Valentin",N88)))</formula>
    </cfRule>
  </conditionalFormatting>
  <conditionalFormatting sqref="N88:N89">
    <cfRule type="colorScale" priority="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8:H89">
    <cfRule type="dataBar" priority="5357">
      <dataBar>
        <cfvo type="min"/>
        <cfvo type="max"/>
        <color rgb="FF638EC6"/>
      </dataBar>
    </cfRule>
  </conditionalFormatting>
  <conditionalFormatting sqref="G88:H89">
    <cfRule type="dataBar" priority="53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{739871E5-A641-43EA-B3CB-72F012792F63}</x14:id>
        </ext>
      </extLst>
    </cfRule>
  </conditionalFormatting>
  <conditionalFormatting sqref="E88:E89">
    <cfRule type="colorScale" priority="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8:H89">
    <cfRule type="dataBar" priority="53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{34FA815A-8AE0-456F-879E-935F5A652BAE}</x14:id>
        </ext>
      </extLst>
    </cfRule>
  </conditionalFormatting>
  <conditionalFormatting sqref="G88:H89">
    <cfRule type="dataBar" priority="53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{1883412B-1FD8-4A63-8EFD-229F8DF268FD}</x14:id>
        </ext>
      </extLst>
    </cfRule>
  </conditionalFormatting>
  <conditionalFormatting sqref="N88:N89">
    <cfRule type="colorScale" priority="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8:H89">
    <cfRule type="dataBar" priority="5362">
      <dataBar>
        <cfvo type="min"/>
        <cfvo type="max"/>
        <color rgb="FF638EC6"/>
      </dataBar>
    </cfRule>
  </conditionalFormatting>
  <conditionalFormatting sqref="G88:H89">
    <cfRule type="dataBar" priority="53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{27AF4EA6-0DB7-4580-A2F9-F7FA2A211F52}</x14:id>
        </ext>
      </extLst>
    </cfRule>
  </conditionalFormatting>
  <conditionalFormatting sqref="E88:E89">
    <cfRule type="colorScale" priority="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8:H89">
    <cfRule type="dataBar" priority="53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{0B916603-CC7A-4A82-8417-CC3CF8622E98}</x14:id>
        </ext>
      </extLst>
    </cfRule>
  </conditionalFormatting>
  <conditionalFormatting sqref="G88:H89">
    <cfRule type="dataBar" priority="53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{49122EA7-E964-4939-A462-778CBC241698}</x14:id>
        </ext>
      </extLst>
    </cfRule>
  </conditionalFormatting>
  <conditionalFormatting sqref="G88:H89">
    <cfRule type="dataBar" priority="53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{C036D83D-BC7F-4D2F-A00C-4D9028FF9645}</x14:id>
        </ext>
      </extLst>
    </cfRule>
  </conditionalFormatting>
  <conditionalFormatting sqref="G88:H89">
    <cfRule type="dataBar" priority="53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{F511B0BA-8C98-426A-9D08-81D0A11992F2}</x14:id>
        </ext>
      </extLst>
    </cfRule>
  </conditionalFormatting>
  <conditionalFormatting sqref="G88:H89">
    <cfRule type="dataBar" priority="53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{8FA55E30-ECE8-405A-AB69-FD78F4AC597D}</x14:id>
        </ext>
      </extLst>
    </cfRule>
  </conditionalFormatting>
  <conditionalFormatting sqref="G88:H89">
    <cfRule type="dataBar" priority="53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{26A62D50-F375-4DB0-8975-90538EA1E5FD}</x14:id>
        </ext>
      </extLst>
    </cfRule>
  </conditionalFormatting>
  <conditionalFormatting sqref="G88:H89">
    <cfRule type="dataBar" priority="53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{E495BD30-D266-4CCC-A56A-F23F56848245}</x14:id>
        </ext>
      </extLst>
    </cfRule>
  </conditionalFormatting>
  <conditionalFormatting sqref="G88:H89">
    <cfRule type="dataBar" priority="53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{EACF7A6B-7FC5-449E-BD4C-D05BBED040FC}</x14:id>
        </ext>
      </extLst>
    </cfRule>
  </conditionalFormatting>
  <conditionalFormatting sqref="G88:H89">
    <cfRule type="dataBar" priority="53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{861BC783-E200-480C-8DEE-ECF67447A327}</x14:id>
        </ext>
      </extLst>
    </cfRule>
  </conditionalFormatting>
  <conditionalFormatting sqref="G88:H89">
    <cfRule type="dataBar" priority="53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{216EB3F9-83EC-42BB-91B8-18A0AC3EB53C}</x14:id>
        </ext>
      </extLst>
    </cfRule>
  </conditionalFormatting>
  <conditionalFormatting sqref="J89">
    <cfRule type="colorScale" priority="53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9">
    <cfRule type="colorScale" priority="53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8">
    <cfRule type="colorScale" priority="53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9">
    <cfRule type="colorScale" priority="53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8">
    <cfRule type="colorScale" priority="53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88:K89">
    <cfRule type="colorScale" priority="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8:K89">
    <cfRule type="colorScale" priority="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8:K89">
    <cfRule type="colorScale" priority="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8:K89">
    <cfRule type="colorScale" priority="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8:F89">
    <cfRule type="colorScale" priority="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8:F89">
    <cfRule type="colorScale" priority="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8:H89">
    <cfRule type="dataBar" priority="53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{82E443B3-66DA-468B-ADFB-77CE83000F61}</x14:id>
        </ext>
      </extLst>
    </cfRule>
  </conditionalFormatting>
  <conditionalFormatting sqref="L88:L89">
    <cfRule type="colorScale" priority="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8:L89">
    <cfRule type="colorScale" priority="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8:L89">
    <cfRule type="colorScale" priority="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8:L89">
    <cfRule type="colorScale" priority="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0">
    <cfRule type="containsText" dxfId="4830" priority="5298" operator="containsText" text="Quand">
      <formula>NOT(ISERROR(SEARCH("Quand",N90)))</formula>
    </cfRule>
    <cfRule type="containsText" dxfId="4829" priority="5299" operator="containsText" text="Beine">
      <formula>NOT(ISERROR(SEARCH("Beine",N90)))</formula>
    </cfRule>
  </conditionalFormatting>
  <conditionalFormatting sqref="N90">
    <cfRule type="containsText" dxfId="4828" priority="5296" operator="containsText" text="Dégusté">
      <formula>NOT(ISERROR(SEARCH("Dégusté",N90)))</formula>
    </cfRule>
    <cfRule type="containsText" dxfId="4827" priority="5297" operator="containsText" text="Dégusté">
      <formula>NOT(ISERROR(SEARCH("Dégusté",N90)))</formula>
    </cfRule>
  </conditionalFormatting>
  <conditionalFormatting sqref="N90">
    <cfRule type="containsText" dxfId="4826" priority="5294" operator="containsText" text="Fêtes de fin d'année">
      <formula>NOT(ISERROR(SEARCH("Fêtes de fin d'année",N90)))</formula>
    </cfRule>
    <cfRule type="containsText" dxfId="4825" priority="5295" operator="containsText" text="Fêtes de fin d'année">
      <formula>NOT(ISERROR(SEARCH("Fêtes de fin d'année",N90)))</formula>
    </cfRule>
  </conditionalFormatting>
  <conditionalFormatting sqref="N90">
    <cfRule type="colorScale" priority="52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24" priority="5288" operator="containsText" text="Fab'ulleuse">
      <formula>NOT(ISERROR(SEARCH("Fab'ulleuse",N90)))</formula>
    </cfRule>
    <cfRule type="containsText" dxfId="4823" priority="5289" operator="containsText" text="beau jour">
      <formula>NOT(ISERROR(SEARCH("beau jour",N90)))</formula>
    </cfRule>
    <cfRule type="containsText" dxfId="4822" priority="5290" operator="containsText" text="fête">
      <formula>NOT(ISERROR(SEARCH("fête",N90)))</formula>
    </cfRule>
    <cfRule type="containsText" dxfId="4821" priority="5291" operator="containsText" text="Fete">
      <formula>NOT(ISERROR(SEARCH("Fete",N90)))</formula>
    </cfRule>
    <cfRule type="containsText" dxfId="4820" priority="5292" operator="containsText" text="Ech">
      <formula>NOT(ISERROR(SEARCH("Ech",N90)))</formula>
    </cfRule>
    <cfRule type="containsText" dxfId="4819" priority="5293" operator="containsText" text="St Valentin">
      <formula>NOT(ISERROR(SEARCH("St Valentin",N90)))</formula>
    </cfRule>
  </conditionalFormatting>
  <conditionalFormatting sqref="N90:N91">
    <cfRule type="colorScale" priority="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0:H91">
    <cfRule type="dataBar" priority="5301">
      <dataBar>
        <cfvo type="min"/>
        <cfvo type="max"/>
        <color rgb="FF638EC6"/>
      </dataBar>
    </cfRule>
  </conditionalFormatting>
  <conditionalFormatting sqref="G90:H91">
    <cfRule type="dataBar" priority="53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{8A04A6AD-04AC-41F6-9EB1-0C90034CD270}</x14:id>
        </ext>
      </extLst>
    </cfRule>
  </conditionalFormatting>
  <conditionalFormatting sqref="E90:E91">
    <cfRule type="colorScale" priority="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0:H91">
    <cfRule type="dataBar" priority="53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{F6E4A583-BC72-4C13-9063-2AA91390EA40}</x14:id>
        </ext>
      </extLst>
    </cfRule>
  </conditionalFormatting>
  <conditionalFormatting sqref="G90:H91">
    <cfRule type="dataBar" priority="52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{926445A1-78DB-4676-BDB5-613A79A4A45B}</x14:id>
        </ext>
      </extLst>
    </cfRule>
  </conditionalFormatting>
  <conditionalFormatting sqref="N90:N91">
    <cfRule type="colorScale" priority="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0:H91">
    <cfRule type="dataBar" priority="5306">
      <dataBar>
        <cfvo type="min"/>
        <cfvo type="max"/>
        <color rgb="FF638EC6"/>
      </dataBar>
    </cfRule>
  </conditionalFormatting>
  <conditionalFormatting sqref="G90:H91">
    <cfRule type="dataBar" priority="53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{3EE6DBCD-FD2E-4D4F-BE81-58F3FBB6A051}</x14:id>
        </ext>
      </extLst>
    </cfRule>
  </conditionalFormatting>
  <conditionalFormatting sqref="E90:E91">
    <cfRule type="colorScale" priority="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0:H91">
    <cfRule type="dataBar" priority="53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{2A2BCBC0-CE94-4F4B-9E31-61B5A2A78048}</x14:id>
        </ext>
      </extLst>
    </cfRule>
  </conditionalFormatting>
  <conditionalFormatting sqref="G90:H91">
    <cfRule type="dataBar" priority="52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{77ED2B73-B84D-4411-A1E2-D785DF1AD9A9}</x14:id>
        </ext>
      </extLst>
    </cfRule>
  </conditionalFormatting>
  <conditionalFormatting sqref="G90:H91">
    <cfRule type="dataBar" priority="52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{7CBA0077-39FF-426E-9A63-0944F200EA9F}</x14:id>
        </ext>
      </extLst>
    </cfRule>
  </conditionalFormatting>
  <conditionalFormatting sqref="G90:H91">
    <cfRule type="dataBar" priority="52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{13755F9D-CFB8-4555-B6D7-70DCAB6F2C9F}</x14:id>
        </ext>
      </extLst>
    </cfRule>
  </conditionalFormatting>
  <conditionalFormatting sqref="G90:H91">
    <cfRule type="dataBar" priority="52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{D50E7A3A-77B1-40D6-9C2B-7A033E942645}</x14:id>
        </ext>
      </extLst>
    </cfRule>
  </conditionalFormatting>
  <conditionalFormatting sqref="G90:H91">
    <cfRule type="dataBar" priority="52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{1538616F-5EBC-4668-891B-DEBE5839C663}</x14:id>
        </ext>
      </extLst>
    </cfRule>
  </conditionalFormatting>
  <conditionalFormatting sqref="G90:H91">
    <cfRule type="dataBar" priority="52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{1DF1B667-2D50-49D9-BBA3-83FD961D36EB}</x14:id>
        </ext>
      </extLst>
    </cfRule>
  </conditionalFormatting>
  <conditionalFormatting sqref="G90:H91">
    <cfRule type="dataBar" priority="52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{20D567EE-4740-4C4D-AE61-B8EEEAC23545}</x14:id>
        </ext>
      </extLst>
    </cfRule>
  </conditionalFormatting>
  <conditionalFormatting sqref="G90:H91">
    <cfRule type="dataBar" priority="52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{2D71D305-5D29-496F-8210-260F3AAC5D70}</x14:id>
        </ext>
      </extLst>
    </cfRule>
  </conditionalFormatting>
  <conditionalFormatting sqref="G90:H91">
    <cfRule type="dataBar" priority="52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{4E05910C-E98B-4657-ABFE-708A9AFA5358}</x14:id>
        </ext>
      </extLst>
    </cfRule>
  </conditionalFormatting>
  <conditionalFormatting sqref="J91">
    <cfRule type="colorScale" priority="52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1">
    <cfRule type="colorScale" priority="52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0">
    <cfRule type="colorScale" priority="52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1">
    <cfRule type="colorScale" priority="53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0">
    <cfRule type="colorScale" priority="53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90:K91">
    <cfRule type="colorScale" priority="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0:K91">
    <cfRule type="colorScale" priority="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0:K91">
    <cfRule type="colorScale" priority="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0:K91">
    <cfRule type="colorScale" priority="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0:F91">
    <cfRule type="colorScale" priority="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0:F91">
    <cfRule type="colorScale" priority="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0:H91">
    <cfRule type="dataBar" priority="53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{256DAD40-DF52-43BE-9E6A-41EB9DC5DA87}</x14:id>
        </ext>
      </extLst>
    </cfRule>
  </conditionalFormatting>
  <conditionalFormatting sqref="L90:L91">
    <cfRule type="colorScale" priority="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0:L91">
    <cfRule type="colorScale" priority="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0:L91">
    <cfRule type="colorScale" priority="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0:L91">
    <cfRule type="colorScale" priority="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1:H172 G2:H91">
    <cfRule type="dataBar" priority="52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{FBB434A6-5C20-4765-8E73-21553CBD6409}</x14:id>
        </ext>
      </extLst>
    </cfRule>
  </conditionalFormatting>
  <conditionalFormatting sqref="N92">
    <cfRule type="containsText" dxfId="4818" priority="5241" operator="containsText" text="Quand">
      <formula>NOT(ISERROR(SEARCH("Quand",N92)))</formula>
    </cfRule>
    <cfRule type="containsText" dxfId="4817" priority="5242" operator="containsText" text="Beine">
      <formula>NOT(ISERROR(SEARCH("Beine",N92)))</formula>
    </cfRule>
  </conditionalFormatting>
  <conditionalFormatting sqref="N92">
    <cfRule type="containsText" dxfId="4816" priority="5239" operator="containsText" text="Dégusté">
      <formula>NOT(ISERROR(SEARCH("Dégusté",N92)))</formula>
    </cfRule>
    <cfRule type="containsText" dxfId="4815" priority="5240" operator="containsText" text="Dégusté">
      <formula>NOT(ISERROR(SEARCH("Dégusté",N92)))</formula>
    </cfRule>
  </conditionalFormatting>
  <conditionalFormatting sqref="N92">
    <cfRule type="containsText" dxfId="4814" priority="5237" operator="containsText" text="Fêtes de fin d'année">
      <formula>NOT(ISERROR(SEARCH("Fêtes de fin d'année",N92)))</formula>
    </cfRule>
    <cfRule type="containsText" dxfId="4813" priority="5238" operator="containsText" text="Fêtes de fin d'année">
      <formula>NOT(ISERROR(SEARCH("Fêtes de fin d'année",N92)))</formula>
    </cfRule>
  </conditionalFormatting>
  <conditionalFormatting sqref="N92">
    <cfRule type="colorScale" priority="52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12" priority="5231" operator="containsText" text="Fab'ulleuse">
      <formula>NOT(ISERROR(SEARCH("Fab'ulleuse",N92)))</formula>
    </cfRule>
    <cfRule type="containsText" dxfId="4811" priority="5232" operator="containsText" text="beau jour">
      <formula>NOT(ISERROR(SEARCH("beau jour",N92)))</formula>
    </cfRule>
    <cfRule type="containsText" dxfId="4810" priority="5233" operator="containsText" text="fête">
      <formula>NOT(ISERROR(SEARCH("fête",N92)))</formula>
    </cfRule>
    <cfRule type="containsText" dxfId="4809" priority="5234" operator="containsText" text="Fete">
      <formula>NOT(ISERROR(SEARCH("Fete",N92)))</formula>
    </cfRule>
    <cfRule type="containsText" dxfId="4808" priority="5235" operator="containsText" text="Ech">
      <formula>NOT(ISERROR(SEARCH("Ech",N92)))</formula>
    </cfRule>
    <cfRule type="containsText" dxfId="4807" priority="5236" operator="containsText" text="St Valentin">
      <formula>NOT(ISERROR(SEARCH("St Valentin",N92)))</formula>
    </cfRule>
  </conditionalFormatting>
  <conditionalFormatting sqref="N92:N93">
    <cfRule type="colorScale" priority="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2:H93">
    <cfRule type="dataBar" priority="5244">
      <dataBar>
        <cfvo type="min"/>
        <cfvo type="max"/>
        <color rgb="FF638EC6"/>
      </dataBar>
    </cfRule>
  </conditionalFormatting>
  <conditionalFormatting sqref="G92:H93">
    <cfRule type="dataBar" priority="52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{33027E3D-A896-4DBB-87D3-19D907AAC7A6}</x14:id>
        </ext>
      </extLst>
    </cfRule>
  </conditionalFormatting>
  <conditionalFormatting sqref="E92:E93">
    <cfRule type="colorScale" priority="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2:H93">
    <cfRule type="dataBar" priority="52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{39A6638E-958C-40CC-BE6C-A3F8068D2DAD}</x14:id>
        </ext>
      </extLst>
    </cfRule>
  </conditionalFormatting>
  <conditionalFormatting sqref="G92:H93">
    <cfRule type="dataBar" priority="52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{615228C5-340D-48D1-B773-8F6BD188F85B}</x14:id>
        </ext>
      </extLst>
    </cfRule>
  </conditionalFormatting>
  <conditionalFormatting sqref="N92:N93">
    <cfRule type="colorScale" priority="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2:H93">
    <cfRule type="dataBar" priority="5249">
      <dataBar>
        <cfvo type="min"/>
        <cfvo type="max"/>
        <color rgb="FF638EC6"/>
      </dataBar>
    </cfRule>
  </conditionalFormatting>
  <conditionalFormatting sqref="G92:H93">
    <cfRule type="dataBar" priority="52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{8812ECF8-D647-452F-B713-C3B0CB6D6CA2}</x14:id>
        </ext>
      </extLst>
    </cfRule>
  </conditionalFormatting>
  <conditionalFormatting sqref="E92:E93">
    <cfRule type="colorScale" priority="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2:H93">
    <cfRule type="dataBar" priority="52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{C09B85CA-C05E-4097-B557-8918812D50CD}</x14:id>
        </ext>
      </extLst>
    </cfRule>
  </conditionalFormatting>
  <conditionalFormatting sqref="G92:H93">
    <cfRule type="dataBar" priority="52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{B175416C-E7E9-42B1-B30C-04BFB0788F67}</x14:id>
        </ext>
      </extLst>
    </cfRule>
  </conditionalFormatting>
  <conditionalFormatting sqref="G92:H93">
    <cfRule type="dataBar" priority="52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{FC735F77-76A7-4132-BA59-2DFE9D5CE5AE}</x14:id>
        </ext>
      </extLst>
    </cfRule>
  </conditionalFormatting>
  <conditionalFormatting sqref="G92:H93">
    <cfRule type="dataBar" priority="52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{35304A42-AABF-41A1-B749-2CD91F369A1C}</x14:id>
        </ext>
      </extLst>
    </cfRule>
  </conditionalFormatting>
  <conditionalFormatting sqref="G92:H93">
    <cfRule type="dataBar" priority="52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{FF58D3F6-F88C-4547-8523-998FEF9AF69B}</x14:id>
        </ext>
      </extLst>
    </cfRule>
  </conditionalFormatting>
  <conditionalFormatting sqref="G92:H93">
    <cfRule type="dataBar" priority="5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{CFA4AB35-1EBD-455B-85B2-FE0D592E88AE}</x14:id>
        </ext>
      </extLst>
    </cfRule>
  </conditionalFormatting>
  <conditionalFormatting sqref="G92:H93">
    <cfRule type="dataBar" priority="52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{A3F991A9-5372-41E7-AE4C-49432C043228}</x14:id>
        </ext>
      </extLst>
    </cfRule>
  </conditionalFormatting>
  <conditionalFormatting sqref="G92:H93">
    <cfRule type="dataBar" priority="52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{F6B85660-5C2F-4067-A624-0A98B003B2A1}</x14:id>
        </ext>
      </extLst>
    </cfRule>
  </conditionalFormatting>
  <conditionalFormatting sqref="G92:H93">
    <cfRule type="dataBar" priority="52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{2EDD7EC0-01FF-43A1-B446-868B993AAF94}</x14:id>
        </ext>
      </extLst>
    </cfRule>
  </conditionalFormatting>
  <conditionalFormatting sqref="G92:H93">
    <cfRule type="dataBar" priority="52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{F95C3754-EB77-4B6F-AB43-46D567E10567}</x14:id>
        </ext>
      </extLst>
    </cfRule>
  </conditionalFormatting>
  <conditionalFormatting sqref="J93">
    <cfRule type="colorScale" priority="52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3">
    <cfRule type="colorScale" priority="52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2">
    <cfRule type="colorScale" priority="52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3">
    <cfRule type="colorScale" priority="52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2">
    <cfRule type="colorScale" priority="52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92:K93">
    <cfRule type="colorScale" priority="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2:K93">
    <cfRule type="colorScale" priority="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2:K93">
    <cfRule type="colorScale" priority="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2:K93">
    <cfRule type="colorScale" priority="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2:F93">
    <cfRule type="colorScale" priority="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2:F93">
    <cfRule type="colorScale" priority="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2:H93">
    <cfRule type="dataBar" priority="52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{4A29EF46-AEAD-4C06-A23F-BA8982803EC1}</x14:id>
        </ext>
      </extLst>
    </cfRule>
  </conditionalFormatting>
  <conditionalFormatting sqref="L92:L93">
    <cfRule type="colorScale" priority="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2:L93">
    <cfRule type="colorScale" priority="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2:L93">
    <cfRule type="colorScale" priority="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2:L93">
    <cfRule type="colorScale" priority="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2:H93">
    <cfRule type="dataBar" priority="52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{AB604D3E-C9C3-4F6B-8181-0C0F973886DD}</x14:id>
        </ext>
      </extLst>
    </cfRule>
  </conditionalFormatting>
  <conditionalFormatting sqref="N94">
    <cfRule type="containsText" dxfId="4806" priority="5184" operator="containsText" text="Quand">
      <formula>NOT(ISERROR(SEARCH("Quand",N94)))</formula>
    </cfRule>
    <cfRule type="containsText" dxfId="4805" priority="5185" operator="containsText" text="Beine">
      <formula>NOT(ISERROR(SEARCH("Beine",N94)))</formula>
    </cfRule>
  </conditionalFormatting>
  <conditionalFormatting sqref="N94">
    <cfRule type="containsText" dxfId="4804" priority="5182" operator="containsText" text="Dégusté">
      <formula>NOT(ISERROR(SEARCH("Dégusté",N94)))</formula>
    </cfRule>
    <cfRule type="containsText" dxfId="4803" priority="5183" operator="containsText" text="Dégusté">
      <formula>NOT(ISERROR(SEARCH("Dégusté",N94)))</formula>
    </cfRule>
  </conditionalFormatting>
  <conditionalFormatting sqref="N94">
    <cfRule type="containsText" dxfId="4802" priority="5180" operator="containsText" text="Fêtes de fin d'année">
      <formula>NOT(ISERROR(SEARCH("Fêtes de fin d'année",N94)))</formula>
    </cfRule>
    <cfRule type="containsText" dxfId="4801" priority="5181" operator="containsText" text="Fêtes de fin d'année">
      <formula>NOT(ISERROR(SEARCH("Fêtes de fin d'année",N94)))</formula>
    </cfRule>
  </conditionalFormatting>
  <conditionalFormatting sqref="N94">
    <cfRule type="colorScale" priority="517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00" priority="5174" operator="containsText" text="Fab'ulleuse">
      <formula>NOT(ISERROR(SEARCH("Fab'ulleuse",N94)))</formula>
    </cfRule>
    <cfRule type="containsText" dxfId="4799" priority="5175" operator="containsText" text="beau jour">
      <formula>NOT(ISERROR(SEARCH("beau jour",N94)))</formula>
    </cfRule>
    <cfRule type="containsText" dxfId="4798" priority="5176" operator="containsText" text="fête">
      <formula>NOT(ISERROR(SEARCH("fête",N94)))</formula>
    </cfRule>
    <cfRule type="containsText" dxfId="4797" priority="5177" operator="containsText" text="Fete">
      <formula>NOT(ISERROR(SEARCH("Fete",N94)))</formula>
    </cfRule>
    <cfRule type="containsText" dxfId="4796" priority="5178" operator="containsText" text="Ech">
      <formula>NOT(ISERROR(SEARCH("Ech",N94)))</formula>
    </cfRule>
    <cfRule type="containsText" dxfId="4795" priority="5179" operator="containsText" text="St Valentin">
      <formula>NOT(ISERROR(SEARCH("St Valentin",N94)))</formula>
    </cfRule>
  </conditionalFormatting>
  <conditionalFormatting sqref="N94:N95">
    <cfRule type="colorScale" priority="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4:H95">
    <cfRule type="dataBar" priority="5187">
      <dataBar>
        <cfvo type="min"/>
        <cfvo type="max"/>
        <color rgb="FF638EC6"/>
      </dataBar>
    </cfRule>
  </conditionalFormatting>
  <conditionalFormatting sqref="G94:H95">
    <cfRule type="dataBar" priority="51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{4431DD2F-7932-4C16-AE37-7A7BA6D569F4}</x14:id>
        </ext>
      </extLst>
    </cfRule>
  </conditionalFormatting>
  <conditionalFormatting sqref="E94:E95">
    <cfRule type="colorScale" priority="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4:H95">
    <cfRule type="dataBar" priority="51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{E865EB63-791A-428E-AD4E-4D81946FD168}</x14:id>
        </ext>
      </extLst>
    </cfRule>
  </conditionalFormatting>
  <conditionalFormatting sqref="G94:H95">
    <cfRule type="dataBar" priority="51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{99372035-9BE7-4636-9B97-BEBB38705F2C}</x14:id>
        </ext>
      </extLst>
    </cfRule>
  </conditionalFormatting>
  <conditionalFormatting sqref="N94:N95">
    <cfRule type="colorScale" priority="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4:H95">
    <cfRule type="dataBar" priority="5192">
      <dataBar>
        <cfvo type="min"/>
        <cfvo type="max"/>
        <color rgb="FF638EC6"/>
      </dataBar>
    </cfRule>
  </conditionalFormatting>
  <conditionalFormatting sqref="G94:H95">
    <cfRule type="dataBar" priority="51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{F2CE6184-2694-4EAD-953C-700DDD1AB6D2}</x14:id>
        </ext>
      </extLst>
    </cfRule>
  </conditionalFormatting>
  <conditionalFormatting sqref="E94:E95">
    <cfRule type="colorScale" priority="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4:H95">
    <cfRule type="dataBar" priority="51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{D2ED658A-2ED9-42DD-BE1C-15F3CD6BB5F6}</x14:id>
        </ext>
      </extLst>
    </cfRule>
  </conditionalFormatting>
  <conditionalFormatting sqref="G94:H95">
    <cfRule type="dataBar" priority="51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{D4A113DD-FDB6-448B-A290-85B18672DBF0}</x14:id>
        </ext>
      </extLst>
    </cfRule>
  </conditionalFormatting>
  <conditionalFormatting sqref="G94:H95">
    <cfRule type="dataBar" priority="51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{214B749B-1D06-4FA3-BE87-3A20CFC0991C}</x14:id>
        </ext>
      </extLst>
    </cfRule>
  </conditionalFormatting>
  <conditionalFormatting sqref="G94:H95">
    <cfRule type="dataBar" priority="51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{A127D03E-1ACB-4BC0-A597-E642FC049A94}</x14:id>
        </ext>
      </extLst>
    </cfRule>
  </conditionalFormatting>
  <conditionalFormatting sqref="G94:H95">
    <cfRule type="dataBar" priority="51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{075D3BF5-CE03-4BFA-9658-BF9BC4835F08}</x14:id>
        </ext>
      </extLst>
    </cfRule>
  </conditionalFormatting>
  <conditionalFormatting sqref="G94:H95">
    <cfRule type="dataBar" priority="51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{926C139C-7B46-4B38-9F45-31D55434ECEE}</x14:id>
        </ext>
      </extLst>
    </cfRule>
  </conditionalFormatting>
  <conditionalFormatting sqref="G94:H95">
    <cfRule type="dataBar" priority="51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{12AC4D13-11DA-4B6E-AC6A-BBC25BAED2D7}</x14:id>
        </ext>
      </extLst>
    </cfRule>
  </conditionalFormatting>
  <conditionalFormatting sqref="G94:H95">
    <cfRule type="dataBar" priority="51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{636E32D0-668F-4819-8432-1209D7A1CF4B}</x14:id>
        </ext>
      </extLst>
    </cfRule>
  </conditionalFormatting>
  <conditionalFormatting sqref="G94:H95">
    <cfRule type="dataBar" priority="51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{208D1297-8757-4AAC-96FE-AF6EBB95EF20}</x14:id>
        </ext>
      </extLst>
    </cfRule>
  </conditionalFormatting>
  <conditionalFormatting sqref="G94:H95">
    <cfRule type="dataBar" priority="51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{863C771A-D61E-4B9C-AE6D-F64B5B2A1281}</x14:id>
        </ext>
      </extLst>
    </cfRule>
  </conditionalFormatting>
  <conditionalFormatting sqref="J95">
    <cfRule type="colorScale" priority="51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5">
    <cfRule type="colorScale" priority="51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4">
    <cfRule type="colorScale" priority="51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5">
    <cfRule type="colorScale" priority="51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4">
    <cfRule type="colorScale" priority="52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94:K95">
    <cfRule type="colorScale" priority="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4:K95">
    <cfRule type="colorScale" priority="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4:K95">
    <cfRule type="colorScale" priority="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4:K95">
    <cfRule type="colorScale" priority="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4:F95">
    <cfRule type="colorScale" priority="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4:F95">
    <cfRule type="colorScale" priority="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4:H95">
    <cfRule type="dataBar" priority="52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{0CD670CD-E514-48F7-89A8-BC82F3126A7B}</x14:id>
        </ext>
      </extLst>
    </cfRule>
  </conditionalFormatting>
  <conditionalFormatting sqref="L94:L95">
    <cfRule type="colorScale" priority="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4:L95">
    <cfRule type="colorScale" priority="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4:L95">
    <cfRule type="colorScale" priority="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4:L95">
    <cfRule type="colorScale" priority="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4:H95">
    <cfRule type="dataBar" priority="51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{3D74F858-ED4E-4628-9F95-8CF5134D4DE2}</x14:id>
        </ext>
      </extLst>
    </cfRule>
  </conditionalFormatting>
  <conditionalFormatting sqref="N96">
    <cfRule type="containsText" dxfId="4794" priority="5127" operator="containsText" text="Quand">
      <formula>NOT(ISERROR(SEARCH("Quand",N96)))</formula>
    </cfRule>
    <cfRule type="containsText" dxfId="4793" priority="5128" operator="containsText" text="Beine">
      <formula>NOT(ISERROR(SEARCH("Beine",N96)))</formula>
    </cfRule>
  </conditionalFormatting>
  <conditionalFormatting sqref="N96">
    <cfRule type="containsText" dxfId="4792" priority="5125" operator="containsText" text="Dégusté">
      <formula>NOT(ISERROR(SEARCH("Dégusté",N96)))</formula>
    </cfRule>
    <cfRule type="containsText" dxfId="4791" priority="5126" operator="containsText" text="Dégusté">
      <formula>NOT(ISERROR(SEARCH("Dégusté",N96)))</formula>
    </cfRule>
  </conditionalFormatting>
  <conditionalFormatting sqref="N96">
    <cfRule type="containsText" dxfId="4790" priority="5123" operator="containsText" text="Fêtes de fin d'année">
      <formula>NOT(ISERROR(SEARCH("Fêtes de fin d'année",N96)))</formula>
    </cfRule>
    <cfRule type="containsText" dxfId="4789" priority="5124" operator="containsText" text="Fêtes de fin d'année">
      <formula>NOT(ISERROR(SEARCH("Fêtes de fin d'année",N96)))</formula>
    </cfRule>
  </conditionalFormatting>
  <conditionalFormatting sqref="N96">
    <cfRule type="colorScale" priority="51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88" priority="5117" operator="containsText" text="Fab'ulleuse">
      <formula>NOT(ISERROR(SEARCH("Fab'ulleuse",N96)))</formula>
    </cfRule>
    <cfRule type="containsText" dxfId="4787" priority="5118" operator="containsText" text="beau jour">
      <formula>NOT(ISERROR(SEARCH("beau jour",N96)))</formula>
    </cfRule>
    <cfRule type="containsText" dxfId="4786" priority="5119" operator="containsText" text="fête">
      <formula>NOT(ISERROR(SEARCH("fête",N96)))</formula>
    </cfRule>
    <cfRule type="containsText" dxfId="4785" priority="5120" operator="containsText" text="Fete">
      <formula>NOT(ISERROR(SEARCH("Fete",N96)))</formula>
    </cfRule>
    <cfRule type="containsText" dxfId="4784" priority="5121" operator="containsText" text="Ech">
      <formula>NOT(ISERROR(SEARCH("Ech",N96)))</formula>
    </cfRule>
    <cfRule type="containsText" dxfId="4783" priority="5122" operator="containsText" text="St Valentin">
      <formula>NOT(ISERROR(SEARCH("St Valentin",N96)))</formula>
    </cfRule>
  </conditionalFormatting>
  <conditionalFormatting sqref="N96:N97">
    <cfRule type="colorScale" priority="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6:H97">
    <cfRule type="dataBar" priority="5130">
      <dataBar>
        <cfvo type="min"/>
        <cfvo type="max"/>
        <color rgb="FF638EC6"/>
      </dataBar>
    </cfRule>
  </conditionalFormatting>
  <conditionalFormatting sqref="G96:H97">
    <cfRule type="dataBar" priority="51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{7324BF9F-F864-4BAF-A17F-8165C423E94F}</x14:id>
        </ext>
      </extLst>
    </cfRule>
  </conditionalFormatting>
  <conditionalFormatting sqref="E96:E97">
    <cfRule type="colorScale" priority="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6:H97">
    <cfRule type="dataBar" priority="51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{8AEE4A8E-CDDA-4AAB-8214-BDC29A0EC405}</x14:id>
        </ext>
      </extLst>
    </cfRule>
  </conditionalFormatting>
  <conditionalFormatting sqref="G96:H97">
    <cfRule type="dataBar" priority="51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{F21BF9FB-3191-4FD2-B2E7-09B462F2F5BD}</x14:id>
        </ext>
      </extLst>
    </cfRule>
  </conditionalFormatting>
  <conditionalFormatting sqref="N96:N97">
    <cfRule type="colorScale" priority="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6:H97">
    <cfRule type="dataBar" priority="5135">
      <dataBar>
        <cfvo type="min"/>
        <cfvo type="max"/>
        <color rgb="FF638EC6"/>
      </dataBar>
    </cfRule>
  </conditionalFormatting>
  <conditionalFormatting sqref="G96:H97">
    <cfRule type="dataBar" priority="51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{69E44E82-94BB-4702-9657-A3313C42874F}</x14:id>
        </ext>
      </extLst>
    </cfRule>
  </conditionalFormatting>
  <conditionalFormatting sqref="E96:E97">
    <cfRule type="colorScale" priority="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6:H97">
    <cfRule type="dataBar" priority="51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{8414D39A-6226-4B0F-BE74-1718E5E4A1BA}</x14:id>
        </ext>
      </extLst>
    </cfRule>
  </conditionalFormatting>
  <conditionalFormatting sqref="G96:H97">
    <cfRule type="dataBar" priority="51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{D817CB83-EC50-43DE-A98B-251E5256458C}</x14:id>
        </ext>
      </extLst>
    </cfRule>
  </conditionalFormatting>
  <conditionalFormatting sqref="G96:H97">
    <cfRule type="dataBar" priority="51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{ED8AF943-4127-4AC4-8E77-F45C81772555}</x14:id>
        </ext>
      </extLst>
    </cfRule>
  </conditionalFormatting>
  <conditionalFormatting sqref="G96:H97">
    <cfRule type="dataBar" priority="51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{F6C1FDDD-810A-47CE-84B4-9E0AEC7C60E8}</x14:id>
        </ext>
      </extLst>
    </cfRule>
  </conditionalFormatting>
  <conditionalFormatting sqref="G96:H97">
    <cfRule type="dataBar" priority="51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{4B9A0300-73F3-47C3-8F57-3BE38AC9E995}</x14:id>
        </ext>
      </extLst>
    </cfRule>
  </conditionalFormatting>
  <conditionalFormatting sqref="G96:H97">
    <cfRule type="dataBar" priority="51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{E806EC0C-5952-4019-A78E-EAC5CFD3A53C}</x14:id>
        </ext>
      </extLst>
    </cfRule>
  </conditionalFormatting>
  <conditionalFormatting sqref="G96:H97">
    <cfRule type="dataBar" priority="51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{CD238D73-24D7-4010-B0B3-A85BA54E6782}</x14:id>
        </ext>
      </extLst>
    </cfRule>
  </conditionalFormatting>
  <conditionalFormatting sqref="G96:H97">
    <cfRule type="dataBar" priority="51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{508073CC-F82D-407B-8C9F-BCF774BE592C}</x14:id>
        </ext>
      </extLst>
    </cfRule>
  </conditionalFormatting>
  <conditionalFormatting sqref="G96:H97">
    <cfRule type="dataBar" priority="51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{8EDFCDF5-E644-422E-877B-8E96141C05BE}</x14:id>
        </ext>
      </extLst>
    </cfRule>
  </conditionalFormatting>
  <conditionalFormatting sqref="G96:H97">
    <cfRule type="dataBar" priority="51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{2504BC80-A18A-4909-9D65-E919AEF68AAE}</x14:id>
        </ext>
      </extLst>
    </cfRule>
  </conditionalFormatting>
  <conditionalFormatting sqref="J97">
    <cfRule type="colorScale" priority="51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7">
    <cfRule type="colorScale" priority="51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6">
    <cfRule type="colorScale" priority="51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7">
    <cfRule type="colorScale" priority="51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6">
    <cfRule type="colorScale" priority="51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96:K97">
    <cfRule type="colorScale" priority="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6:K97">
    <cfRule type="colorScale" priority="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6:K97">
    <cfRule type="colorScale" priority="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6:K97">
    <cfRule type="colorScale" priority="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6:F97">
    <cfRule type="colorScale" priority="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6:F97">
    <cfRule type="colorScale" priority="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6:H97">
    <cfRule type="dataBar" priority="51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{5BD35BEC-1DA0-4937-B21B-149761D290A5}</x14:id>
        </ext>
      </extLst>
    </cfRule>
  </conditionalFormatting>
  <conditionalFormatting sqref="L96:L97">
    <cfRule type="colorScale" priority="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6:L97">
    <cfRule type="colorScale" priority="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6:L97">
    <cfRule type="colorScale" priority="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6:L97">
    <cfRule type="colorScale" priority="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6:H97">
    <cfRule type="dataBar" priority="50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{0952128D-2DBF-4653-B281-5A52009B43CB}</x14:id>
        </ext>
      </extLst>
    </cfRule>
  </conditionalFormatting>
  <conditionalFormatting sqref="N98">
    <cfRule type="containsText" dxfId="4782" priority="5074" operator="containsText" text="Quand">
      <formula>NOT(ISERROR(SEARCH("Quand",N98)))</formula>
    </cfRule>
    <cfRule type="containsText" dxfId="4781" priority="5075" operator="containsText" text="Beine">
      <formula>NOT(ISERROR(SEARCH("Beine",N98)))</formula>
    </cfRule>
  </conditionalFormatting>
  <conditionalFormatting sqref="N98">
    <cfRule type="containsText" dxfId="4780" priority="5072" operator="containsText" text="Dégusté">
      <formula>NOT(ISERROR(SEARCH("Dégusté",N98)))</formula>
    </cfRule>
    <cfRule type="containsText" dxfId="4779" priority="5073" operator="containsText" text="Dégusté">
      <formula>NOT(ISERROR(SEARCH("Dégusté",N98)))</formula>
    </cfRule>
  </conditionalFormatting>
  <conditionalFormatting sqref="N98">
    <cfRule type="containsText" dxfId="4778" priority="5070" operator="containsText" text="Fêtes de fin d'année">
      <formula>NOT(ISERROR(SEARCH("Fêtes de fin d'année",N98)))</formula>
    </cfRule>
    <cfRule type="containsText" dxfId="4777" priority="5071" operator="containsText" text="Fêtes de fin d'année">
      <formula>NOT(ISERROR(SEARCH("Fêtes de fin d'année",N98)))</formula>
    </cfRule>
  </conditionalFormatting>
  <conditionalFormatting sqref="N98">
    <cfRule type="colorScale" priority="506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76" priority="5064" operator="containsText" text="Fab'ulleuse">
      <formula>NOT(ISERROR(SEARCH("Fab'ulleuse",N98)))</formula>
    </cfRule>
    <cfRule type="containsText" dxfId="4775" priority="5065" operator="containsText" text="beau jour">
      <formula>NOT(ISERROR(SEARCH("beau jour",N98)))</formula>
    </cfRule>
    <cfRule type="containsText" dxfId="4774" priority="5066" operator="containsText" text="fête">
      <formula>NOT(ISERROR(SEARCH("fête",N98)))</formula>
    </cfRule>
    <cfRule type="containsText" dxfId="4773" priority="5067" operator="containsText" text="Fete">
      <formula>NOT(ISERROR(SEARCH("Fete",N98)))</formula>
    </cfRule>
    <cfRule type="containsText" dxfId="4772" priority="5068" operator="containsText" text="Ech">
      <formula>NOT(ISERROR(SEARCH("Ech",N98)))</formula>
    </cfRule>
    <cfRule type="containsText" dxfId="4771" priority="5069" operator="containsText" text="St Valentin">
      <formula>NOT(ISERROR(SEARCH("St Valentin",N98)))</formula>
    </cfRule>
  </conditionalFormatting>
  <conditionalFormatting sqref="N98:N99">
    <cfRule type="colorScale" priority="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8:H99">
    <cfRule type="dataBar" priority="5077">
      <dataBar>
        <cfvo type="min"/>
        <cfvo type="max"/>
        <color rgb="FF638EC6"/>
      </dataBar>
    </cfRule>
  </conditionalFormatting>
  <conditionalFormatting sqref="G98:H99">
    <cfRule type="dataBar" priority="50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{4DD17A74-FC86-4DA2-8961-E4AABBBC9BAB}</x14:id>
        </ext>
      </extLst>
    </cfRule>
  </conditionalFormatting>
  <conditionalFormatting sqref="E98:E99">
    <cfRule type="colorScale" priority="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8:H99">
    <cfRule type="dataBar" priority="50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{C0129AED-2FA9-4DF9-9CBD-A5210FF6804A}</x14:id>
        </ext>
      </extLst>
    </cfRule>
  </conditionalFormatting>
  <conditionalFormatting sqref="G98:H99">
    <cfRule type="dataBar" priority="50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{D0FAF19D-F2D9-4743-8D05-100A6AC106B5}</x14:id>
        </ext>
      </extLst>
    </cfRule>
  </conditionalFormatting>
  <conditionalFormatting sqref="N98:N99">
    <cfRule type="colorScale" priority="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8:H99">
    <cfRule type="dataBar" priority="5082">
      <dataBar>
        <cfvo type="min"/>
        <cfvo type="max"/>
        <color rgb="FF638EC6"/>
      </dataBar>
    </cfRule>
  </conditionalFormatting>
  <conditionalFormatting sqref="G98:H99">
    <cfRule type="dataBar" priority="50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{24CEF97E-DBB2-4261-AAE2-0A12A96EEFC6}</x14:id>
        </ext>
      </extLst>
    </cfRule>
  </conditionalFormatting>
  <conditionalFormatting sqref="E98:E99">
    <cfRule type="colorScale" priority="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8:H99">
    <cfRule type="dataBar" priority="50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{AC07FD32-80F6-4027-85D6-7C8E10CCC12D}</x14:id>
        </ext>
      </extLst>
    </cfRule>
  </conditionalFormatting>
  <conditionalFormatting sqref="G98:H99">
    <cfRule type="dataBar" priority="50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{DBA4F972-7497-43AF-BB28-3591E6B8FE70}</x14:id>
        </ext>
      </extLst>
    </cfRule>
  </conditionalFormatting>
  <conditionalFormatting sqref="G98:H99">
    <cfRule type="dataBar" priority="50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{1F101790-08D8-448E-B959-922044F2A9B7}</x14:id>
        </ext>
      </extLst>
    </cfRule>
  </conditionalFormatting>
  <conditionalFormatting sqref="G98:H99">
    <cfRule type="dataBar" priority="50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{EF04F2EE-6208-4E9E-87E8-EEF49B92DF77}</x14:id>
        </ext>
      </extLst>
    </cfRule>
  </conditionalFormatting>
  <conditionalFormatting sqref="G98:H99">
    <cfRule type="dataBar" priority="50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{F38D8941-063A-4967-B8A6-6738D953D827}</x14:id>
        </ext>
      </extLst>
    </cfRule>
  </conditionalFormatting>
  <conditionalFormatting sqref="G98:H99">
    <cfRule type="dataBar" priority="50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{7BFECA95-7C22-40BB-ADA3-697B642594A1}</x14:id>
        </ext>
      </extLst>
    </cfRule>
  </conditionalFormatting>
  <conditionalFormatting sqref="G98:H99">
    <cfRule type="dataBar" priority="50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{1291ACD6-8AFA-466A-AF9D-130AE6EE1684}</x14:id>
        </ext>
      </extLst>
    </cfRule>
  </conditionalFormatting>
  <conditionalFormatting sqref="G98:H99">
    <cfRule type="dataBar" priority="50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{38BC01E4-0782-4DC6-A235-72D3EFB6D0D9}</x14:id>
        </ext>
      </extLst>
    </cfRule>
  </conditionalFormatting>
  <conditionalFormatting sqref="G98:H99">
    <cfRule type="dataBar" priority="50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{7FFE0AFA-A968-464B-BF84-32E1C5D00788}</x14:id>
        </ext>
      </extLst>
    </cfRule>
  </conditionalFormatting>
  <conditionalFormatting sqref="G98:H99">
    <cfRule type="dataBar" priority="50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{C12421DC-1ACC-4BDB-98C7-38EFDE0B8AA2}</x14:id>
        </ext>
      </extLst>
    </cfRule>
  </conditionalFormatting>
  <conditionalFormatting sqref="J99">
    <cfRule type="colorScale" priority="50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9">
    <cfRule type="colorScale" priority="50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8">
    <cfRule type="colorScale" priority="50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9">
    <cfRule type="colorScale" priority="50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8">
    <cfRule type="colorScale" priority="50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98:K99">
    <cfRule type="colorScale" priority="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8:K99">
    <cfRule type="colorScale" priority="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8:K99">
    <cfRule type="colorScale" priority="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8:K99">
    <cfRule type="colorScale" priority="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8:F99">
    <cfRule type="colorScale" priority="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8:F99">
    <cfRule type="colorScale" priority="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8:H99">
    <cfRule type="dataBar" priority="50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{25A68DEC-2E1B-41BD-AA50-3C40754354A2}</x14:id>
        </ext>
      </extLst>
    </cfRule>
  </conditionalFormatting>
  <conditionalFormatting sqref="L98:L99">
    <cfRule type="colorScale" priority="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8:L99">
    <cfRule type="colorScale" priority="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8:L99">
    <cfRule type="colorScale" priority="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8:L99">
    <cfRule type="colorScale" priority="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8:H99">
    <cfRule type="dataBar" priority="50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{FED4FC6F-6A85-4470-899C-1519756B3FD2}</x14:id>
        </ext>
      </extLst>
    </cfRule>
  </conditionalFormatting>
  <conditionalFormatting sqref="N100">
    <cfRule type="containsText" dxfId="4770" priority="5017" operator="containsText" text="Quand">
      <formula>NOT(ISERROR(SEARCH("Quand",N100)))</formula>
    </cfRule>
    <cfRule type="containsText" dxfId="4769" priority="5018" operator="containsText" text="Beine">
      <formula>NOT(ISERROR(SEARCH("Beine",N100)))</formula>
    </cfRule>
  </conditionalFormatting>
  <conditionalFormatting sqref="N100">
    <cfRule type="containsText" dxfId="4768" priority="5015" operator="containsText" text="Dégusté">
      <formula>NOT(ISERROR(SEARCH("Dégusté",N100)))</formula>
    </cfRule>
    <cfRule type="containsText" dxfId="4767" priority="5016" operator="containsText" text="Dégusté">
      <formula>NOT(ISERROR(SEARCH("Dégusté",N100)))</formula>
    </cfRule>
  </conditionalFormatting>
  <conditionalFormatting sqref="N100">
    <cfRule type="containsText" dxfId="4766" priority="5013" operator="containsText" text="Fêtes de fin d'année">
      <formula>NOT(ISERROR(SEARCH("Fêtes de fin d'année",N100)))</formula>
    </cfRule>
    <cfRule type="containsText" dxfId="4765" priority="5014" operator="containsText" text="Fêtes de fin d'année">
      <formula>NOT(ISERROR(SEARCH("Fêtes de fin d'année",N100)))</formula>
    </cfRule>
  </conditionalFormatting>
  <conditionalFormatting sqref="N100">
    <cfRule type="colorScale" priority="500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64" priority="5007" operator="containsText" text="Fab'ulleuse">
      <formula>NOT(ISERROR(SEARCH("Fab'ulleuse",N100)))</formula>
    </cfRule>
    <cfRule type="containsText" dxfId="4763" priority="5008" operator="containsText" text="beau jour">
      <formula>NOT(ISERROR(SEARCH("beau jour",N100)))</formula>
    </cfRule>
    <cfRule type="containsText" dxfId="4762" priority="5009" operator="containsText" text="fête">
      <formula>NOT(ISERROR(SEARCH("fête",N100)))</formula>
    </cfRule>
    <cfRule type="containsText" dxfId="4761" priority="5010" operator="containsText" text="Fete">
      <formula>NOT(ISERROR(SEARCH("Fete",N100)))</formula>
    </cfRule>
    <cfRule type="containsText" dxfId="4760" priority="5011" operator="containsText" text="Ech">
      <formula>NOT(ISERROR(SEARCH("Ech",N100)))</formula>
    </cfRule>
    <cfRule type="containsText" dxfId="4759" priority="5012" operator="containsText" text="St Valentin">
      <formula>NOT(ISERROR(SEARCH("St Valentin",N100)))</formula>
    </cfRule>
  </conditionalFormatting>
  <conditionalFormatting sqref="N100:N101">
    <cfRule type="colorScale" priority="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0:H101">
    <cfRule type="dataBar" priority="5020">
      <dataBar>
        <cfvo type="min"/>
        <cfvo type="max"/>
        <color rgb="FF638EC6"/>
      </dataBar>
    </cfRule>
  </conditionalFormatting>
  <conditionalFormatting sqref="G100:H101">
    <cfRule type="dataBar" priority="50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{7439514A-434E-4A22-B52C-EC0CBB60AF6A}</x14:id>
        </ext>
      </extLst>
    </cfRule>
  </conditionalFormatting>
  <conditionalFormatting sqref="E100:E101">
    <cfRule type="colorScale" priority="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0:H101">
    <cfRule type="dataBar" priority="50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{BA0A26A2-1A01-4B21-8BA5-1157ECAA1189}</x14:id>
        </ext>
      </extLst>
    </cfRule>
  </conditionalFormatting>
  <conditionalFormatting sqref="G100:H101">
    <cfRule type="dataBar" priority="50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{54B03C0B-BDAB-467C-A1C1-7EFAD2F52CA7}</x14:id>
        </ext>
      </extLst>
    </cfRule>
  </conditionalFormatting>
  <conditionalFormatting sqref="N100:N101">
    <cfRule type="colorScale" priority="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0:H101">
    <cfRule type="dataBar" priority="5025">
      <dataBar>
        <cfvo type="min"/>
        <cfvo type="max"/>
        <color rgb="FF638EC6"/>
      </dataBar>
    </cfRule>
  </conditionalFormatting>
  <conditionalFormatting sqref="G100:H101">
    <cfRule type="dataBar" priority="50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{B70A9FA0-1491-4B6F-A325-2F660CE389B8}</x14:id>
        </ext>
      </extLst>
    </cfRule>
  </conditionalFormatting>
  <conditionalFormatting sqref="E100:E101">
    <cfRule type="colorScale" priority="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0:H101">
    <cfRule type="dataBar" priority="50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{36B8AEA2-62F8-4851-9CE6-C254F961B6B3}</x14:id>
        </ext>
      </extLst>
    </cfRule>
  </conditionalFormatting>
  <conditionalFormatting sqref="G100:H101">
    <cfRule type="dataBar" priority="50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{96FE2567-E57E-42E0-9BC6-CE0CEADCE448}</x14:id>
        </ext>
      </extLst>
    </cfRule>
  </conditionalFormatting>
  <conditionalFormatting sqref="G100:H101">
    <cfRule type="dataBar" priority="50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{AF73B445-BA08-4DDD-8FC2-98BE7A0BDCD0}</x14:id>
        </ext>
      </extLst>
    </cfRule>
  </conditionalFormatting>
  <conditionalFormatting sqref="G100:H101">
    <cfRule type="dataBar" priority="50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{9CF96012-7077-4A7B-8AF1-896B94AAA1FF}</x14:id>
        </ext>
      </extLst>
    </cfRule>
  </conditionalFormatting>
  <conditionalFormatting sqref="G100:H101">
    <cfRule type="dataBar" priority="50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{71588F8D-DD26-4024-A3F0-B89F798EF4C2}</x14:id>
        </ext>
      </extLst>
    </cfRule>
  </conditionalFormatting>
  <conditionalFormatting sqref="G100:H101">
    <cfRule type="dataBar" priority="50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{540FDF4C-84F1-46F6-B6D8-F28981B79B18}</x14:id>
        </ext>
      </extLst>
    </cfRule>
  </conditionalFormatting>
  <conditionalFormatting sqref="G100:H101">
    <cfRule type="dataBar" priority="49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{53FD7B8E-AB5E-4AAA-B53F-024847DA9C5A}</x14:id>
        </ext>
      </extLst>
    </cfRule>
  </conditionalFormatting>
  <conditionalFormatting sqref="G100:H101">
    <cfRule type="dataBar" priority="49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{4A8FB977-2AC5-48D1-8242-C63FBC7DE420}</x14:id>
        </ext>
      </extLst>
    </cfRule>
  </conditionalFormatting>
  <conditionalFormatting sqref="G100:H101">
    <cfRule type="dataBar" priority="49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{5BE49213-86C7-42DE-89BF-E5609A427A4A}</x14:id>
        </ext>
      </extLst>
    </cfRule>
  </conditionalFormatting>
  <conditionalFormatting sqref="G100:H101">
    <cfRule type="dataBar" priority="49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{CA606469-D352-41B9-B914-B5FD843C5043}</x14:id>
        </ext>
      </extLst>
    </cfRule>
  </conditionalFormatting>
  <conditionalFormatting sqref="J101">
    <cfRule type="colorScale" priority="49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1">
    <cfRule type="colorScale" priority="49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0">
    <cfRule type="colorScale" priority="49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1">
    <cfRule type="colorScale" priority="50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0">
    <cfRule type="colorScale" priority="50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00:K101">
    <cfRule type="colorScale" priority="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0:K101">
    <cfRule type="colorScale" priority="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0:K101">
    <cfRule type="colorScale" priority="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0:K101">
    <cfRule type="colorScale" priority="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0:F101">
    <cfRule type="colorScale" priority="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0:F101">
    <cfRule type="colorScale" priority="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0:H101">
    <cfRule type="dataBar" priority="50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{4ACE9E2F-AEC3-4A47-A12A-7AF384CEB1F1}</x14:id>
        </ext>
      </extLst>
    </cfRule>
  </conditionalFormatting>
  <conditionalFormatting sqref="L100:L101">
    <cfRule type="colorScale" priority="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0:L101">
    <cfRule type="colorScale" priority="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0:L101">
    <cfRule type="colorScale" priority="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0:L101">
    <cfRule type="colorScale" priority="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0:H101">
    <cfRule type="dataBar" priority="49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{43B58C6F-CBC1-4346-9F6A-B1FADF0DA2E3}</x14:id>
        </ext>
      </extLst>
    </cfRule>
  </conditionalFormatting>
  <conditionalFormatting sqref="N102">
    <cfRule type="containsText" dxfId="4758" priority="4960" operator="containsText" text="Quand">
      <formula>NOT(ISERROR(SEARCH("Quand",N102)))</formula>
    </cfRule>
    <cfRule type="containsText" dxfId="4757" priority="4961" operator="containsText" text="Beine">
      <formula>NOT(ISERROR(SEARCH("Beine",N102)))</formula>
    </cfRule>
  </conditionalFormatting>
  <conditionalFormatting sqref="N102">
    <cfRule type="containsText" dxfId="4756" priority="4958" operator="containsText" text="Dégusté">
      <formula>NOT(ISERROR(SEARCH("Dégusté",N102)))</formula>
    </cfRule>
    <cfRule type="containsText" dxfId="4755" priority="4959" operator="containsText" text="Dégusté">
      <formula>NOT(ISERROR(SEARCH("Dégusté",N102)))</formula>
    </cfRule>
  </conditionalFormatting>
  <conditionalFormatting sqref="N102">
    <cfRule type="containsText" dxfId="4754" priority="4956" operator="containsText" text="Fêtes de fin d'année">
      <formula>NOT(ISERROR(SEARCH("Fêtes de fin d'année",N102)))</formula>
    </cfRule>
    <cfRule type="containsText" dxfId="4753" priority="4957" operator="containsText" text="Fêtes de fin d'année">
      <formula>NOT(ISERROR(SEARCH("Fêtes de fin d'année",N102)))</formula>
    </cfRule>
  </conditionalFormatting>
  <conditionalFormatting sqref="N102">
    <cfRule type="colorScale" priority="494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52" priority="4950" operator="containsText" text="Fab'ulleuse">
      <formula>NOT(ISERROR(SEARCH("Fab'ulleuse",N102)))</formula>
    </cfRule>
    <cfRule type="containsText" dxfId="4751" priority="4951" operator="containsText" text="beau jour">
      <formula>NOT(ISERROR(SEARCH("beau jour",N102)))</formula>
    </cfRule>
    <cfRule type="containsText" dxfId="4750" priority="4952" operator="containsText" text="fête">
      <formula>NOT(ISERROR(SEARCH("fête",N102)))</formula>
    </cfRule>
    <cfRule type="containsText" dxfId="4749" priority="4953" operator="containsText" text="Fete">
      <formula>NOT(ISERROR(SEARCH("Fete",N102)))</formula>
    </cfRule>
    <cfRule type="containsText" dxfId="4748" priority="4954" operator="containsText" text="Ech">
      <formula>NOT(ISERROR(SEARCH("Ech",N102)))</formula>
    </cfRule>
    <cfRule type="containsText" dxfId="4747" priority="4955" operator="containsText" text="St Valentin">
      <formula>NOT(ISERROR(SEARCH("St Valentin",N102)))</formula>
    </cfRule>
  </conditionalFormatting>
  <conditionalFormatting sqref="N102:N103">
    <cfRule type="colorScale" priority="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2:H103">
    <cfRule type="dataBar" priority="4963">
      <dataBar>
        <cfvo type="min"/>
        <cfvo type="max"/>
        <color rgb="FF638EC6"/>
      </dataBar>
    </cfRule>
  </conditionalFormatting>
  <conditionalFormatting sqref="G102:H103">
    <cfRule type="dataBar" priority="49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{A8F9F2AE-7400-451E-B5CD-C814E1EAE429}</x14:id>
        </ext>
      </extLst>
    </cfRule>
  </conditionalFormatting>
  <conditionalFormatting sqref="E102:E103">
    <cfRule type="colorScale" priority="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2:H103">
    <cfRule type="dataBar" priority="49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{B7345D6E-44EA-4B30-8D68-E023E4C7477C}</x14:id>
        </ext>
      </extLst>
    </cfRule>
  </conditionalFormatting>
  <conditionalFormatting sqref="G102:H103">
    <cfRule type="dataBar" priority="49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{994FFCE7-B73B-437F-80D0-944E1CD255FF}</x14:id>
        </ext>
      </extLst>
    </cfRule>
  </conditionalFormatting>
  <conditionalFormatting sqref="N102:N103">
    <cfRule type="colorScale" priority="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2:H103">
    <cfRule type="dataBar" priority="4968">
      <dataBar>
        <cfvo type="min"/>
        <cfvo type="max"/>
        <color rgb="FF638EC6"/>
      </dataBar>
    </cfRule>
  </conditionalFormatting>
  <conditionalFormatting sqref="G102:H103">
    <cfRule type="dataBar" priority="49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{F150A42B-A10C-4219-AEBA-EB2BCA9ED4EC}</x14:id>
        </ext>
      </extLst>
    </cfRule>
  </conditionalFormatting>
  <conditionalFormatting sqref="E102:E103">
    <cfRule type="colorScale" priority="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2:H103">
    <cfRule type="dataBar" priority="49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{51F814F5-96BD-4CD8-A4DE-EBEC7AA7F3CA}</x14:id>
        </ext>
      </extLst>
    </cfRule>
  </conditionalFormatting>
  <conditionalFormatting sqref="G102:H103">
    <cfRule type="dataBar" priority="49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{9BE0DF8A-51EA-4894-8B73-BB91AF61599A}</x14:id>
        </ext>
      </extLst>
    </cfRule>
  </conditionalFormatting>
  <conditionalFormatting sqref="G102:H103">
    <cfRule type="dataBar" priority="49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{73FEEF75-CFB5-4D06-9510-4E6869B762EA}</x14:id>
        </ext>
      </extLst>
    </cfRule>
  </conditionalFormatting>
  <conditionalFormatting sqref="G102:H103">
    <cfRule type="dataBar" priority="49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{535AC2C3-91B6-4F48-9944-F96FF684CF30}</x14:id>
        </ext>
      </extLst>
    </cfRule>
  </conditionalFormatting>
  <conditionalFormatting sqref="G102:H103">
    <cfRule type="dataBar" priority="49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{7C2DF85D-C2CC-4FFE-BBC2-A2D9AC3BE4BF}</x14:id>
        </ext>
      </extLst>
    </cfRule>
  </conditionalFormatting>
  <conditionalFormatting sqref="G102:H103">
    <cfRule type="dataBar" priority="49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{8DF26D73-52C2-4C15-A65A-06744ED87AD1}</x14:id>
        </ext>
      </extLst>
    </cfRule>
  </conditionalFormatting>
  <conditionalFormatting sqref="G102:H103">
    <cfRule type="dataBar" priority="49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{BD80DEDA-ADE3-480C-B0CE-AA5156D9E98B}</x14:id>
        </ext>
      </extLst>
    </cfRule>
  </conditionalFormatting>
  <conditionalFormatting sqref="G102:H103">
    <cfRule type="dataBar" priority="49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{5C9D931B-0D70-401C-AF91-80DEC65FFE59}</x14:id>
        </ext>
      </extLst>
    </cfRule>
  </conditionalFormatting>
  <conditionalFormatting sqref="G102:H103">
    <cfRule type="dataBar" priority="49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{3D649A69-E7DB-4EB5-9668-016F0E4C9CB0}</x14:id>
        </ext>
      </extLst>
    </cfRule>
  </conditionalFormatting>
  <conditionalFormatting sqref="G102:H103">
    <cfRule type="dataBar" priority="49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{96BD1CA1-9784-4B61-807B-AFA7271E56B1}</x14:id>
        </ext>
      </extLst>
    </cfRule>
  </conditionalFormatting>
  <conditionalFormatting sqref="J103">
    <cfRule type="colorScale" priority="49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3">
    <cfRule type="colorScale" priority="49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2">
    <cfRule type="colorScale" priority="49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3">
    <cfRule type="colorScale" priority="49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2">
    <cfRule type="colorScale" priority="49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02:K103">
    <cfRule type="colorScale" priority="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2:K103">
    <cfRule type="colorScale" priority="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2:K103">
    <cfRule type="colorScale" priority="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2:K103">
    <cfRule type="colorScale" priority="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2:F103">
    <cfRule type="colorScale" priority="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2:F103">
    <cfRule type="colorScale" priority="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2:H103">
    <cfRule type="dataBar" priority="49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{48D170BD-9DA8-4E8C-9A56-50912C4B3EA9}</x14:id>
        </ext>
      </extLst>
    </cfRule>
  </conditionalFormatting>
  <conditionalFormatting sqref="L102:L103">
    <cfRule type="colorScale" priority="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2:L103">
    <cfRule type="colorScale" priority="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2:L103">
    <cfRule type="colorScale" priority="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2:L103">
    <cfRule type="colorScale" priority="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2:H103">
    <cfRule type="dataBar" priority="49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{ACCA8D13-2E51-4B79-AA95-F466BA1B3488}</x14:id>
        </ext>
      </extLst>
    </cfRule>
  </conditionalFormatting>
  <conditionalFormatting sqref="N104">
    <cfRule type="containsText" dxfId="4746" priority="4907" operator="containsText" text="Quand">
      <formula>NOT(ISERROR(SEARCH("Quand",N104)))</formula>
    </cfRule>
    <cfRule type="containsText" dxfId="4745" priority="4908" operator="containsText" text="Beine">
      <formula>NOT(ISERROR(SEARCH("Beine",N104)))</formula>
    </cfRule>
  </conditionalFormatting>
  <conditionalFormatting sqref="N104">
    <cfRule type="containsText" dxfId="4744" priority="4905" operator="containsText" text="Dégusté">
      <formula>NOT(ISERROR(SEARCH("Dégusté",N104)))</formula>
    </cfRule>
    <cfRule type="containsText" dxfId="4743" priority="4906" operator="containsText" text="Dégusté">
      <formula>NOT(ISERROR(SEARCH("Dégusté",N104)))</formula>
    </cfRule>
  </conditionalFormatting>
  <conditionalFormatting sqref="N104">
    <cfRule type="containsText" dxfId="4742" priority="4903" operator="containsText" text="Fêtes de fin d'année">
      <formula>NOT(ISERROR(SEARCH("Fêtes de fin d'année",N104)))</formula>
    </cfRule>
    <cfRule type="containsText" dxfId="4741" priority="4904" operator="containsText" text="Fêtes de fin d'année">
      <formula>NOT(ISERROR(SEARCH("Fêtes de fin d'année",N104)))</formula>
    </cfRule>
  </conditionalFormatting>
  <conditionalFormatting sqref="N104">
    <cfRule type="colorScale" priority="48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40" priority="4897" operator="containsText" text="Fab'ulleuse">
      <formula>NOT(ISERROR(SEARCH("Fab'ulleuse",N104)))</formula>
    </cfRule>
    <cfRule type="containsText" dxfId="4739" priority="4898" operator="containsText" text="beau jour">
      <formula>NOT(ISERROR(SEARCH("beau jour",N104)))</formula>
    </cfRule>
    <cfRule type="containsText" dxfId="4738" priority="4899" operator="containsText" text="fête">
      <formula>NOT(ISERROR(SEARCH("fête",N104)))</formula>
    </cfRule>
    <cfRule type="containsText" dxfId="4737" priority="4900" operator="containsText" text="Fete">
      <formula>NOT(ISERROR(SEARCH("Fete",N104)))</formula>
    </cfRule>
    <cfRule type="containsText" dxfId="4736" priority="4901" operator="containsText" text="Ech">
      <formula>NOT(ISERROR(SEARCH("Ech",N104)))</formula>
    </cfRule>
    <cfRule type="containsText" dxfId="4735" priority="4902" operator="containsText" text="St Valentin">
      <formula>NOT(ISERROR(SEARCH("St Valentin",N104)))</formula>
    </cfRule>
  </conditionalFormatting>
  <conditionalFormatting sqref="N104:N105">
    <cfRule type="colorScale" priority="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4:H105">
    <cfRule type="dataBar" priority="4910">
      <dataBar>
        <cfvo type="min"/>
        <cfvo type="max"/>
        <color rgb="FF638EC6"/>
      </dataBar>
    </cfRule>
  </conditionalFormatting>
  <conditionalFormatting sqref="G104:H105">
    <cfRule type="dataBar" priority="49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{573F6B9A-FB34-4E24-B317-B5C31E814B7B}</x14:id>
        </ext>
      </extLst>
    </cfRule>
  </conditionalFormatting>
  <conditionalFormatting sqref="E104:E105">
    <cfRule type="colorScale" priority="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4:H105">
    <cfRule type="dataBar" priority="49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{A0237690-F5D7-4DA3-A34C-E6A0E2F8A089}</x14:id>
        </ext>
      </extLst>
    </cfRule>
  </conditionalFormatting>
  <conditionalFormatting sqref="G104:H105">
    <cfRule type="dataBar" priority="48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{7239CFF7-24FB-4912-B70C-F62786F77EE8}</x14:id>
        </ext>
      </extLst>
    </cfRule>
  </conditionalFormatting>
  <conditionalFormatting sqref="N104:N105">
    <cfRule type="colorScale" priority="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4:H105">
    <cfRule type="dataBar" priority="4915">
      <dataBar>
        <cfvo type="min"/>
        <cfvo type="max"/>
        <color rgb="FF638EC6"/>
      </dataBar>
    </cfRule>
  </conditionalFormatting>
  <conditionalFormatting sqref="G104:H105">
    <cfRule type="dataBar" priority="49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{C1C8135D-BD0C-4F8F-94AE-C56A081DC0D8}</x14:id>
        </ext>
      </extLst>
    </cfRule>
  </conditionalFormatting>
  <conditionalFormatting sqref="E104:E105">
    <cfRule type="colorScale" priority="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4:H105">
    <cfRule type="dataBar" priority="49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{EE9736FF-571C-4868-AE6D-D1AD1D6AD2EE}</x14:id>
        </ext>
      </extLst>
    </cfRule>
  </conditionalFormatting>
  <conditionalFormatting sqref="G104:H105">
    <cfRule type="dataBar" priority="48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{43109853-9B3A-44C9-96C8-A22E701133D4}</x14:id>
        </ext>
      </extLst>
    </cfRule>
  </conditionalFormatting>
  <conditionalFormatting sqref="G104:H105">
    <cfRule type="dataBar" priority="48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{F4DDAC8C-B48E-4962-A53E-11735573E4C2}</x14:id>
        </ext>
      </extLst>
    </cfRule>
  </conditionalFormatting>
  <conditionalFormatting sqref="G104:H105">
    <cfRule type="dataBar" priority="48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{713A4C90-2FAB-4A61-94CD-47C703E46071}</x14:id>
        </ext>
      </extLst>
    </cfRule>
  </conditionalFormatting>
  <conditionalFormatting sqref="G104:H105">
    <cfRule type="dataBar" priority="48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{632426B2-F340-40E7-B5FF-07C896E93B60}</x14:id>
        </ext>
      </extLst>
    </cfRule>
  </conditionalFormatting>
  <conditionalFormatting sqref="G104:H105">
    <cfRule type="dataBar" priority="48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{3FC99C5D-9C46-4FD6-BE24-5EF363A735A9}</x14:id>
        </ext>
      </extLst>
    </cfRule>
  </conditionalFormatting>
  <conditionalFormatting sqref="G104:H105">
    <cfRule type="dataBar" priority="48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{F22747E4-BF90-47CA-B155-24BE169016E5}</x14:id>
        </ext>
      </extLst>
    </cfRule>
  </conditionalFormatting>
  <conditionalFormatting sqref="G104:H105">
    <cfRule type="dataBar" priority="48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{B20A867A-88BB-4F3D-BF4C-EB8E35C97D6A}</x14:id>
        </ext>
      </extLst>
    </cfRule>
  </conditionalFormatting>
  <conditionalFormatting sqref="G104:H105">
    <cfRule type="dataBar" priority="48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{ACCA8907-F152-4AF1-98D0-DEF4BA26D0CF}</x14:id>
        </ext>
      </extLst>
    </cfRule>
  </conditionalFormatting>
  <conditionalFormatting sqref="G104:H105">
    <cfRule type="dataBar" priority="48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{9DB0F638-F522-4691-9032-660175F5E265}</x14:id>
        </ext>
      </extLst>
    </cfRule>
  </conditionalFormatting>
  <conditionalFormatting sqref="J105">
    <cfRule type="colorScale" priority="48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5">
    <cfRule type="colorScale" priority="48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4">
    <cfRule type="colorScale" priority="48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5">
    <cfRule type="colorScale" priority="49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4">
    <cfRule type="colorScale" priority="49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04:K105">
    <cfRule type="colorScale" priority="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4:K105">
    <cfRule type="colorScale" priority="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4:K105">
    <cfRule type="colorScale" priority="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4:K105">
    <cfRule type="colorScale" priority="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4:F105">
    <cfRule type="colorScale" priority="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4:F105">
    <cfRule type="colorScale" priority="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4:H105">
    <cfRule type="dataBar" priority="49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{0016A4BD-9703-4CE8-A1BD-E748A5B92407}</x14:id>
        </ext>
      </extLst>
    </cfRule>
  </conditionalFormatting>
  <conditionalFormatting sqref="L104:L105">
    <cfRule type="colorScale" priority="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4:L105">
    <cfRule type="colorScale" priority="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4:L105">
    <cfRule type="colorScale" priority="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4:L105">
    <cfRule type="colorScale" priority="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4:H105">
    <cfRule type="dataBar" priority="48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{6B171337-7450-495E-BF62-02B4921EF03D}</x14:id>
        </ext>
      </extLst>
    </cfRule>
  </conditionalFormatting>
  <conditionalFormatting sqref="G171:H172 G2:H105">
    <cfRule type="dataBar" priority="48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{B5627106-EB54-4D4D-9032-8E367585B98D}</x14:id>
        </ext>
      </extLst>
    </cfRule>
  </conditionalFormatting>
  <conditionalFormatting sqref="N106">
    <cfRule type="containsText" dxfId="4734" priority="4849" operator="containsText" text="Quand">
      <formula>NOT(ISERROR(SEARCH("Quand",N106)))</formula>
    </cfRule>
    <cfRule type="containsText" dxfId="4733" priority="4850" operator="containsText" text="Beine">
      <formula>NOT(ISERROR(SEARCH("Beine",N106)))</formula>
    </cfRule>
  </conditionalFormatting>
  <conditionalFormatting sqref="N106">
    <cfRule type="containsText" dxfId="4732" priority="4847" operator="containsText" text="Dégusté">
      <formula>NOT(ISERROR(SEARCH("Dégusté",N106)))</formula>
    </cfRule>
    <cfRule type="containsText" dxfId="4731" priority="4848" operator="containsText" text="Dégusté">
      <formula>NOT(ISERROR(SEARCH("Dégusté",N106)))</formula>
    </cfRule>
  </conditionalFormatting>
  <conditionalFormatting sqref="N106">
    <cfRule type="containsText" dxfId="4730" priority="4845" operator="containsText" text="Fêtes de fin d'année">
      <formula>NOT(ISERROR(SEARCH("Fêtes de fin d'année",N106)))</formula>
    </cfRule>
    <cfRule type="containsText" dxfId="4729" priority="4846" operator="containsText" text="Fêtes de fin d'année">
      <formula>NOT(ISERROR(SEARCH("Fêtes de fin d'année",N106)))</formula>
    </cfRule>
  </conditionalFormatting>
  <conditionalFormatting sqref="N106">
    <cfRule type="colorScale" priority="483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28" priority="4839" operator="containsText" text="Fab'ulleuse">
      <formula>NOT(ISERROR(SEARCH("Fab'ulleuse",N106)))</formula>
    </cfRule>
    <cfRule type="containsText" dxfId="4727" priority="4840" operator="containsText" text="beau jour">
      <formula>NOT(ISERROR(SEARCH("beau jour",N106)))</formula>
    </cfRule>
    <cfRule type="containsText" dxfId="4726" priority="4841" operator="containsText" text="fête">
      <formula>NOT(ISERROR(SEARCH("fête",N106)))</formula>
    </cfRule>
    <cfRule type="containsText" dxfId="4725" priority="4842" operator="containsText" text="Fete">
      <formula>NOT(ISERROR(SEARCH("Fete",N106)))</formula>
    </cfRule>
    <cfRule type="containsText" dxfId="4724" priority="4843" operator="containsText" text="Ech">
      <formula>NOT(ISERROR(SEARCH("Ech",N106)))</formula>
    </cfRule>
    <cfRule type="containsText" dxfId="4723" priority="4844" operator="containsText" text="St Valentin">
      <formula>NOT(ISERROR(SEARCH("St Valentin",N106)))</formula>
    </cfRule>
  </conditionalFormatting>
  <conditionalFormatting sqref="N106:N107">
    <cfRule type="colorScale" priority="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6:H107">
    <cfRule type="dataBar" priority="4852">
      <dataBar>
        <cfvo type="min"/>
        <cfvo type="max"/>
        <color rgb="FF638EC6"/>
      </dataBar>
    </cfRule>
  </conditionalFormatting>
  <conditionalFormatting sqref="G106:H107">
    <cfRule type="dataBar" priority="48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{79892DC6-30C4-43C6-B1BB-9867BAC2264A}</x14:id>
        </ext>
      </extLst>
    </cfRule>
  </conditionalFormatting>
  <conditionalFormatting sqref="E106:E107">
    <cfRule type="colorScale" priority="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6:H107">
    <cfRule type="dataBar" priority="48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{60F05901-83F3-4605-BFE4-C9593F00EA04}</x14:id>
        </ext>
      </extLst>
    </cfRule>
  </conditionalFormatting>
  <conditionalFormatting sqref="G106:H107">
    <cfRule type="dataBar" priority="48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{FA600334-58E3-498F-BF8F-7AB31A963393}</x14:id>
        </ext>
      </extLst>
    </cfRule>
  </conditionalFormatting>
  <conditionalFormatting sqref="N106:N107">
    <cfRule type="colorScale" priority="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6:H107">
    <cfRule type="dataBar" priority="4857">
      <dataBar>
        <cfvo type="min"/>
        <cfvo type="max"/>
        <color rgb="FF638EC6"/>
      </dataBar>
    </cfRule>
  </conditionalFormatting>
  <conditionalFormatting sqref="G106:H107">
    <cfRule type="dataBar" priority="48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{277574AA-EB1A-4457-BEE9-61430F7D4FB7}</x14:id>
        </ext>
      </extLst>
    </cfRule>
  </conditionalFormatting>
  <conditionalFormatting sqref="E106:E107">
    <cfRule type="colorScale" priority="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6:H107">
    <cfRule type="dataBar" priority="48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{5D4BCF4F-A4AD-45F2-9893-7FBFD2B43119}</x14:id>
        </ext>
      </extLst>
    </cfRule>
  </conditionalFormatting>
  <conditionalFormatting sqref="G106:H107">
    <cfRule type="dataBar" priority="48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{375D4667-137A-489C-9F45-AD9A76A3CFBC}</x14:id>
        </ext>
      </extLst>
    </cfRule>
  </conditionalFormatting>
  <conditionalFormatting sqref="G106:H107">
    <cfRule type="dataBar" priority="48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{533A51BE-2C49-47A2-BFAD-EAE1DB4649AE}</x14:id>
        </ext>
      </extLst>
    </cfRule>
  </conditionalFormatting>
  <conditionalFormatting sqref="G106:H107">
    <cfRule type="dataBar" priority="48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{ED738A8D-718E-408B-A007-4A58FA2E65B0}</x14:id>
        </ext>
      </extLst>
    </cfRule>
  </conditionalFormatting>
  <conditionalFormatting sqref="G106:H107">
    <cfRule type="dataBar" priority="48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{E1E69B23-30C2-4D2E-9E33-1FFD40AF7A61}</x14:id>
        </ext>
      </extLst>
    </cfRule>
  </conditionalFormatting>
  <conditionalFormatting sqref="G106:H107">
    <cfRule type="dataBar" priority="48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{0BFA37D4-6B60-4EC4-840E-89EB4C508714}</x14:id>
        </ext>
      </extLst>
    </cfRule>
  </conditionalFormatting>
  <conditionalFormatting sqref="G106:H107">
    <cfRule type="dataBar" priority="48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{49C63692-3AF2-42A6-BD78-B480A5FB05E9}</x14:id>
        </ext>
      </extLst>
    </cfRule>
  </conditionalFormatting>
  <conditionalFormatting sqref="G106:H107">
    <cfRule type="dataBar" priority="48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{7D51E3BE-35BE-4D8E-AD12-8859F1EB8A9C}</x14:id>
        </ext>
      </extLst>
    </cfRule>
  </conditionalFormatting>
  <conditionalFormatting sqref="G106:H107">
    <cfRule type="dataBar" priority="48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{A9E1C8CD-7A49-4907-B3DA-1613E95BB1F7}</x14:id>
        </ext>
      </extLst>
    </cfRule>
  </conditionalFormatting>
  <conditionalFormatting sqref="G106:H107">
    <cfRule type="dataBar" priority="48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{78D8ED4D-A2FB-478A-BF4F-62773CFACDBD}</x14:id>
        </ext>
      </extLst>
    </cfRule>
  </conditionalFormatting>
  <conditionalFormatting sqref="J107">
    <cfRule type="colorScale" priority="48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7">
    <cfRule type="colorScale" priority="48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6">
    <cfRule type="colorScale" priority="48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7">
    <cfRule type="colorScale" priority="48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6">
    <cfRule type="colorScale" priority="48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06:K107">
    <cfRule type="colorScale" priority="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6:K107">
    <cfRule type="colorScale" priority="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6:K107">
    <cfRule type="colorScale" priority="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6:K107">
    <cfRule type="colorScale" priority="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6:F107">
    <cfRule type="colorScale" priority="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6:F107">
    <cfRule type="colorScale" priority="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6:H107">
    <cfRule type="dataBar" priority="48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{87A6AF1D-EE1B-4B23-8F75-851D9A33A443}</x14:id>
        </ext>
      </extLst>
    </cfRule>
  </conditionalFormatting>
  <conditionalFormatting sqref="L106:L107">
    <cfRule type="colorScale" priority="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6:L107">
    <cfRule type="colorScale" priority="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6:L107">
    <cfRule type="colorScale" priority="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6:L107">
    <cfRule type="colorScale" priority="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6:H107">
    <cfRule type="dataBar" priority="48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{E4ECF6B8-F397-40E3-8A03-2119C318E0B6}</x14:id>
        </ext>
      </extLst>
    </cfRule>
  </conditionalFormatting>
  <conditionalFormatting sqref="N108">
    <cfRule type="containsText" dxfId="4722" priority="4796" operator="containsText" text="Quand">
      <formula>NOT(ISERROR(SEARCH("Quand",N108)))</formula>
    </cfRule>
    <cfRule type="containsText" dxfId="4721" priority="4797" operator="containsText" text="Beine">
      <formula>NOT(ISERROR(SEARCH("Beine",N108)))</formula>
    </cfRule>
  </conditionalFormatting>
  <conditionalFormatting sqref="N108">
    <cfRule type="containsText" dxfId="4720" priority="4794" operator="containsText" text="Dégusté">
      <formula>NOT(ISERROR(SEARCH("Dégusté",N108)))</formula>
    </cfRule>
    <cfRule type="containsText" dxfId="4719" priority="4795" operator="containsText" text="Dégusté">
      <formula>NOT(ISERROR(SEARCH("Dégusté",N108)))</formula>
    </cfRule>
  </conditionalFormatting>
  <conditionalFormatting sqref="N108">
    <cfRule type="containsText" dxfId="4718" priority="4792" operator="containsText" text="Fêtes de fin d'année">
      <formula>NOT(ISERROR(SEARCH("Fêtes de fin d'année",N108)))</formula>
    </cfRule>
    <cfRule type="containsText" dxfId="4717" priority="4793" operator="containsText" text="Fêtes de fin d'année">
      <formula>NOT(ISERROR(SEARCH("Fêtes de fin d'année",N108)))</formula>
    </cfRule>
  </conditionalFormatting>
  <conditionalFormatting sqref="N108">
    <cfRule type="colorScale" priority="478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16" priority="4786" operator="containsText" text="Fab'ulleuse">
      <formula>NOT(ISERROR(SEARCH("Fab'ulleuse",N108)))</formula>
    </cfRule>
    <cfRule type="containsText" dxfId="4715" priority="4787" operator="containsText" text="beau jour">
      <formula>NOT(ISERROR(SEARCH("beau jour",N108)))</formula>
    </cfRule>
    <cfRule type="containsText" dxfId="4714" priority="4788" operator="containsText" text="fête">
      <formula>NOT(ISERROR(SEARCH("fête",N108)))</formula>
    </cfRule>
    <cfRule type="containsText" dxfId="4713" priority="4789" operator="containsText" text="Fete">
      <formula>NOT(ISERROR(SEARCH("Fete",N108)))</formula>
    </cfRule>
    <cfRule type="containsText" dxfId="4712" priority="4790" operator="containsText" text="Ech">
      <formula>NOT(ISERROR(SEARCH("Ech",N108)))</formula>
    </cfRule>
    <cfRule type="containsText" dxfId="4711" priority="4791" operator="containsText" text="St Valentin">
      <formula>NOT(ISERROR(SEARCH("St Valentin",N108)))</formula>
    </cfRule>
  </conditionalFormatting>
  <conditionalFormatting sqref="N108:N109">
    <cfRule type="colorScale" priority="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8:H109">
    <cfRule type="dataBar" priority="4799">
      <dataBar>
        <cfvo type="min"/>
        <cfvo type="max"/>
        <color rgb="FF638EC6"/>
      </dataBar>
    </cfRule>
  </conditionalFormatting>
  <conditionalFormatting sqref="G108:H109">
    <cfRule type="dataBar" priority="48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{1EE72F74-C829-4E3B-A150-E4B6C90039CB}</x14:id>
        </ext>
      </extLst>
    </cfRule>
  </conditionalFormatting>
  <conditionalFormatting sqref="E108:E109">
    <cfRule type="colorScale" priority="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8:H109">
    <cfRule type="dataBar" priority="48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{24D38ED5-BA7E-463A-8F95-C3287DD8E42D}</x14:id>
        </ext>
      </extLst>
    </cfRule>
  </conditionalFormatting>
  <conditionalFormatting sqref="G108:H109">
    <cfRule type="dataBar" priority="47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{3E6C2116-CF4F-428F-B3DC-A362F45053F3}</x14:id>
        </ext>
      </extLst>
    </cfRule>
  </conditionalFormatting>
  <conditionalFormatting sqref="N108:N109">
    <cfRule type="colorScale" priority="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8:H109">
    <cfRule type="dataBar" priority="4804">
      <dataBar>
        <cfvo type="min"/>
        <cfvo type="max"/>
        <color rgb="FF638EC6"/>
      </dataBar>
    </cfRule>
  </conditionalFormatting>
  <conditionalFormatting sqref="G108:H109">
    <cfRule type="dataBar" priority="48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{2809191A-FC2B-42C9-921E-C8D53ABC5414}</x14:id>
        </ext>
      </extLst>
    </cfRule>
  </conditionalFormatting>
  <conditionalFormatting sqref="E108:E109">
    <cfRule type="colorScale" priority="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8:H109">
    <cfRule type="dataBar" priority="48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{09ECFEBA-8005-425F-BF65-4E348CF332F9}</x14:id>
        </ext>
      </extLst>
    </cfRule>
  </conditionalFormatting>
  <conditionalFormatting sqref="G108:H109">
    <cfRule type="dataBar" priority="47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{27978D29-9D78-4DCE-BAE4-0857ADBC8113}</x14:id>
        </ext>
      </extLst>
    </cfRule>
  </conditionalFormatting>
  <conditionalFormatting sqref="G108:H109">
    <cfRule type="dataBar" priority="47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{3B55AC5E-48B0-4CC9-87DA-9EE0449D98E9}</x14:id>
        </ext>
      </extLst>
    </cfRule>
  </conditionalFormatting>
  <conditionalFormatting sqref="G108:H109">
    <cfRule type="dataBar" priority="47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{82C7F717-9CFC-4CDE-BAEA-F0530FF65E15}</x14:id>
        </ext>
      </extLst>
    </cfRule>
  </conditionalFormatting>
  <conditionalFormatting sqref="G108:H109">
    <cfRule type="dataBar" priority="47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{CC362EE3-E17D-44ED-9FE2-1CD2C5A686B9}</x14:id>
        </ext>
      </extLst>
    </cfRule>
  </conditionalFormatting>
  <conditionalFormatting sqref="G108:H109">
    <cfRule type="dataBar" priority="47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{9D045082-756D-4EB3-B053-EBA8026C6348}</x14:id>
        </ext>
      </extLst>
    </cfRule>
  </conditionalFormatting>
  <conditionalFormatting sqref="G108:H109">
    <cfRule type="dataBar" priority="47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{5C1B012E-9CD0-494E-9FFD-6A2B49A955F0}</x14:id>
        </ext>
      </extLst>
    </cfRule>
  </conditionalFormatting>
  <conditionalFormatting sqref="G108:H109">
    <cfRule type="dataBar" priority="47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{942F41B9-F802-435C-B052-0B7527F4C515}</x14:id>
        </ext>
      </extLst>
    </cfRule>
  </conditionalFormatting>
  <conditionalFormatting sqref="G108:H109">
    <cfRule type="dataBar" priority="47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{1D48A4D8-11E7-4A90-B9A7-12E2AB41B19F}</x14:id>
        </ext>
      </extLst>
    </cfRule>
  </conditionalFormatting>
  <conditionalFormatting sqref="G108:H109">
    <cfRule type="dataBar" priority="47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{FE9AB0AD-9834-4D48-88D7-D5FF232B23E7}</x14:id>
        </ext>
      </extLst>
    </cfRule>
  </conditionalFormatting>
  <conditionalFormatting sqref="J109">
    <cfRule type="colorScale" priority="47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9">
    <cfRule type="colorScale" priority="47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8">
    <cfRule type="colorScale" priority="47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9">
    <cfRule type="colorScale" priority="48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8">
    <cfRule type="colorScale" priority="48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08:K109">
    <cfRule type="colorScale" priority="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8:K109">
    <cfRule type="colorScale" priority="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8:K109">
    <cfRule type="colorScale" priority="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8:K109">
    <cfRule type="colorScale" priority="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8:F109">
    <cfRule type="colorScale" priority="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8:F109">
    <cfRule type="colorScale" priority="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8:H109">
    <cfRule type="dataBar" priority="48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{82C8B3F9-46CB-4A40-93DF-F6DFFDD16225}</x14:id>
        </ext>
      </extLst>
    </cfRule>
  </conditionalFormatting>
  <conditionalFormatting sqref="L108:L109">
    <cfRule type="colorScale" priority="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8:L109">
    <cfRule type="colorScale" priority="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8:L109">
    <cfRule type="colorScale" priority="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8:L109">
    <cfRule type="colorScale" priority="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8:H109">
    <cfRule type="dataBar" priority="47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{9BBBDDD3-4A7C-43BA-9A3B-7DE18FA808FD}</x14:id>
        </ext>
      </extLst>
    </cfRule>
  </conditionalFormatting>
  <conditionalFormatting sqref="G106:H109">
    <cfRule type="dataBar" priority="47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{CE488D45-C037-42A5-89D2-7C6D42E25C93}</x14:id>
        </ext>
      </extLst>
    </cfRule>
  </conditionalFormatting>
  <conditionalFormatting sqref="N110">
    <cfRule type="containsText" dxfId="4710" priority="4738" operator="containsText" text="Quand">
      <formula>NOT(ISERROR(SEARCH("Quand",N110)))</formula>
    </cfRule>
    <cfRule type="containsText" dxfId="4709" priority="4739" operator="containsText" text="Beine">
      <formula>NOT(ISERROR(SEARCH("Beine",N110)))</formula>
    </cfRule>
  </conditionalFormatting>
  <conditionalFormatting sqref="N110">
    <cfRule type="containsText" dxfId="4708" priority="4736" operator="containsText" text="Dégusté">
      <formula>NOT(ISERROR(SEARCH("Dégusté",N110)))</formula>
    </cfRule>
    <cfRule type="containsText" dxfId="4707" priority="4737" operator="containsText" text="Dégusté">
      <formula>NOT(ISERROR(SEARCH("Dégusté",N110)))</formula>
    </cfRule>
  </conditionalFormatting>
  <conditionalFormatting sqref="N110">
    <cfRule type="containsText" dxfId="4706" priority="4734" operator="containsText" text="Fêtes de fin d'année">
      <formula>NOT(ISERROR(SEARCH("Fêtes de fin d'année",N110)))</formula>
    </cfRule>
    <cfRule type="containsText" dxfId="4705" priority="4735" operator="containsText" text="Fêtes de fin d'année">
      <formula>NOT(ISERROR(SEARCH("Fêtes de fin d'année",N110)))</formula>
    </cfRule>
  </conditionalFormatting>
  <conditionalFormatting sqref="N110">
    <cfRule type="colorScale" priority="472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04" priority="4728" operator="containsText" text="Fab'ulleuse">
      <formula>NOT(ISERROR(SEARCH("Fab'ulleuse",N110)))</formula>
    </cfRule>
    <cfRule type="containsText" dxfId="4703" priority="4729" operator="containsText" text="beau jour">
      <formula>NOT(ISERROR(SEARCH("beau jour",N110)))</formula>
    </cfRule>
    <cfRule type="containsText" dxfId="4702" priority="4730" operator="containsText" text="fête">
      <formula>NOT(ISERROR(SEARCH("fête",N110)))</formula>
    </cfRule>
    <cfRule type="containsText" dxfId="4701" priority="4731" operator="containsText" text="Fete">
      <formula>NOT(ISERROR(SEARCH("Fete",N110)))</formula>
    </cfRule>
    <cfRule type="containsText" dxfId="4700" priority="4732" operator="containsText" text="Ech">
      <formula>NOT(ISERROR(SEARCH("Ech",N110)))</formula>
    </cfRule>
    <cfRule type="containsText" dxfId="4699" priority="4733" operator="containsText" text="St Valentin">
      <formula>NOT(ISERROR(SEARCH("St Valentin",N110)))</formula>
    </cfRule>
  </conditionalFormatting>
  <conditionalFormatting sqref="N110:N111">
    <cfRule type="colorScale" priority="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0:H111">
    <cfRule type="dataBar" priority="4741">
      <dataBar>
        <cfvo type="min"/>
        <cfvo type="max"/>
        <color rgb="FF638EC6"/>
      </dataBar>
    </cfRule>
  </conditionalFormatting>
  <conditionalFormatting sqref="G110:H111">
    <cfRule type="dataBar" priority="47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{D98F651E-8665-40DF-9AC1-03D43CD33A15}</x14:id>
        </ext>
      </extLst>
    </cfRule>
  </conditionalFormatting>
  <conditionalFormatting sqref="E110:E111">
    <cfRule type="colorScale" priority="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0:H111">
    <cfRule type="dataBar" priority="47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{4FF9AE7D-9BF6-41CD-83DC-F065E59CA3F3}</x14:id>
        </ext>
      </extLst>
    </cfRule>
  </conditionalFormatting>
  <conditionalFormatting sqref="G110:H111">
    <cfRule type="dataBar" priority="47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{AC745452-8A06-4773-B27F-E6B255E6D039}</x14:id>
        </ext>
      </extLst>
    </cfRule>
  </conditionalFormatting>
  <conditionalFormatting sqref="N110:N111">
    <cfRule type="colorScale" priority="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0:H111">
    <cfRule type="dataBar" priority="4746">
      <dataBar>
        <cfvo type="min"/>
        <cfvo type="max"/>
        <color rgb="FF638EC6"/>
      </dataBar>
    </cfRule>
  </conditionalFormatting>
  <conditionalFormatting sqref="G110:H111">
    <cfRule type="dataBar" priority="47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{F1F58979-07AB-40C2-A044-B94F2138AADF}</x14:id>
        </ext>
      </extLst>
    </cfRule>
  </conditionalFormatting>
  <conditionalFormatting sqref="E110:E111">
    <cfRule type="colorScale" priority="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0:H111">
    <cfRule type="dataBar" priority="47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{271CC1F9-8A11-405A-8603-5160391DFA4A}</x14:id>
        </ext>
      </extLst>
    </cfRule>
  </conditionalFormatting>
  <conditionalFormatting sqref="G110:H111">
    <cfRule type="dataBar" priority="47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{2BDADE6A-9CE3-4820-8107-6AE05DA30127}</x14:id>
        </ext>
      </extLst>
    </cfRule>
  </conditionalFormatting>
  <conditionalFormatting sqref="G110:H111">
    <cfRule type="dataBar" priority="47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{63FAD62B-A96F-4F70-B8FB-49D07DE0AC74}</x14:id>
        </ext>
      </extLst>
    </cfRule>
  </conditionalFormatting>
  <conditionalFormatting sqref="G110:H111">
    <cfRule type="dataBar" priority="47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{719E4F6B-A972-457C-89D8-5AE813F2AF8C}</x14:id>
        </ext>
      </extLst>
    </cfRule>
  </conditionalFormatting>
  <conditionalFormatting sqref="G110:H111">
    <cfRule type="dataBar" priority="47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{E691C14D-F9BC-46CB-AD9D-A0A1A223D1FD}</x14:id>
        </ext>
      </extLst>
    </cfRule>
  </conditionalFormatting>
  <conditionalFormatting sqref="G110:H111">
    <cfRule type="dataBar" priority="47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{DCBC2BF4-4941-4F92-BF84-E4BBECC6FC10}</x14:id>
        </ext>
      </extLst>
    </cfRule>
  </conditionalFormatting>
  <conditionalFormatting sqref="G110:H111">
    <cfRule type="dataBar" priority="47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{13FBEE9C-78B5-4232-A455-09C6E57B1FA9}</x14:id>
        </ext>
      </extLst>
    </cfRule>
  </conditionalFormatting>
  <conditionalFormatting sqref="G110:H111">
    <cfRule type="dataBar" priority="47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{3886C07C-5015-4658-9923-71A1EF061F28}</x14:id>
        </ext>
      </extLst>
    </cfRule>
  </conditionalFormatting>
  <conditionalFormatting sqref="G110:H111">
    <cfRule type="dataBar" priority="47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{25EACFFE-1983-4BF1-B5EE-290FCBA68665}</x14:id>
        </ext>
      </extLst>
    </cfRule>
  </conditionalFormatting>
  <conditionalFormatting sqref="G110:H111">
    <cfRule type="dataBar" priority="47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{FE4EFA13-69F9-472F-95D8-76BAED349785}</x14:id>
        </ext>
      </extLst>
    </cfRule>
  </conditionalFormatting>
  <conditionalFormatting sqref="J111">
    <cfRule type="colorScale" priority="47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1">
    <cfRule type="colorScale" priority="47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0">
    <cfRule type="colorScale" priority="47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1">
    <cfRule type="colorScale" priority="47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0">
    <cfRule type="colorScale" priority="47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10:K111">
    <cfRule type="colorScale" priority="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0:K111">
    <cfRule type="colorScale" priority="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0:K111">
    <cfRule type="colorScale" priority="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0:K111">
    <cfRule type="colorScale" priority="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0:F111">
    <cfRule type="colorScale" priority="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0:F111">
    <cfRule type="colorScale" priority="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0:H111">
    <cfRule type="dataBar" priority="47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{03D5750A-2F21-4FEC-B620-7C0B0988882F}</x14:id>
        </ext>
      </extLst>
    </cfRule>
  </conditionalFormatting>
  <conditionalFormatting sqref="L110:L111">
    <cfRule type="colorScale" priority="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0:L111">
    <cfRule type="colorScale" priority="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0:L111">
    <cfRule type="colorScale" priority="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0:L111">
    <cfRule type="colorScale" priority="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0:H111">
    <cfRule type="dataBar" priority="47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{496D6AA5-18BD-462E-B331-200ADBEAD077}</x14:id>
        </ext>
      </extLst>
    </cfRule>
  </conditionalFormatting>
  <conditionalFormatting sqref="G110:H111">
    <cfRule type="dataBar" priority="47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{8070067A-A936-4D64-A3C7-BA046F8F6BDA}</x14:id>
        </ext>
      </extLst>
    </cfRule>
  </conditionalFormatting>
  <conditionalFormatting sqref="N112">
    <cfRule type="containsText" dxfId="4698" priority="4680" operator="containsText" text="Quand">
      <formula>NOT(ISERROR(SEARCH("Quand",N112)))</formula>
    </cfRule>
    <cfRule type="containsText" dxfId="4697" priority="4681" operator="containsText" text="Beine">
      <formula>NOT(ISERROR(SEARCH("Beine",N112)))</formula>
    </cfRule>
  </conditionalFormatting>
  <conditionalFormatting sqref="N112">
    <cfRule type="containsText" dxfId="4696" priority="4678" operator="containsText" text="Dégusté">
      <formula>NOT(ISERROR(SEARCH("Dégusté",N112)))</formula>
    </cfRule>
    <cfRule type="containsText" dxfId="4695" priority="4679" operator="containsText" text="Dégusté">
      <formula>NOT(ISERROR(SEARCH("Dégusté",N112)))</formula>
    </cfRule>
  </conditionalFormatting>
  <conditionalFormatting sqref="N112">
    <cfRule type="containsText" dxfId="4694" priority="4676" operator="containsText" text="Fêtes de fin d'année">
      <formula>NOT(ISERROR(SEARCH("Fêtes de fin d'année",N112)))</formula>
    </cfRule>
    <cfRule type="containsText" dxfId="4693" priority="4677" operator="containsText" text="Fêtes de fin d'année">
      <formula>NOT(ISERROR(SEARCH("Fêtes de fin d'année",N112)))</formula>
    </cfRule>
  </conditionalFormatting>
  <conditionalFormatting sqref="N112">
    <cfRule type="colorScale" priority="466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92" priority="4670" operator="containsText" text="Fab'ulleuse">
      <formula>NOT(ISERROR(SEARCH("Fab'ulleuse",N112)))</formula>
    </cfRule>
    <cfRule type="containsText" dxfId="4691" priority="4671" operator="containsText" text="beau jour">
      <formula>NOT(ISERROR(SEARCH("beau jour",N112)))</formula>
    </cfRule>
    <cfRule type="containsText" dxfId="4690" priority="4672" operator="containsText" text="fête">
      <formula>NOT(ISERROR(SEARCH("fête",N112)))</formula>
    </cfRule>
    <cfRule type="containsText" dxfId="4689" priority="4673" operator="containsText" text="Fete">
      <formula>NOT(ISERROR(SEARCH("Fete",N112)))</formula>
    </cfRule>
    <cfRule type="containsText" dxfId="4688" priority="4674" operator="containsText" text="Ech">
      <formula>NOT(ISERROR(SEARCH("Ech",N112)))</formula>
    </cfRule>
    <cfRule type="containsText" dxfId="4687" priority="4675" operator="containsText" text="St Valentin">
      <formula>NOT(ISERROR(SEARCH("St Valentin",N112)))</formula>
    </cfRule>
  </conditionalFormatting>
  <conditionalFormatting sqref="N112:N113">
    <cfRule type="colorScale" priority="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2:H113">
    <cfRule type="dataBar" priority="4683">
      <dataBar>
        <cfvo type="min"/>
        <cfvo type="max"/>
        <color rgb="FF638EC6"/>
      </dataBar>
    </cfRule>
  </conditionalFormatting>
  <conditionalFormatting sqref="G112:H113">
    <cfRule type="dataBar" priority="46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{969FFFB5-CAF7-4D0C-8A06-4DA34BB1F76C}</x14:id>
        </ext>
      </extLst>
    </cfRule>
  </conditionalFormatting>
  <conditionalFormatting sqref="E112:E113">
    <cfRule type="colorScale" priority="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2:H113">
    <cfRule type="dataBar" priority="46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{0E9F349E-8BF7-4430-AF09-212FC1B221CC}</x14:id>
        </ext>
      </extLst>
    </cfRule>
  </conditionalFormatting>
  <conditionalFormatting sqref="G112:H113">
    <cfRule type="dataBar" priority="46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{D79AD83F-6958-477E-85FC-8A6FA102FA82}</x14:id>
        </ext>
      </extLst>
    </cfRule>
  </conditionalFormatting>
  <conditionalFormatting sqref="N112:N113">
    <cfRule type="colorScale" priority="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2:H113">
    <cfRule type="dataBar" priority="4688">
      <dataBar>
        <cfvo type="min"/>
        <cfvo type="max"/>
        <color rgb="FF638EC6"/>
      </dataBar>
    </cfRule>
  </conditionalFormatting>
  <conditionalFormatting sqref="G112:H113">
    <cfRule type="dataBar" priority="46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{23F93954-DAC4-4580-8F65-D9EF27BBBF9C}</x14:id>
        </ext>
      </extLst>
    </cfRule>
  </conditionalFormatting>
  <conditionalFormatting sqref="E112:E113">
    <cfRule type="colorScale" priority="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2:H113">
    <cfRule type="dataBar" priority="46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{BD6D345C-86F5-4C2D-86FA-597F180FF400}</x14:id>
        </ext>
      </extLst>
    </cfRule>
  </conditionalFormatting>
  <conditionalFormatting sqref="G112:H113">
    <cfRule type="dataBar" priority="46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{611AA73C-09C5-4A06-91A3-6BBBA121F7F3}</x14:id>
        </ext>
      </extLst>
    </cfRule>
  </conditionalFormatting>
  <conditionalFormatting sqref="G112:H113">
    <cfRule type="dataBar" priority="46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{86C86427-9702-4F2F-8BD6-FA6206AD9968}</x14:id>
        </ext>
      </extLst>
    </cfRule>
  </conditionalFormatting>
  <conditionalFormatting sqref="G112:H113">
    <cfRule type="dataBar" priority="46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{CDD931E4-D57F-4DF0-8C5B-9F62EE743187}</x14:id>
        </ext>
      </extLst>
    </cfRule>
  </conditionalFormatting>
  <conditionalFormatting sqref="G112:H113">
    <cfRule type="dataBar" priority="46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{AEC179E5-34A2-431D-A8B7-233C8ECCF9E3}</x14:id>
        </ext>
      </extLst>
    </cfRule>
  </conditionalFormatting>
  <conditionalFormatting sqref="G112:H113">
    <cfRule type="dataBar" priority="46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{1071BDB9-2025-4E74-B42D-383D727B40F8}</x14:id>
        </ext>
      </extLst>
    </cfRule>
  </conditionalFormatting>
  <conditionalFormatting sqref="G112:H113">
    <cfRule type="dataBar" priority="46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{19190ABD-ECF5-4DB9-B3B7-07A1A83BD4FB}</x14:id>
        </ext>
      </extLst>
    </cfRule>
  </conditionalFormatting>
  <conditionalFormatting sqref="G112:H113">
    <cfRule type="dataBar" priority="46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{41F244CA-3E31-4134-9DE0-4739D3732D74}</x14:id>
        </ext>
      </extLst>
    </cfRule>
  </conditionalFormatting>
  <conditionalFormatting sqref="G112:H113">
    <cfRule type="dataBar" priority="46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{AA2FF438-D1B4-464C-A187-498358471784}</x14:id>
        </ext>
      </extLst>
    </cfRule>
  </conditionalFormatting>
  <conditionalFormatting sqref="G112:H113">
    <cfRule type="dataBar" priority="46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{E4D717F8-4D66-42C7-B7DF-6E5B83B06187}</x14:id>
        </ext>
      </extLst>
    </cfRule>
  </conditionalFormatting>
  <conditionalFormatting sqref="J113">
    <cfRule type="colorScale" priority="46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3">
    <cfRule type="colorScale" priority="46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2">
    <cfRule type="colorScale" priority="46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3">
    <cfRule type="colorScale" priority="46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2">
    <cfRule type="colorScale" priority="46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12:K113">
    <cfRule type="colorScale" priority="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2:K113">
    <cfRule type="colorScale" priority="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2:K113">
    <cfRule type="colorScale" priority="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2:K113">
    <cfRule type="colorScale" priority="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2:F113">
    <cfRule type="colorScale" priority="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2:F113">
    <cfRule type="colorScale" priority="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2:H113">
    <cfRule type="dataBar" priority="46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{3D565C33-43CB-47A4-86E7-C05F445E7282}</x14:id>
        </ext>
      </extLst>
    </cfRule>
  </conditionalFormatting>
  <conditionalFormatting sqref="L112:L113">
    <cfRule type="colorScale" priority="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2:L113">
    <cfRule type="colorScale" priority="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2:L113">
    <cfRule type="colorScale" priority="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2:L113">
    <cfRule type="colorScale" priority="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2:H113">
    <cfRule type="dataBar" priority="46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{CC74D29C-5035-4C0F-A2A7-CF63293F4EAC}</x14:id>
        </ext>
      </extLst>
    </cfRule>
  </conditionalFormatting>
  <conditionalFormatting sqref="G112:H113">
    <cfRule type="dataBar" priority="46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{3907154E-9CD9-47B6-9336-EBF870F609B7}</x14:id>
        </ext>
      </extLst>
    </cfRule>
  </conditionalFormatting>
  <conditionalFormatting sqref="G171:H172 G2:H113">
    <cfRule type="dataBar" priority="46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{118210D3-7C2C-419A-8D7F-1F4C2E6E8C9D}</x14:id>
        </ext>
      </extLst>
    </cfRule>
  </conditionalFormatting>
  <conditionalFormatting sqref="N114">
    <cfRule type="containsText" dxfId="4686" priority="4621" operator="containsText" text="Quand">
      <formula>NOT(ISERROR(SEARCH("Quand",N114)))</formula>
    </cfRule>
    <cfRule type="containsText" dxfId="4685" priority="4622" operator="containsText" text="Beine">
      <formula>NOT(ISERROR(SEARCH("Beine",N114)))</formula>
    </cfRule>
  </conditionalFormatting>
  <conditionalFormatting sqref="N114">
    <cfRule type="containsText" dxfId="4684" priority="4619" operator="containsText" text="Dégusté">
      <formula>NOT(ISERROR(SEARCH("Dégusté",N114)))</formula>
    </cfRule>
    <cfRule type="containsText" dxfId="4683" priority="4620" operator="containsText" text="Dégusté">
      <formula>NOT(ISERROR(SEARCH("Dégusté",N114)))</formula>
    </cfRule>
  </conditionalFormatting>
  <conditionalFormatting sqref="N114">
    <cfRule type="containsText" dxfId="4682" priority="4617" operator="containsText" text="Fêtes de fin d'année">
      <formula>NOT(ISERROR(SEARCH("Fêtes de fin d'année",N114)))</formula>
    </cfRule>
    <cfRule type="containsText" dxfId="4681" priority="4618" operator="containsText" text="Fêtes de fin d'année">
      <formula>NOT(ISERROR(SEARCH("Fêtes de fin d'année",N114)))</formula>
    </cfRule>
  </conditionalFormatting>
  <conditionalFormatting sqref="N114">
    <cfRule type="colorScale" priority="461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80" priority="4611" operator="containsText" text="Fab'ulleuse">
      <formula>NOT(ISERROR(SEARCH("Fab'ulleuse",N114)))</formula>
    </cfRule>
    <cfRule type="containsText" dxfId="4679" priority="4612" operator="containsText" text="beau jour">
      <formula>NOT(ISERROR(SEARCH("beau jour",N114)))</formula>
    </cfRule>
    <cfRule type="containsText" dxfId="4678" priority="4613" operator="containsText" text="fête">
      <formula>NOT(ISERROR(SEARCH("fête",N114)))</formula>
    </cfRule>
    <cfRule type="containsText" dxfId="4677" priority="4614" operator="containsText" text="Fete">
      <formula>NOT(ISERROR(SEARCH("Fete",N114)))</formula>
    </cfRule>
    <cfRule type="containsText" dxfId="4676" priority="4615" operator="containsText" text="Ech">
      <formula>NOT(ISERROR(SEARCH("Ech",N114)))</formula>
    </cfRule>
    <cfRule type="containsText" dxfId="4675" priority="4616" operator="containsText" text="St Valentin">
      <formula>NOT(ISERROR(SEARCH("St Valentin",N114)))</formula>
    </cfRule>
  </conditionalFormatting>
  <conditionalFormatting sqref="N114:N115">
    <cfRule type="colorScale" priority="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4:H115">
    <cfRule type="dataBar" priority="4624">
      <dataBar>
        <cfvo type="min"/>
        <cfvo type="max"/>
        <color rgb="FF638EC6"/>
      </dataBar>
    </cfRule>
  </conditionalFormatting>
  <conditionalFormatting sqref="G114:H115">
    <cfRule type="dataBar" priority="46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{1C575AF8-5E0B-47D7-83BB-0740F5D81F30}</x14:id>
        </ext>
      </extLst>
    </cfRule>
  </conditionalFormatting>
  <conditionalFormatting sqref="E114:E115">
    <cfRule type="colorScale" priority="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4:H115">
    <cfRule type="dataBar" priority="46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{A8BFC69D-BAA8-40B3-906D-64444AAC62D3}</x14:id>
        </ext>
      </extLst>
    </cfRule>
  </conditionalFormatting>
  <conditionalFormatting sqref="G114:H115">
    <cfRule type="dataBar" priority="46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{AF308276-100C-48FF-89B2-017019E70441}</x14:id>
        </ext>
      </extLst>
    </cfRule>
  </conditionalFormatting>
  <conditionalFormatting sqref="N114:N115">
    <cfRule type="colorScale" priority="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4:H115">
    <cfRule type="dataBar" priority="4629">
      <dataBar>
        <cfvo type="min"/>
        <cfvo type="max"/>
        <color rgb="FF638EC6"/>
      </dataBar>
    </cfRule>
  </conditionalFormatting>
  <conditionalFormatting sqref="G114:H115">
    <cfRule type="dataBar" priority="46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{73C2CEA5-62FC-4DC5-9C08-B46A094EFF82}</x14:id>
        </ext>
      </extLst>
    </cfRule>
  </conditionalFormatting>
  <conditionalFormatting sqref="E114:E115">
    <cfRule type="colorScale" priority="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4:H115">
    <cfRule type="dataBar" priority="46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{EDC60B31-2606-4136-B7E7-9CFEE35E7F2E}</x14:id>
        </ext>
      </extLst>
    </cfRule>
  </conditionalFormatting>
  <conditionalFormatting sqref="G114:H115">
    <cfRule type="dataBar" priority="46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{2A67DCD5-4277-4ED2-8305-9DEE3C31B230}</x14:id>
        </ext>
      </extLst>
    </cfRule>
  </conditionalFormatting>
  <conditionalFormatting sqref="G114:H115">
    <cfRule type="dataBar" priority="46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{733B74BC-52FF-4339-8A0E-588551BAC985}</x14:id>
        </ext>
      </extLst>
    </cfRule>
  </conditionalFormatting>
  <conditionalFormatting sqref="G114:H115">
    <cfRule type="dataBar" priority="46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{CA379679-DD47-4C78-AFF3-0118B3B0DA60}</x14:id>
        </ext>
      </extLst>
    </cfRule>
  </conditionalFormatting>
  <conditionalFormatting sqref="G114:H115">
    <cfRule type="dataBar" priority="46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{46C78EE4-4B2F-4F6E-AEFE-1248840A1ED1}</x14:id>
        </ext>
      </extLst>
    </cfRule>
  </conditionalFormatting>
  <conditionalFormatting sqref="G114:H115">
    <cfRule type="dataBar" priority="46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{B3B98617-89E5-40E4-8EE7-3311A207187D}</x14:id>
        </ext>
      </extLst>
    </cfRule>
  </conditionalFormatting>
  <conditionalFormatting sqref="G114:H115">
    <cfRule type="dataBar" priority="46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{F943A337-F897-4E1B-A968-1E2F70A87CF7}</x14:id>
        </ext>
      </extLst>
    </cfRule>
  </conditionalFormatting>
  <conditionalFormatting sqref="G114:H115">
    <cfRule type="dataBar" priority="46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{BA290D48-AA68-4B56-B873-A3D1A568D897}</x14:id>
        </ext>
      </extLst>
    </cfRule>
  </conditionalFormatting>
  <conditionalFormatting sqref="G114:H115">
    <cfRule type="dataBar" priority="46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{FB208A8B-6390-426E-83FD-ED93FBEEEAFC}</x14:id>
        </ext>
      </extLst>
    </cfRule>
  </conditionalFormatting>
  <conditionalFormatting sqref="G114:H115">
    <cfRule type="dataBar" priority="46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{75437C40-5ABC-462B-8B8F-D313C6E1B510}</x14:id>
        </ext>
      </extLst>
    </cfRule>
  </conditionalFormatting>
  <conditionalFormatting sqref="J115">
    <cfRule type="colorScale" priority="45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5">
    <cfRule type="colorScale" priority="45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4">
    <cfRule type="colorScale" priority="45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5">
    <cfRule type="colorScale" priority="46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4">
    <cfRule type="colorScale" priority="46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14:K115">
    <cfRule type="colorScale" priority="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4:K115">
    <cfRule type="colorScale" priority="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4:K115">
    <cfRule type="colorScale" priority="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4:K115">
    <cfRule type="colorScale" priority="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4:F115">
    <cfRule type="colorScale" priority="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4:F115">
    <cfRule type="colorScale" priority="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4:H115">
    <cfRule type="dataBar" priority="46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{6DEB438C-7C4A-47B3-A218-9C3A7A9C727A}</x14:id>
        </ext>
      </extLst>
    </cfRule>
  </conditionalFormatting>
  <conditionalFormatting sqref="L114:L115">
    <cfRule type="colorScale" priority="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4:L115">
    <cfRule type="colorScale" priority="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4:L115">
    <cfRule type="colorScale" priority="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4:L115">
    <cfRule type="colorScale" priority="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6">
    <cfRule type="containsText" dxfId="4674" priority="4569" operator="containsText" text="Quand">
      <formula>NOT(ISERROR(SEARCH("Quand",N116)))</formula>
    </cfRule>
    <cfRule type="containsText" dxfId="4673" priority="4570" operator="containsText" text="Beine">
      <formula>NOT(ISERROR(SEARCH("Beine",N116)))</formula>
    </cfRule>
  </conditionalFormatting>
  <conditionalFormatting sqref="N116">
    <cfRule type="containsText" dxfId="4672" priority="4567" operator="containsText" text="Dégusté">
      <formula>NOT(ISERROR(SEARCH("Dégusté",N116)))</formula>
    </cfRule>
    <cfRule type="containsText" dxfId="4671" priority="4568" operator="containsText" text="Dégusté">
      <formula>NOT(ISERROR(SEARCH("Dégusté",N116)))</formula>
    </cfRule>
  </conditionalFormatting>
  <conditionalFormatting sqref="N116">
    <cfRule type="containsText" dxfId="4670" priority="4565" operator="containsText" text="Fêtes de fin d'année">
      <formula>NOT(ISERROR(SEARCH("Fêtes de fin d'année",N116)))</formula>
    </cfRule>
    <cfRule type="containsText" dxfId="4669" priority="4566" operator="containsText" text="Fêtes de fin d'année">
      <formula>NOT(ISERROR(SEARCH("Fêtes de fin d'année",N116)))</formula>
    </cfRule>
  </conditionalFormatting>
  <conditionalFormatting sqref="N116">
    <cfRule type="colorScale" priority="45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68" priority="4559" operator="containsText" text="Fab'ulleuse">
      <formula>NOT(ISERROR(SEARCH("Fab'ulleuse",N116)))</formula>
    </cfRule>
    <cfRule type="containsText" dxfId="4667" priority="4560" operator="containsText" text="beau jour">
      <formula>NOT(ISERROR(SEARCH("beau jour",N116)))</formula>
    </cfRule>
    <cfRule type="containsText" dxfId="4666" priority="4561" operator="containsText" text="fête">
      <formula>NOT(ISERROR(SEARCH("fête",N116)))</formula>
    </cfRule>
    <cfRule type="containsText" dxfId="4665" priority="4562" operator="containsText" text="Fete">
      <formula>NOT(ISERROR(SEARCH("Fete",N116)))</formula>
    </cfRule>
    <cfRule type="containsText" dxfId="4664" priority="4563" operator="containsText" text="Ech">
      <formula>NOT(ISERROR(SEARCH("Ech",N116)))</formula>
    </cfRule>
    <cfRule type="containsText" dxfId="4663" priority="4564" operator="containsText" text="St Valentin">
      <formula>NOT(ISERROR(SEARCH("St Valentin",N116)))</formula>
    </cfRule>
  </conditionalFormatting>
  <conditionalFormatting sqref="N116:N117">
    <cfRule type="colorScale" priority="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6:H117">
    <cfRule type="dataBar" priority="4572">
      <dataBar>
        <cfvo type="min"/>
        <cfvo type="max"/>
        <color rgb="FF638EC6"/>
      </dataBar>
    </cfRule>
  </conditionalFormatting>
  <conditionalFormatting sqref="G116:H117">
    <cfRule type="dataBar" priority="45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{589813EC-503E-4AAA-9EAF-F57C2320CAC3}</x14:id>
        </ext>
      </extLst>
    </cfRule>
  </conditionalFormatting>
  <conditionalFormatting sqref="E116:E117">
    <cfRule type="colorScale" priority="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6:H117">
    <cfRule type="dataBar" priority="45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{9D236E0A-70AD-4A2D-B03B-B8B6B6052977}</x14:id>
        </ext>
      </extLst>
    </cfRule>
  </conditionalFormatting>
  <conditionalFormatting sqref="G116:H117">
    <cfRule type="dataBar" priority="45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{190051F4-EB49-4C4A-9571-F2B9E12BB5AE}</x14:id>
        </ext>
      </extLst>
    </cfRule>
  </conditionalFormatting>
  <conditionalFormatting sqref="N116:N117">
    <cfRule type="colorScale" priority="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6:H117">
    <cfRule type="dataBar" priority="4577">
      <dataBar>
        <cfvo type="min"/>
        <cfvo type="max"/>
        <color rgb="FF638EC6"/>
      </dataBar>
    </cfRule>
  </conditionalFormatting>
  <conditionalFormatting sqref="G116:H117">
    <cfRule type="dataBar" priority="45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{06F7F5ED-B8C7-42A4-B1DB-FEE851764531}</x14:id>
        </ext>
      </extLst>
    </cfRule>
  </conditionalFormatting>
  <conditionalFormatting sqref="E116:E117">
    <cfRule type="colorScale" priority="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6:H117">
    <cfRule type="dataBar" priority="45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{FDD2036D-1731-4B5F-853A-F2CEBCEC2E74}</x14:id>
        </ext>
      </extLst>
    </cfRule>
  </conditionalFormatting>
  <conditionalFormatting sqref="G116:H117">
    <cfRule type="dataBar" priority="45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{34906DC7-A941-463E-B398-E143E0152A68}</x14:id>
        </ext>
      </extLst>
    </cfRule>
  </conditionalFormatting>
  <conditionalFormatting sqref="G116:H117">
    <cfRule type="dataBar" priority="45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{7DEF81C0-BF71-4644-8C6B-5D42DAB72508}</x14:id>
        </ext>
      </extLst>
    </cfRule>
  </conditionalFormatting>
  <conditionalFormatting sqref="G116:H117">
    <cfRule type="dataBar" priority="45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{E1D2D022-2F54-40A3-9460-EB0946C4A562}</x14:id>
        </ext>
      </extLst>
    </cfRule>
  </conditionalFormatting>
  <conditionalFormatting sqref="G116:H117">
    <cfRule type="dataBar" priority="45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{E30143B5-716F-48D9-8533-C88745E9A4C1}</x14:id>
        </ext>
      </extLst>
    </cfRule>
  </conditionalFormatting>
  <conditionalFormatting sqref="G116:H117">
    <cfRule type="dataBar" priority="45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{EE90DCD6-C586-4674-9EB0-ACE2C7C8F58C}</x14:id>
        </ext>
      </extLst>
    </cfRule>
  </conditionalFormatting>
  <conditionalFormatting sqref="G116:H117">
    <cfRule type="dataBar" priority="45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{1B6D29E4-A96D-4212-8861-74E0F79CE23E}</x14:id>
        </ext>
      </extLst>
    </cfRule>
  </conditionalFormatting>
  <conditionalFormatting sqref="G116:H117">
    <cfRule type="dataBar" priority="45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{615D9864-F7FC-4F0D-A285-5A863818C179}</x14:id>
        </ext>
      </extLst>
    </cfRule>
  </conditionalFormatting>
  <conditionalFormatting sqref="G116:H117">
    <cfRule type="dataBar" priority="45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{3F819E30-D843-4230-8B76-89761859634F}</x14:id>
        </ext>
      </extLst>
    </cfRule>
  </conditionalFormatting>
  <conditionalFormatting sqref="G116:H117">
    <cfRule type="dataBar" priority="45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{F87EBFF5-209C-445E-A163-2693E6AF747F}</x14:id>
        </ext>
      </extLst>
    </cfRule>
  </conditionalFormatting>
  <conditionalFormatting sqref="J117">
    <cfRule type="colorScale" priority="45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7">
    <cfRule type="colorScale" priority="45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6">
    <cfRule type="colorScale" priority="45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7">
    <cfRule type="colorScale" priority="45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6">
    <cfRule type="colorScale" priority="45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16:K117">
    <cfRule type="colorScale" priority="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6:K117">
    <cfRule type="colorScale" priority="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6:K117">
    <cfRule type="colorScale" priority="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6:K117">
    <cfRule type="colorScale" priority="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6:F117">
    <cfRule type="colorScale" priority="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6:F117">
    <cfRule type="colorScale" priority="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6:H117">
    <cfRule type="dataBar" priority="45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{3EC72320-149C-4FC9-A4D3-3967FE10A7D6}</x14:id>
        </ext>
      </extLst>
    </cfRule>
  </conditionalFormatting>
  <conditionalFormatting sqref="L116:L117">
    <cfRule type="colorScale" priority="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6:L117">
    <cfRule type="colorScale" priority="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6:L117">
    <cfRule type="colorScale" priority="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6:L117">
    <cfRule type="colorScale" priority="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4:H117">
    <cfRule type="dataBar" priority="45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{15ED5B89-F418-4F98-923A-0416B226A285}</x14:id>
        </ext>
      </extLst>
    </cfRule>
  </conditionalFormatting>
  <conditionalFormatting sqref="N118">
    <cfRule type="containsText" dxfId="4662" priority="4516" operator="containsText" text="Quand">
      <formula>NOT(ISERROR(SEARCH("Quand",N118)))</formula>
    </cfRule>
    <cfRule type="containsText" dxfId="4661" priority="4517" operator="containsText" text="Beine">
      <formula>NOT(ISERROR(SEARCH("Beine",N118)))</formula>
    </cfRule>
  </conditionalFormatting>
  <conditionalFormatting sqref="N118">
    <cfRule type="containsText" dxfId="4660" priority="4514" operator="containsText" text="Dégusté">
      <formula>NOT(ISERROR(SEARCH("Dégusté",N118)))</formula>
    </cfRule>
    <cfRule type="containsText" dxfId="4659" priority="4515" operator="containsText" text="Dégusté">
      <formula>NOT(ISERROR(SEARCH("Dégusté",N118)))</formula>
    </cfRule>
  </conditionalFormatting>
  <conditionalFormatting sqref="N118">
    <cfRule type="containsText" dxfId="4658" priority="4512" operator="containsText" text="Fêtes de fin d'année">
      <formula>NOT(ISERROR(SEARCH("Fêtes de fin d'année",N118)))</formula>
    </cfRule>
    <cfRule type="containsText" dxfId="4657" priority="4513" operator="containsText" text="Fêtes de fin d'année">
      <formula>NOT(ISERROR(SEARCH("Fêtes de fin d'année",N118)))</formula>
    </cfRule>
  </conditionalFormatting>
  <conditionalFormatting sqref="N118">
    <cfRule type="colorScale" priority="450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56" priority="4506" operator="containsText" text="Fab'ulleuse">
      <formula>NOT(ISERROR(SEARCH("Fab'ulleuse",N118)))</formula>
    </cfRule>
    <cfRule type="containsText" dxfId="4655" priority="4507" operator="containsText" text="beau jour">
      <formula>NOT(ISERROR(SEARCH("beau jour",N118)))</formula>
    </cfRule>
    <cfRule type="containsText" dxfId="4654" priority="4508" operator="containsText" text="fête">
      <formula>NOT(ISERROR(SEARCH("fête",N118)))</formula>
    </cfRule>
    <cfRule type="containsText" dxfId="4653" priority="4509" operator="containsText" text="Fete">
      <formula>NOT(ISERROR(SEARCH("Fete",N118)))</formula>
    </cfRule>
    <cfRule type="containsText" dxfId="4652" priority="4510" operator="containsText" text="Ech">
      <formula>NOT(ISERROR(SEARCH("Ech",N118)))</formula>
    </cfRule>
    <cfRule type="containsText" dxfId="4651" priority="4511" operator="containsText" text="St Valentin">
      <formula>NOT(ISERROR(SEARCH("St Valentin",N118)))</formula>
    </cfRule>
  </conditionalFormatting>
  <conditionalFormatting sqref="N118:N119">
    <cfRule type="colorScale" priority="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8:H119">
    <cfRule type="dataBar" priority="4519">
      <dataBar>
        <cfvo type="min"/>
        <cfvo type="max"/>
        <color rgb="FF638EC6"/>
      </dataBar>
    </cfRule>
  </conditionalFormatting>
  <conditionalFormatting sqref="G118:H119">
    <cfRule type="dataBar" priority="45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{84202B12-F13F-4D76-BDD8-D3CE2DEF8ACE}</x14:id>
        </ext>
      </extLst>
    </cfRule>
  </conditionalFormatting>
  <conditionalFormatting sqref="E118:E119">
    <cfRule type="colorScale" priority="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8:H119">
    <cfRule type="dataBar" priority="45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{367D8B5E-6172-4C78-A4D4-833C2512AC39}</x14:id>
        </ext>
      </extLst>
    </cfRule>
  </conditionalFormatting>
  <conditionalFormatting sqref="G118:H119">
    <cfRule type="dataBar" priority="45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{BBEC345E-91CC-424C-8528-AB85CB9FEA88}</x14:id>
        </ext>
      </extLst>
    </cfRule>
  </conditionalFormatting>
  <conditionalFormatting sqref="N118:N119">
    <cfRule type="colorScale" priority="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8:H119">
    <cfRule type="dataBar" priority="4524">
      <dataBar>
        <cfvo type="min"/>
        <cfvo type="max"/>
        <color rgb="FF638EC6"/>
      </dataBar>
    </cfRule>
  </conditionalFormatting>
  <conditionalFormatting sqref="G118:H119">
    <cfRule type="dataBar" priority="45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{9D8211B8-C220-43F9-8D42-5BE1D540D057}</x14:id>
        </ext>
      </extLst>
    </cfRule>
  </conditionalFormatting>
  <conditionalFormatting sqref="E118:E119">
    <cfRule type="colorScale" priority="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8:H119">
    <cfRule type="dataBar" priority="45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{8D6EF8A5-18A3-4557-9650-80C40EBD8397}</x14:id>
        </ext>
      </extLst>
    </cfRule>
  </conditionalFormatting>
  <conditionalFormatting sqref="G118:H119">
    <cfRule type="dataBar" priority="45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{E30214A6-5C14-4994-9198-9B83A1C248C9}</x14:id>
        </ext>
      </extLst>
    </cfRule>
  </conditionalFormatting>
  <conditionalFormatting sqref="G118:H119">
    <cfRule type="dataBar" priority="45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{7A46B982-66A3-4040-83EA-95997EFFD612}</x14:id>
        </ext>
      </extLst>
    </cfRule>
  </conditionalFormatting>
  <conditionalFormatting sqref="G118:H119">
    <cfRule type="dataBar" priority="45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{688910B2-779D-4379-B51F-E9EB1274DDB4}</x14:id>
        </ext>
      </extLst>
    </cfRule>
  </conditionalFormatting>
  <conditionalFormatting sqref="G118:H119">
    <cfRule type="dataBar" priority="45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{6A643056-9BE6-4757-B532-016B28AECA5D}</x14:id>
        </ext>
      </extLst>
    </cfRule>
  </conditionalFormatting>
  <conditionalFormatting sqref="G118:H119">
    <cfRule type="dataBar" priority="44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{0DD9BEFE-AEC9-4993-B020-8C97803F2CA7}</x14:id>
        </ext>
      </extLst>
    </cfRule>
  </conditionalFormatting>
  <conditionalFormatting sqref="G118:H119">
    <cfRule type="dataBar" priority="44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{8F0361ED-EFA9-4CEC-991C-9AB3FB17235F}</x14:id>
        </ext>
      </extLst>
    </cfRule>
  </conditionalFormatting>
  <conditionalFormatting sqref="G118:H119">
    <cfRule type="dataBar" priority="44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{9CCFCA2A-0468-4CF4-88C5-E2F774C49CBD}</x14:id>
        </ext>
      </extLst>
    </cfRule>
  </conditionalFormatting>
  <conditionalFormatting sqref="G118:H119">
    <cfRule type="dataBar" priority="44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{5ACBCE7E-D7D4-4058-93A7-AEA4842E8188}</x14:id>
        </ext>
      </extLst>
    </cfRule>
  </conditionalFormatting>
  <conditionalFormatting sqref="G118:H119">
    <cfRule type="dataBar" priority="44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{30B5AFA9-5BAA-49EB-88A5-D54B00AC7211}</x14:id>
        </ext>
      </extLst>
    </cfRule>
  </conditionalFormatting>
  <conditionalFormatting sqref="J119">
    <cfRule type="colorScale" priority="44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9">
    <cfRule type="colorScale" priority="44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8">
    <cfRule type="colorScale" priority="44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9">
    <cfRule type="colorScale" priority="45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8">
    <cfRule type="colorScale" priority="45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18:K119">
    <cfRule type="colorScale" priority="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8:K119">
    <cfRule type="colorScale" priority="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8:K119">
    <cfRule type="colorScale" priority="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8:K119">
    <cfRule type="colorScale" priority="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8:F119">
    <cfRule type="colorScale" priority="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8:F119">
    <cfRule type="colorScale" priority="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8:H119">
    <cfRule type="dataBar" priority="45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{DB5D3D90-948E-4162-8DFE-DB6D8F61D361}</x14:id>
        </ext>
      </extLst>
    </cfRule>
  </conditionalFormatting>
  <conditionalFormatting sqref="L118:L119">
    <cfRule type="colorScale" priority="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8:L119">
    <cfRule type="colorScale" priority="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8:L119">
    <cfRule type="colorScale" priority="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8:L119">
    <cfRule type="colorScale" priority="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8:H119">
    <cfRule type="dataBar" priority="44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{86A075BA-FD63-4140-921C-587F652686C3}</x14:id>
        </ext>
      </extLst>
    </cfRule>
  </conditionalFormatting>
  <conditionalFormatting sqref="N120">
    <cfRule type="containsText" dxfId="4650" priority="4463" operator="containsText" text="Quand">
      <formula>NOT(ISERROR(SEARCH("Quand",N120)))</formula>
    </cfRule>
    <cfRule type="containsText" dxfId="4649" priority="4464" operator="containsText" text="Beine">
      <formula>NOT(ISERROR(SEARCH("Beine",N120)))</formula>
    </cfRule>
  </conditionalFormatting>
  <conditionalFormatting sqref="N120">
    <cfRule type="containsText" dxfId="4648" priority="4461" operator="containsText" text="Dégusté">
      <formula>NOT(ISERROR(SEARCH("Dégusté",N120)))</formula>
    </cfRule>
    <cfRule type="containsText" dxfId="4647" priority="4462" operator="containsText" text="Dégusté">
      <formula>NOT(ISERROR(SEARCH("Dégusté",N120)))</formula>
    </cfRule>
  </conditionalFormatting>
  <conditionalFormatting sqref="N120">
    <cfRule type="containsText" dxfId="4646" priority="4459" operator="containsText" text="Fêtes de fin d'année">
      <formula>NOT(ISERROR(SEARCH("Fêtes de fin d'année",N120)))</formula>
    </cfRule>
    <cfRule type="containsText" dxfId="4645" priority="4460" operator="containsText" text="Fêtes de fin d'année">
      <formula>NOT(ISERROR(SEARCH("Fêtes de fin d'année",N120)))</formula>
    </cfRule>
  </conditionalFormatting>
  <conditionalFormatting sqref="N120">
    <cfRule type="colorScale" priority="44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44" priority="4453" operator="containsText" text="Fab'ulleuse">
      <formula>NOT(ISERROR(SEARCH("Fab'ulleuse",N120)))</formula>
    </cfRule>
    <cfRule type="containsText" dxfId="4643" priority="4454" operator="containsText" text="beau jour">
      <formula>NOT(ISERROR(SEARCH("beau jour",N120)))</formula>
    </cfRule>
    <cfRule type="containsText" dxfId="4642" priority="4455" operator="containsText" text="fête">
      <formula>NOT(ISERROR(SEARCH("fête",N120)))</formula>
    </cfRule>
    <cfRule type="containsText" dxfId="4641" priority="4456" operator="containsText" text="Fete">
      <formula>NOT(ISERROR(SEARCH("Fete",N120)))</formula>
    </cfRule>
    <cfRule type="containsText" dxfId="4640" priority="4457" operator="containsText" text="Ech">
      <formula>NOT(ISERROR(SEARCH("Ech",N120)))</formula>
    </cfRule>
    <cfRule type="containsText" dxfId="4639" priority="4458" operator="containsText" text="St Valentin">
      <formula>NOT(ISERROR(SEARCH("St Valentin",N120)))</formula>
    </cfRule>
  </conditionalFormatting>
  <conditionalFormatting sqref="N120:N121">
    <cfRule type="colorScale" priority="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0:H121">
    <cfRule type="dataBar" priority="4466">
      <dataBar>
        <cfvo type="min"/>
        <cfvo type="max"/>
        <color rgb="FF638EC6"/>
      </dataBar>
    </cfRule>
  </conditionalFormatting>
  <conditionalFormatting sqref="G120:H121">
    <cfRule type="dataBar" priority="44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{C6BE010C-B377-4038-965B-2DE44E45B1E0}</x14:id>
        </ext>
      </extLst>
    </cfRule>
  </conditionalFormatting>
  <conditionalFormatting sqref="E120:E121">
    <cfRule type="colorScale" priority="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0:H121">
    <cfRule type="dataBar" priority="44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{5289FA76-5C62-40CA-AFEB-7D1BCBAE0BAE}</x14:id>
        </ext>
      </extLst>
    </cfRule>
  </conditionalFormatting>
  <conditionalFormatting sqref="G120:H121">
    <cfRule type="dataBar" priority="44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{9F304E1D-A362-41A5-860C-C8AFBE84227D}</x14:id>
        </ext>
      </extLst>
    </cfRule>
  </conditionalFormatting>
  <conditionalFormatting sqref="N120:N121">
    <cfRule type="colorScale" priority="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0:H121">
    <cfRule type="dataBar" priority="4471">
      <dataBar>
        <cfvo type="min"/>
        <cfvo type="max"/>
        <color rgb="FF638EC6"/>
      </dataBar>
    </cfRule>
  </conditionalFormatting>
  <conditionalFormatting sqref="G120:H121">
    <cfRule type="dataBar" priority="44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{FF1F3A03-BEF1-48A1-94ED-DBD45E7C5C81}</x14:id>
        </ext>
      </extLst>
    </cfRule>
  </conditionalFormatting>
  <conditionalFormatting sqref="E120:E121">
    <cfRule type="colorScale" priority="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0:H121">
    <cfRule type="dataBar" priority="44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{D727383A-B25C-4216-991B-4070BCD7A2DE}</x14:id>
        </ext>
      </extLst>
    </cfRule>
  </conditionalFormatting>
  <conditionalFormatting sqref="G120:H121">
    <cfRule type="dataBar" priority="44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{2DFB3BDB-9A5A-4AE9-B28D-C45B44D90AF8}</x14:id>
        </ext>
      </extLst>
    </cfRule>
  </conditionalFormatting>
  <conditionalFormatting sqref="G120:H121">
    <cfRule type="dataBar" priority="44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{66AAB8F9-7EAE-472B-B66D-C21D93B7202C}</x14:id>
        </ext>
      </extLst>
    </cfRule>
  </conditionalFormatting>
  <conditionalFormatting sqref="G120:H121">
    <cfRule type="dataBar" priority="44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{AC270446-813B-4714-9F98-509969352960}</x14:id>
        </ext>
      </extLst>
    </cfRule>
  </conditionalFormatting>
  <conditionalFormatting sqref="G120:H121">
    <cfRule type="dataBar" priority="44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{370ABEC1-8B2F-4B42-96C8-993FA940E7E8}</x14:id>
        </ext>
      </extLst>
    </cfRule>
  </conditionalFormatting>
  <conditionalFormatting sqref="G120:H121">
    <cfRule type="dataBar" priority="44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{43A2938A-D04F-46E6-8DB1-3B9462D664CC}</x14:id>
        </ext>
      </extLst>
    </cfRule>
  </conditionalFormatting>
  <conditionalFormatting sqref="G120:H121">
    <cfRule type="dataBar" priority="44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{36FCCA92-42DB-4626-B138-CA4B9D3C3A85}</x14:id>
        </ext>
      </extLst>
    </cfRule>
  </conditionalFormatting>
  <conditionalFormatting sqref="G120:H121">
    <cfRule type="dataBar" priority="44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{0893EA05-3FF8-4BE1-AE31-282F4C907C0C}</x14:id>
        </ext>
      </extLst>
    </cfRule>
  </conditionalFormatting>
  <conditionalFormatting sqref="G120:H121">
    <cfRule type="dataBar" priority="44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{46D7F35C-C196-4BF5-9D4D-66B1981C3CDE}</x14:id>
        </ext>
      </extLst>
    </cfRule>
  </conditionalFormatting>
  <conditionalFormatting sqref="G120:H121">
    <cfRule type="dataBar" priority="44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{6C9BFE05-4C52-4DD8-9428-494C065A6C31}</x14:id>
        </ext>
      </extLst>
    </cfRule>
  </conditionalFormatting>
  <conditionalFormatting sqref="J121">
    <cfRule type="colorScale" priority="44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1">
    <cfRule type="colorScale" priority="44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0">
    <cfRule type="colorScale" priority="44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1">
    <cfRule type="colorScale" priority="44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0">
    <cfRule type="colorScale" priority="44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20:K121">
    <cfRule type="colorScale" priority="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0:K121">
    <cfRule type="colorScale" priority="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0:K121">
    <cfRule type="colorScale" priority="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0:K121">
    <cfRule type="colorScale" priority="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0:F121">
    <cfRule type="colorScale" priority="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0:F121">
    <cfRule type="colorScale" priority="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0:H121">
    <cfRule type="dataBar" priority="44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{43052D94-7CCC-4E05-B53A-90102CFBAEC0}</x14:id>
        </ext>
      </extLst>
    </cfRule>
  </conditionalFormatting>
  <conditionalFormatting sqref="L120:L121">
    <cfRule type="colorScale" priority="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0:L121">
    <cfRule type="colorScale" priority="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0:L121">
    <cfRule type="colorScale" priority="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0:L121">
    <cfRule type="colorScale" priority="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0:H121">
    <cfRule type="dataBar" priority="44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{5F619A4E-EEB5-45C2-89F0-CB8B03A16753}</x14:id>
        </ext>
      </extLst>
    </cfRule>
  </conditionalFormatting>
  <conditionalFormatting sqref="N122">
    <cfRule type="containsText" dxfId="4638" priority="4410" operator="containsText" text="Quand">
      <formula>NOT(ISERROR(SEARCH("Quand",N122)))</formula>
    </cfRule>
    <cfRule type="containsText" dxfId="4637" priority="4411" operator="containsText" text="Beine">
      <formula>NOT(ISERROR(SEARCH("Beine",N122)))</formula>
    </cfRule>
  </conditionalFormatting>
  <conditionalFormatting sqref="N122">
    <cfRule type="containsText" dxfId="4636" priority="4408" operator="containsText" text="Dégusté">
      <formula>NOT(ISERROR(SEARCH("Dégusté",N122)))</formula>
    </cfRule>
    <cfRule type="containsText" dxfId="4635" priority="4409" operator="containsText" text="Dégusté">
      <formula>NOT(ISERROR(SEARCH("Dégusté",N122)))</formula>
    </cfRule>
  </conditionalFormatting>
  <conditionalFormatting sqref="N122">
    <cfRule type="containsText" dxfId="4634" priority="4406" operator="containsText" text="Fêtes de fin d'année">
      <formula>NOT(ISERROR(SEARCH("Fêtes de fin d'année",N122)))</formula>
    </cfRule>
    <cfRule type="containsText" dxfId="4633" priority="4407" operator="containsText" text="Fêtes de fin d'année">
      <formula>NOT(ISERROR(SEARCH("Fêtes de fin d'année",N122)))</formula>
    </cfRule>
  </conditionalFormatting>
  <conditionalFormatting sqref="N122">
    <cfRule type="colorScale" priority="43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32" priority="4400" operator="containsText" text="Fab'ulleuse">
      <formula>NOT(ISERROR(SEARCH("Fab'ulleuse",N122)))</formula>
    </cfRule>
    <cfRule type="containsText" dxfId="4631" priority="4401" operator="containsText" text="beau jour">
      <formula>NOT(ISERROR(SEARCH("beau jour",N122)))</formula>
    </cfRule>
    <cfRule type="containsText" dxfId="4630" priority="4402" operator="containsText" text="fête">
      <formula>NOT(ISERROR(SEARCH("fête",N122)))</formula>
    </cfRule>
    <cfRule type="containsText" dxfId="4629" priority="4403" operator="containsText" text="Fete">
      <formula>NOT(ISERROR(SEARCH("Fete",N122)))</formula>
    </cfRule>
    <cfRule type="containsText" dxfId="4628" priority="4404" operator="containsText" text="Ech">
      <formula>NOT(ISERROR(SEARCH("Ech",N122)))</formula>
    </cfRule>
    <cfRule type="containsText" dxfId="4627" priority="4405" operator="containsText" text="St Valentin">
      <formula>NOT(ISERROR(SEARCH("St Valentin",N122)))</formula>
    </cfRule>
  </conditionalFormatting>
  <conditionalFormatting sqref="N122:N123">
    <cfRule type="colorScale" priority="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2:H123">
    <cfRule type="dataBar" priority="4413">
      <dataBar>
        <cfvo type="min"/>
        <cfvo type="max"/>
        <color rgb="FF638EC6"/>
      </dataBar>
    </cfRule>
  </conditionalFormatting>
  <conditionalFormatting sqref="G122:H123">
    <cfRule type="dataBar" priority="44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{4D80BCB0-314E-460B-95C5-0E11FD819F1A}</x14:id>
        </ext>
      </extLst>
    </cfRule>
  </conditionalFormatting>
  <conditionalFormatting sqref="E122:E123">
    <cfRule type="colorScale" priority="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2:H123">
    <cfRule type="dataBar" priority="44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{789F9CBD-DEBD-4687-9BAC-FE178B4ABCC9}</x14:id>
        </ext>
      </extLst>
    </cfRule>
  </conditionalFormatting>
  <conditionalFormatting sqref="G122:H123">
    <cfRule type="dataBar" priority="43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{66DE8D2E-72D5-425E-AB81-C2D2E014F085}</x14:id>
        </ext>
      </extLst>
    </cfRule>
  </conditionalFormatting>
  <conditionalFormatting sqref="N122:N123">
    <cfRule type="colorScale" priority="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2:H123">
    <cfRule type="dataBar" priority="4418">
      <dataBar>
        <cfvo type="min"/>
        <cfvo type="max"/>
        <color rgb="FF638EC6"/>
      </dataBar>
    </cfRule>
  </conditionalFormatting>
  <conditionalFormatting sqref="G122:H123">
    <cfRule type="dataBar" priority="44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{3A671FFA-78EE-4070-A91C-C369E6D013F1}</x14:id>
        </ext>
      </extLst>
    </cfRule>
  </conditionalFormatting>
  <conditionalFormatting sqref="E122:E123">
    <cfRule type="colorScale" priority="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2:H123">
    <cfRule type="dataBar" priority="44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{7881AA7C-1931-4BDB-AD4B-55C9CD453D85}</x14:id>
        </ext>
      </extLst>
    </cfRule>
  </conditionalFormatting>
  <conditionalFormatting sqref="G122:H123">
    <cfRule type="dataBar" priority="43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{3A5CB45C-9BF6-44AE-95AA-4D4FEF1AA32A}</x14:id>
        </ext>
      </extLst>
    </cfRule>
  </conditionalFormatting>
  <conditionalFormatting sqref="G122:H123">
    <cfRule type="dataBar" priority="43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{4DEDED1C-FE1D-48EA-A346-E1CB14EF6A15}</x14:id>
        </ext>
      </extLst>
    </cfRule>
  </conditionalFormatting>
  <conditionalFormatting sqref="G122:H123">
    <cfRule type="dataBar" priority="43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{905B9ED3-7E64-457A-B86B-574750E820B2}</x14:id>
        </ext>
      </extLst>
    </cfRule>
  </conditionalFormatting>
  <conditionalFormatting sqref="G122:H123">
    <cfRule type="dataBar" priority="43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{8C844B9D-089B-4D9D-9A9C-8954C43476CA}</x14:id>
        </ext>
      </extLst>
    </cfRule>
  </conditionalFormatting>
  <conditionalFormatting sqref="G122:H123">
    <cfRule type="dataBar" priority="43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{2BADB602-E7CA-488A-AD45-C82133BBF3F5}</x14:id>
        </ext>
      </extLst>
    </cfRule>
  </conditionalFormatting>
  <conditionalFormatting sqref="G122:H123">
    <cfRule type="dataBar" priority="43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{C1F44BC4-5EE8-497C-94EE-7A02DC2D36BE}</x14:id>
        </ext>
      </extLst>
    </cfRule>
  </conditionalFormatting>
  <conditionalFormatting sqref="G122:H123">
    <cfRule type="dataBar" priority="43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{3D9124ED-83DE-495C-9EBD-D16C53E20614}</x14:id>
        </ext>
      </extLst>
    </cfRule>
  </conditionalFormatting>
  <conditionalFormatting sqref="G122:H123">
    <cfRule type="dataBar" priority="43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{5CFF2A36-FAE8-451F-B952-B7904DD303CC}</x14:id>
        </ext>
      </extLst>
    </cfRule>
  </conditionalFormatting>
  <conditionalFormatting sqref="G122:H123">
    <cfRule type="dataBar" priority="43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{9D444E17-B92B-4EDB-BA35-F4D0E93FA762}</x14:id>
        </ext>
      </extLst>
    </cfRule>
  </conditionalFormatting>
  <conditionalFormatting sqref="J123">
    <cfRule type="colorScale" priority="43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3">
    <cfRule type="colorScale" priority="43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2">
    <cfRule type="colorScale" priority="43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3">
    <cfRule type="colorScale" priority="44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2">
    <cfRule type="colorScale" priority="44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22:K123">
    <cfRule type="colorScale" priority="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2:K123">
    <cfRule type="colorScale" priority="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2:K123">
    <cfRule type="colorScale" priority="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2:K123">
    <cfRule type="colorScale" priority="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2:F123">
    <cfRule type="colorScale" priority="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2:F123">
    <cfRule type="colorScale" priority="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2:H123">
    <cfRule type="dataBar" priority="44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{B568C976-BF36-4508-A9BC-F1FD35E73073}</x14:id>
        </ext>
      </extLst>
    </cfRule>
  </conditionalFormatting>
  <conditionalFormatting sqref="L122:L123">
    <cfRule type="colorScale" priority="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2:L123">
    <cfRule type="colorScale" priority="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2:L123">
    <cfRule type="colorScale" priority="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2:L123">
    <cfRule type="colorScale" priority="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2:H123">
    <cfRule type="dataBar" priority="43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{589A81E8-19E7-49F0-8EF3-DE3A9B61336A}</x14:id>
        </ext>
      </extLst>
    </cfRule>
  </conditionalFormatting>
  <conditionalFormatting sqref="N124:N126">
    <cfRule type="containsText" dxfId="4626" priority="4357" operator="containsText" text="Quand">
      <formula>NOT(ISERROR(SEARCH("Quand",N124)))</formula>
    </cfRule>
    <cfRule type="containsText" dxfId="4625" priority="4358" operator="containsText" text="Beine">
      <formula>NOT(ISERROR(SEARCH("Beine",N124)))</formula>
    </cfRule>
  </conditionalFormatting>
  <conditionalFormatting sqref="N124:N126">
    <cfRule type="containsText" dxfId="4624" priority="4355" operator="containsText" text="Dégusté">
      <formula>NOT(ISERROR(SEARCH("Dégusté",N124)))</formula>
    </cfRule>
    <cfRule type="containsText" dxfId="4623" priority="4356" operator="containsText" text="Dégusté">
      <formula>NOT(ISERROR(SEARCH("Dégusté",N124)))</formula>
    </cfRule>
  </conditionalFormatting>
  <conditionalFormatting sqref="N124:N126">
    <cfRule type="containsText" dxfId="4622" priority="4353" operator="containsText" text="Fêtes de fin d'année">
      <formula>NOT(ISERROR(SEARCH("Fêtes de fin d'année",N124)))</formula>
    </cfRule>
    <cfRule type="containsText" dxfId="4621" priority="4354" operator="containsText" text="Fêtes de fin d'année">
      <formula>NOT(ISERROR(SEARCH("Fêtes de fin d'année",N124)))</formula>
    </cfRule>
  </conditionalFormatting>
  <conditionalFormatting sqref="N124:N126">
    <cfRule type="colorScale" priority="434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20" priority="4347" operator="containsText" text="Fab'ulleuse">
      <formula>NOT(ISERROR(SEARCH("Fab'ulleuse",N124)))</formula>
    </cfRule>
    <cfRule type="containsText" dxfId="4619" priority="4348" operator="containsText" text="beau jour">
      <formula>NOT(ISERROR(SEARCH("beau jour",N124)))</formula>
    </cfRule>
    <cfRule type="containsText" dxfId="4618" priority="4349" operator="containsText" text="fête">
      <formula>NOT(ISERROR(SEARCH("fête",N124)))</formula>
    </cfRule>
    <cfRule type="containsText" dxfId="4617" priority="4350" operator="containsText" text="Fete">
      <formula>NOT(ISERROR(SEARCH("Fete",N124)))</formula>
    </cfRule>
    <cfRule type="containsText" dxfId="4616" priority="4351" operator="containsText" text="Ech">
      <formula>NOT(ISERROR(SEARCH("Ech",N124)))</formula>
    </cfRule>
    <cfRule type="containsText" dxfId="4615" priority="4352" operator="containsText" text="St Valentin">
      <formula>NOT(ISERROR(SEARCH("St Valentin",N124)))</formula>
    </cfRule>
  </conditionalFormatting>
  <conditionalFormatting sqref="J124:J126">
    <cfRule type="colorScale" priority="43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4:C126">
    <cfRule type="colorScale" priority="43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32:N133">
    <cfRule type="containsText" dxfId="4614" priority="4037" operator="containsText" text="Quand">
      <formula>NOT(ISERROR(SEARCH("Quand",N132)))</formula>
    </cfRule>
    <cfRule type="containsText" dxfId="4613" priority="4038" operator="containsText" text="Beine">
      <formula>NOT(ISERROR(SEARCH("Beine",N132)))</formula>
    </cfRule>
  </conditionalFormatting>
  <conditionalFormatting sqref="N132:N133">
    <cfRule type="containsText" dxfId="4612" priority="4035" operator="containsText" text="Dégusté">
      <formula>NOT(ISERROR(SEARCH("Dégusté",N132)))</formula>
    </cfRule>
    <cfRule type="containsText" dxfId="4611" priority="4036" operator="containsText" text="Dégusté">
      <formula>NOT(ISERROR(SEARCH("Dégusté",N132)))</formula>
    </cfRule>
  </conditionalFormatting>
  <conditionalFormatting sqref="N132:N133">
    <cfRule type="containsText" dxfId="4610" priority="4033" operator="containsText" text="Fêtes de fin d'année">
      <formula>NOT(ISERROR(SEARCH("Fêtes de fin d'année",N132)))</formula>
    </cfRule>
    <cfRule type="containsText" dxfId="4609" priority="4034" operator="containsText" text="Fêtes de fin d'année">
      <formula>NOT(ISERROR(SEARCH("Fêtes de fin d'année",N132)))</formula>
    </cfRule>
  </conditionalFormatting>
  <conditionalFormatting sqref="N132:N133">
    <cfRule type="colorScale" priority="402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08" priority="4027" operator="containsText" text="Fab'ulleuse">
      <formula>NOT(ISERROR(SEARCH("Fab'ulleuse",N132)))</formula>
    </cfRule>
    <cfRule type="containsText" dxfId="4607" priority="4028" operator="containsText" text="beau jour">
      <formula>NOT(ISERROR(SEARCH("beau jour",N132)))</formula>
    </cfRule>
    <cfRule type="containsText" dxfId="4606" priority="4029" operator="containsText" text="fête">
      <formula>NOT(ISERROR(SEARCH("fête",N132)))</formula>
    </cfRule>
    <cfRule type="containsText" dxfId="4605" priority="4030" operator="containsText" text="Fete">
      <formula>NOT(ISERROR(SEARCH("Fete",N132)))</formula>
    </cfRule>
    <cfRule type="containsText" dxfId="4604" priority="4031" operator="containsText" text="Ech">
      <formula>NOT(ISERROR(SEARCH("Ech",N132)))</formula>
    </cfRule>
    <cfRule type="containsText" dxfId="4603" priority="4032" operator="containsText" text="St Valentin">
      <formula>NOT(ISERROR(SEARCH("St Valentin",N132)))</formula>
    </cfRule>
  </conditionalFormatting>
  <conditionalFormatting sqref="N132:N134">
    <cfRule type="colorScale" priority="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2:H132 G134:H134 G133">
    <cfRule type="dataBar" priority="4040">
      <dataBar>
        <cfvo type="min"/>
        <cfvo type="max"/>
        <color rgb="FF638EC6"/>
      </dataBar>
    </cfRule>
  </conditionalFormatting>
  <conditionalFormatting sqref="G132:H132 G134:H134 G133">
    <cfRule type="dataBar" priority="40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{B72938B8-4F91-4306-8FA5-5F127A0F6754}</x14:id>
        </ext>
      </extLst>
    </cfRule>
  </conditionalFormatting>
  <conditionalFormatting sqref="E132:E134">
    <cfRule type="colorScale" priority="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2:H132 G134:H134 G133">
    <cfRule type="dataBar" priority="40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{9CCFE727-0ECC-437C-804C-48010B7B846A}</x14:id>
        </ext>
      </extLst>
    </cfRule>
  </conditionalFormatting>
  <conditionalFormatting sqref="G132:H132 G134:H134 G133">
    <cfRule type="dataBar" priority="40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{7D8B522E-9D47-42CB-BA02-79181B05262E}</x14:id>
        </ext>
      </extLst>
    </cfRule>
  </conditionalFormatting>
  <conditionalFormatting sqref="N132:N134">
    <cfRule type="colorScale" priority="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2:H132 G134:H134 G133">
    <cfRule type="dataBar" priority="4045">
      <dataBar>
        <cfvo type="min"/>
        <cfvo type="max"/>
        <color rgb="FF638EC6"/>
      </dataBar>
    </cfRule>
  </conditionalFormatting>
  <conditionalFormatting sqref="G132:H132 G134:H134 G133">
    <cfRule type="dataBar" priority="40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{D9DD9F32-37D1-486A-816D-CD69704ADFB2}</x14:id>
        </ext>
      </extLst>
    </cfRule>
  </conditionalFormatting>
  <conditionalFormatting sqref="E132:E134">
    <cfRule type="colorScale" priority="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2:H132 G134:H134 G133">
    <cfRule type="dataBar" priority="40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{6E4BAF1B-68A0-4ADC-9424-1E0F0FC08754}</x14:id>
        </ext>
      </extLst>
    </cfRule>
  </conditionalFormatting>
  <conditionalFormatting sqref="G132:H132 G134:H134 G133">
    <cfRule type="dataBar" priority="40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{C3ECBBEC-7425-4FEF-866C-00629A464056}</x14:id>
        </ext>
      </extLst>
    </cfRule>
  </conditionalFormatting>
  <conditionalFormatting sqref="G132:H132 G134:H134 G133">
    <cfRule type="dataBar" priority="40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{F3B8DEF0-02AA-4A3C-9D89-6B86CA86836D}</x14:id>
        </ext>
      </extLst>
    </cfRule>
  </conditionalFormatting>
  <conditionalFormatting sqref="G132:H132 G134:H134 G133">
    <cfRule type="dataBar" priority="40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{E0498848-25DF-4C53-BA26-5F1AF81917B9}</x14:id>
        </ext>
      </extLst>
    </cfRule>
  </conditionalFormatting>
  <conditionalFormatting sqref="G132:H132 G134:H134 G133">
    <cfRule type="dataBar" priority="40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{6FEB8C8B-39EB-447B-B0DF-DA40D64F00FB}</x14:id>
        </ext>
      </extLst>
    </cfRule>
  </conditionalFormatting>
  <conditionalFormatting sqref="G132:H132 G134:H134 G133">
    <cfRule type="dataBar" priority="40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{8398D227-B7D6-4F77-9713-53B9B12C0456}</x14:id>
        </ext>
      </extLst>
    </cfRule>
  </conditionalFormatting>
  <conditionalFormatting sqref="G132:H132 G134:H134 G133">
    <cfRule type="dataBar" priority="40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{61116E25-B26C-4898-8F16-464266A9F06F}</x14:id>
        </ext>
      </extLst>
    </cfRule>
  </conditionalFormatting>
  <conditionalFormatting sqref="G132:H132 G134:H134 G133">
    <cfRule type="dataBar" priority="40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{B1079D9A-76E0-40B5-BBDA-B1F05A9FFB15}</x14:id>
        </ext>
      </extLst>
    </cfRule>
  </conditionalFormatting>
  <conditionalFormatting sqref="G132:H132 G134:H134 G133">
    <cfRule type="dataBar" priority="40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{E8CA30D2-153D-46C3-BF0E-0D01A7DB2202}</x14:id>
        </ext>
      </extLst>
    </cfRule>
  </conditionalFormatting>
  <conditionalFormatting sqref="G132:H132 G134:H134 G133">
    <cfRule type="dataBar" priority="40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{3AE53468-CA1E-43A6-AC58-76CB6FCFF56A}</x14:id>
        </ext>
      </extLst>
    </cfRule>
  </conditionalFormatting>
  <conditionalFormatting sqref="J134">
    <cfRule type="colorScale" priority="40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4">
    <cfRule type="colorScale" priority="40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2:J133">
    <cfRule type="colorScale" priority="40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4">
    <cfRule type="colorScale" priority="40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2:C133">
    <cfRule type="colorScale" priority="40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32:K134">
    <cfRule type="colorScale" priority="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2:K134">
    <cfRule type="colorScale" priority="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2:K134">
    <cfRule type="colorScale" priority="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2:K134">
    <cfRule type="colorScale" priority="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2:F134">
    <cfRule type="colorScale" priority="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2:F134">
    <cfRule type="colorScale" priority="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2:H132 G134:H134 G133">
    <cfRule type="dataBar" priority="40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{71D968C8-137D-4FE5-A274-511D128F543F}</x14:id>
        </ext>
      </extLst>
    </cfRule>
  </conditionalFormatting>
  <conditionalFormatting sqref="L132:L134">
    <cfRule type="colorScale" priority="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2:L134">
    <cfRule type="colorScale" priority="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2:L134">
    <cfRule type="colorScale" priority="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2:L134">
    <cfRule type="colorScale" priority="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2:H132 G134:H134 G133">
    <cfRule type="dataBar" priority="40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{71CD2311-2E9D-49C4-923C-53511E1E939B}</x14:id>
        </ext>
      </extLst>
    </cfRule>
  </conditionalFormatting>
  <conditionalFormatting sqref="G132:H132 G134:H134 G133">
    <cfRule type="dataBar" priority="40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{7895C0F7-6D22-45AB-A5A1-44836C7F8ACA}</x14:id>
        </ext>
      </extLst>
    </cfRule>
  </conditionalFormatting>
  <conditionalFormatting sqref="N135">
    <cfRule type="containsText" dxfId="4602" priority="3983" operator="containsText" text="Quand">
      <formula>NOT(ISERROR(SEARCH("Quand",N135)))</formula>
    </cfRule>
    <cfRule type="containsText" dxfId="4601" priority="3984" operator="containsText" text="Beine">
      <formula>NOT(ISERROR(SEARCH("Beine",N135)))</formula>
    </cfRule>
  </conditionalFormatting>
  <conditionalFormatting sqref="N135">
    <cfRule type="containsText" dxfId="4600" priority="3981" operator="containsText" text="Dégusté">
      <formula>NOT(ISERROR(SEARCH("Dégusté",N135)))</formula>
    </cfRule>
    <cfRule type="containsText" dxfId="4599" priority="3982" operator="containsText" text="Dégusté">
      <formula>NOT(ISERROR(SEARCH("Dégusté",N135)))</formula>
    </cfRule>
  </conditionalFormatting>
  <conditionalFormatting sqref="N135">
    <cfRule type="containsText" dxfId="4598" priority="3979" operator="containsText" text="Fêtes de fin d'année">
      <formula>NOT(ISERROR(SEARCH("Fêtes de fin d'année",N135)))</formula>
    </cfRule>
    <cfRule type="containsText" dxfId="4597" priority="3980" operator="containsText" text="Fêtes de fin d'année">
      <formula>NOT(ISERROR(SEARCH("Fêtes de fin d'année",N135)))</formula>
    </cfRule>
  </conditionalFormatting>
  <conditionalFormatting sqref="N135">
    <cfRule type="colorScale" priority="397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96" priority="3973" operator="containsText" text="Fab'ulleuse">
      <formula>NOT(ISERROR(SEARCH("Fab'ulleuse",N135)))</formula>
    </cfRule>
    <cfRule type="containsText" dxfId="4595" priority="3974" operator="containsText" text="beau jour">
      <formula>NOT(ISERROR(SEARCH("beau jour",N135)))</formula>
    </cfRule>
    <cfRule type="containsText" dxfId="4594" priority="3975" operator="containsText" text="fête">
      <formula>NOT(ISERROR(SEARCH("fête",N135)))</formula>
    </cfRule>
    <cfRule type="containsText" dxfId="4593" priority="3976" operator="containsText" text="Fete">
      <formula>NOT(ISERROR(SEARCH("Fete",N135)))</formula>
    </cfRule>
    <cfRule type="containsText" dxfId="4592" priority="3977" operator="containsText" text="Ech">
      <formula>NOT(ISERROR(SEARCH("Ech",N135)))</formula>
    </cfRule>
    <cfRule type="containsText" dxfId="4591" priority="3978" operator="containsText" text="St Valentin">
      <formula>NOT(ISERROR(SEARCH("St Valentin",N135)))</formula>
    </cfRule>
  </conditionalFormatting>
  <conditionalFormatting sqref="N135:N136">
    <cfRule type="colorScale" priority="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5:H136">
    <cfRule type="dataBar" priority="3986">
      <dataBar>
        <cfvo type="min"/>
        <cfvo type="max"/>
        <color rgb="FF638EC6"/>
      </dataBar>
    </cfRule>
  </conditionalFormatting>
  <conditionalFormatting sqref="G135:H136">
    <cfRule type="dataBar" priority="39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{DD0B38EC-AAC8-4B96-A725-26FF4AD00A03}</x14:id>
        </ext>
      </extLst>
    </cfRule>
  </conditionalFormatting>
  <conditionalFormatting sqref="E135:E136">
    <cfRule type="colorScale" priority="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5:H136">
    <cfRule type="dataBar" priority="39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{49EB45F9-871E-4044-8453-96631AE0C637}</x14:id>
        </ext>
      </extLst>
    </cfRule>
  </conditionalFormatting>
  <conditionalFormatting sqref="G135:H136">
    <cfRule type="dataBar" priority="39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{B32AC40B-72FD-468C-976B-2F1889664FFB}</x14:id>
        </ext>
      </extLst>
    </cfRule>
  </conditionalFormatting>
  <conditionalFormatting sqref="N135:N136">
    <cfRule type="colorScale" priority="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5:H136">
    <cfRule type="dataBar" priority="3991">
      <dataBar>
        <cfvo type="min"/>
        <cfvo type="max"/>
        <color rgb="FF638EC6"/>
      </dataBar>
    </cfRule>
  </conditionalFormatting>
  <conditionalFormatting sqref="G135:H136">
    <cfRule type="dataBar" priority="39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{BA2458ED-D63A-4887-9FBB-20AB25EE5660}</x14:id>
        </ext>
      </extLst>
    </cfRule>
  </conditionalFormatting>
  <conditionalFormatting sqref="E135:E136">
    <cfRule type="colorScale" priority="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5:H136">
    <cfRule type="dataBar" priority="39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{2CF7A232-5171-40DA-9DE0-2035DF595611}</x14:id>
        </ext>
      </extLst>
    </cfRule>
  </conditionalFormatting>
  <conditionalFormatting sqref="G135:H136">
    <cfRule type="dataBar" priority="39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{8F5AD3D0-7BE6-4085-BB0C-BC705B2F5BB8}</x14:id>
        </ext>
      </extLst>
    </cfRule>
  </conditionalFormatting>
  <conditionalFormatting sqref="G135:H136">
    <cfRule type="dataBar" priority="39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{778B4953-A86F-49CB-A055-E9F917933B7C}</x14:id>
        </ext>
      </extLst>
    </cfRule>
  </conditionalFormatting>
  <conditionalFormatting sqref="G135:H136">
    <cfRule type="dataBar" priority="39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{455AD13B-032A-4424-8C4D-845466B963B2}</x14:id>
        </ext>
      </extLst>
    </cfRule>
  </conditionalFormatting>
  <conditionalFormatting sqref="G135:H136">
    <cfRule type="dataBar" priority="39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{7EEF69EA-C79A-460E-921A-A9B9B6D389A2}</x14:id>
        </ext>
      </extLst>
    </cfRule>
  </conditionalFormatting>
  <conditionalFormatting sqref="G135:H136">
    <cfRule type="dataBar" priority="39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{EDB2B6E4-B37B-4CBF-9FF6-64B4BD199772}</x14:id>
        </ext>
      </extLst>
    </cfRule>
  </conditionalFormatting>
  <conditionalFormatting sqref="G135:H136">
    <cfRule type="dataBar" priority="39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{9B52DD0C-4CA6-4BE3-A5EC-DB27C01170AD}</x14:id>
        </ext>
      </extLst>
    </cfRule>
  </conditionalFormatting>
  <conditionalFormatting sqref="G135:H136">
    <cfRule type="dataBar" priority="39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{3F548497-4934-4CFB-9010-ADFD1C921869}</x14:id>
        </ext>
      </extLst>
    </cfRule>
  </conditionalFormatting>
  <conditionalFormatting sqref="G135:H136">
    <cfRule type="dataBar" priority="39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{9A0180E1-900E-4770-A6E1-8CDFAC918EBC}</x14:id>
        </ext>
      </extLst>
    </cfRule>
  </conditionalFormatting>
  <conditionalFormatting sqref="G135:H136">
    <cfRule type="dataBar" priority="39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{AA6FA0E1-BBDC-46E5-A525-32AD036F8D90}</x14:id>
        </ext>
      </extLst>
    </cfRule>
  </conditionalFormatting>
  <conditionalFormatting sqref="J136">
    <cfRule type="colorScale" priority="39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6">
    <cfRule type="colorScale" priority="39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5">
    <cfRule type="colorScale" priority="39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6">
    <cfRule type="colorScale" priority="39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5">
    <cfRule type="colorScale" priority="39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35:K136">
    <cfRule type="colorScale" priority="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5:K136">
    <cfRule type="colorScale" priority="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5:K136">
    <cfRule type="colorScale" priority="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5:K136">
    <cfRule type="colorScale" priority="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5:F136">
    <cfRule type="colorScale" priority="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5:F136">
    <cfRule type="colorScale" priority="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5:H136">
    <cfRule type="dataBar" priority="40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{BDA3D26B-F204-4A1C-B135-808566DA0AC5}</x14:id>
        </ext>
      </extLst>
    </cfRule>
  </conditionalFormatting>
  <conditionalFormatting sqref="L135:L136">
    <cfRule type="colorScale" priority="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5:L136">
    <cfRule type="colorScale" priority="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5:L136">
    <cfRule type="colorScale" priority="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5:L136">
    <cfRule type="colorScale" priority="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5:H136">
    <cfRule type="dataBar" priority="39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{0AB4C736-690D-4D22-9C5C-1F71299550D0}</x14:id>
        </ext>
      </extLst>
    </cfRule>
  </conditionalFormatting>
  <conditionalFormatting sqref="G135:H136">
    <cfRule type="dataBar" priority="39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{53772ED6-3E10-4C59-910F-375E86CFE2FE}</x14:id>
        </ext>
      </extLst>
    </cfRule>
  </conditionalFormatting>
  <conditionalFormatting sqref="N124:N127">
    <cfRule type="colorScale" priority="2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4:H124 G127:H127 G125:G126">
    <cfRule type="dataBar" priority="22154">
      <dataBar>
        <cfvo type="min"/>
        <cfvo type="max"/>
        <color rgb="FF638EC6"/>
      </dataBar>
    </cfRule>
  </conditionalFormatting>
  <conditionalFormatting sqref="G124:H124 G127:H127 G125:G126">
    <cfRule type="dataBar" priority="221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{3F5D00F7-2CA4-4C5F-918B-F593D57B562B}</x14:id>
        </ext>
      </extLst>
    </cfRule>
  </conditionalFormatting>
  <conditionalFormatting sqref="E124:E127">
    <cfRule type="colorScale" priority="2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7">
    <cfRule type="colorScale" priority="221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7">
    <cfRule type="colorScale" priority="221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24:K127">
    <cfRule type="colorScale" priority="2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4:F127">
    <cfRule type="colorScale" priority="2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4:F127">
    <cfRule type="colorScale" priority="2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4:L127">
    <cfRule type="colorScale" priority="2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5">
    <cfRule type="dataBar" priority="3941">
      <dataBar>
        <cfvo type="min"/>
        <cfvo type="max"/>
        <color rgb="FF638EC6"/>
      </dataBar>
    </cfRule>
  </conditionalFormatting>
  <conditionalFormatting sqref="H125">
    <cfRule type="dataBar" priority="39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{66F5D7D0-3858-4C72-B29C-15017DEE43FB}</x14:id>
        </ext>
      </extLst>
    </cfRule>
  </conditionalFormatting>
  <conditionalFormatting sqref="H125">
    <cfRule type="dataBar" priority="39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{D495EDD0-D456-4DD2-9278-158A099A1A36}</x14:id>
        </ext>
      </extLst>
    </cfRule>
  </conditionalFormatting>
  <conditionalFormatting sqref="H125">
    <cfRule type="dataBar" priority="39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{09CF1A72-26AA-46C0-8A65-AC690DF44D7E}</x14:id>
        </ext>
      </extLst>
    </cfRule>
  </conditionalFormatting>
  <conditionalFormatting sqref="H125">
    <cfRule type="dataBar" priority="3944">
      <dataBar>
        <cfvo type="min"/>
        <cfvo type="max"/>
        <color rgb="FF638EC6"/>
      </dataBar>
    </cfRule>
  </conditionalFormatting>
  <conditionalFormatting sqref="H125">
    <cfRule type="dataBar" priority="39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{20ACAF92-BED9-48B4-850B-5E2E2F184847}</x14:id>
        </ext>
      </extLst>
    </cfRule>
  </conditionalFormatting>
  <conditionalFormatting sqref="H125">
    <cfRule type="dataBar" priority="39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{42A202AA-14C1-4C01-8E50-82396620C30C}</x14:id>
        </ext>
      </extLst>
    </cfRule>
  </conditionalFormatting>
  <conditionalFormatting sqref="H125">
    <cfRule type="dataBar" priority="39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{3582B21D-BB14-4467-9798-A784DBC66ACD}</x14:id>
        </ext>
      </extLst>
    </cfRule>
  </conditionalFormatting>
  <conditionalFormatting sqref="H125">
    <cfRule type="dataBar" priority="39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{9D799DC8-10B5-4475-92FD-81D20AD494BA}</x14:id>
        </ext>
      </extLst>
    </cfRule>
  </conditionalFormatting>
  <conditionalFormatting sqref="H125">
    <cfRule type="dataBar" priority="39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{6D5C1754-9EC6-4EF0-8D36-DF9EDAFB4410}</x14:id>
        </ext>
      </extLst>
    </cfRule>
  </conditionalFormatting>
  <conditionalFormatting sqref="H125">
    <cfRule type="dataBar" priority="39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{2CBB544A-0965-41D6-821E-A364F156B3F9}</x14:id>
        </ext>
      </extLst>
    </cfRule>
  </conditionalFormatting>
  <conditionalFormatting sqref="H125">
    <cfRule type="dataBar" priority="39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{C821B59E-E68F-4129-8520-7BFAE2708528}</x14:id>
        </ext>
      </extLst>
    </cfRule>
  </conditionalFormatting>
  <conditionalFormatting sqref="H125">
    <cfRule type="dataBar" priority="39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{17EE6294-A5AD-4F11-8545-86BE06B463ED}</x14:id>
        </ext>
      </extLst>
    </cfRule>
  </conditionalFormatting>
  <conditionalFormatting sqref="H125">
    <cfRule type="dataBar" priority="39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{28A30592-A8C9-404A-B314-E31A8D1129DA}</x14:id>
        </ext>
      </extLst>
    </cfRule>
  </conditionalFormatting>
  <conditionalFormatting sqref="H125">
    <cfRule type="dataBar" priority="39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{0CE1D67D-EF5E-4D72-933A-6B47C4091B2B}</x14:id>
        </ext>
      </extLst>
    </cfRule>
  </conditionalFormatting>
  <conditionalFormatting sqref="H126">
    <cfRule type="dataBar" priority="3926">
      <dataBar>
        <cfvo type="min"/>
        <cfvo type="max"/>
        <color rgb="FF638EC6"/>
      </dataBar>
    </cfRule>
  </conditionalFormatting>
  <conditionalFormatting sqref="H126">
    <cfRule type="dataBar" priority="39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{F673FE34-18ED-49C6-9072-A9D004ECF1B9}</x14:id>
        </ext>
      </extLst>
    </cfRule>
  </conditionalFormatting>
  <conditionalFormatting sqref="H126">
    <cfRule type="dataBar" priority="39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{61432717-C4E6-48EC-827F-E8BAE4063D03}</x14:id>
        </ext>
      </extLst>
    </cfRule>
  </conditionalFormatting>
  <conditionalFormatting sqref="H126">
    <cfRule type="dataBar" priority="39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{A6B68BDE-AB8E-46E2-B8DD-278CEA023EAE}</x14:id>
        </ext>
      </extLst>
    </cfRule>
  </conditionalFormatting>
  <conditionalFormatting sqref="H126">
    <cfRule type="dataBar" priority="3929">
      <dataBar>
        <cfvo type="min"/>
        <cfvo type="max"/>
        <color rgb="FF638EC6"/>
      </dataBar>
    </cfRule>
  </conditionalFormatting>
  <conditionalFormatting sqref="H126">
    <cfRule type="dataBar" priority="39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{759E26A8-EE21-4D9A-8744-3E89DBBF7A86}</x14:id>
        </ext>
      </extLst>
    </cfRule>
  </conditionalFormatting>
  <conditionalFormatting sqref="H126">
    <cfRule type="dataBar" priority="39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{3EA35041-4812-411D-BEA9-F30B3DE6DB94}</x14:id>
        </ext>
      </extLst>
    </cfRule>
  </conditionalFormatting>
  <conditionalFormatting sqref="H126">
    <cfRule type="dataBar" priority="39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{58998783-97AE-43A4-86CF-7BF0B70FA565}</x14:id>
        </ext>
      </extLst>
    </cfRule>
  </conditionalFormatting>
  <conditionalFormatting sqref="H126">
    <cfRule type="dataBar" priority="39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{AB8D4341-F6EA-4EB0-AF16-4BEAB66AABEB}</x14:id>
        </ext>
      </extLst>
    </cfRule>
  </conditionalFormatting>
  <conditionalFormatting sqref="H126">
    <cfRule type="dataBar" priority="39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{EAD8F7FC-F8F8-48EE-A16B-A1F6BEEA16F6}</x14:id>
        </ext>
      </extLst>
    </cfRule>
  </conditionalFormatting>
  <conditionalFormatting sqref="H126">
    <cfRule type="dataBar" priority="39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{00E5FBAC-AF0C-47B0-AC3E-619D490B6081}</x14:id>
        </ext>
      </extLst>
    </cfRule>
  </conditionalFormatting>
  <conditionalFormatting sqref="H126">
    <cfRule type="dataBar" priority="39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{61A57B7D-2B06-4985-95E3-5F4F7D4F5D75}</x14:id>
        </ext>
      </extLst>
    </cfRule>
  </conditionalFormatting>
  <conditionalFormatting sqref="H126">
    <cfRule type="dataBar" priority="39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{2D3099C6-7C1B-478F-8B06-B9DAC1F5158F}</x14:id>
        </ext>
      </extLst>
    </cfRule>
  </conditionalFormatting>
  <conditionalFormatting sqref="H126">
    <cfRule type="dataBar" priority="39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{F2A44AC3-DA28-41D0-84F0-1756D639A231}</x14:id>
        </ext>
      </extLst>
    </cfRule>
  </conditionalFormatting>
  <conditionalFormatting sqref="H126">
    <cfRule type="dataBar" priority="39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{67AC6819-046D-4AFF-8C8A-EC7D29919EBC}</x14:id>
        </ext>
      </extLst>
    </cfRule>
  </conditionalFormatting>
  <conditionalFormatting sqref="H125:H126">
    <cfRule type="dataBar" priority="39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{50558391-90BB-4FF8-93F1-1D133ACC1567}</x14:id>
        </ext>
      </extLst>
    </cfRule>
  </conditionalFormatting>
  <conditionalFormatting sqref="H125:H126">
    <cfRule type="dataBar" priority="39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{3ED34A46-0CF7-43D0-AD95-D76A65506FE9}</x14:id>
        </ext>
      </extLst>
    </cfRule>
  </conditionalFormatting>
  <conditionalFormatting sqref="H125:H126">
    <cfRule type="dataBar" priority="39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{A9F7D798-E403-42DB-BFCA-77B894133B1D}</x14:id>
        </ext>
      </extLst>
    </cfRule>
  </conditionalFormatting>
  <conditionalFormatting sqref="H125:H126">
    <cfRule type="dataBar" priority="39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{7C419652-99EF-45E6-B731-F4734F8DBBF4}</x14:id>
        </ext>
      </extLst>
    </cfRule>
  </conditionalFormatting>
  <conditionalFormatting sqref="H125:H126">
    <cfRule type="dataBar" priority="39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{92351A98-A330-4120-94C2-36B8BF263402}</x14:id>
        </ext>
      </extLst>
    </cfRule>
  </conditionalFormatting>
  <conditionalFormatting sqref="G114:H124 G127:H127 G125:G126 G132:H132 G134:H136 G133">
    <cfRule type="dataBar" priority="225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{9E487466-5E78-4EDF-8915-DD2BAC0CF7B8}</x14:id>
        </ext>
      </extLst>
    </cfRule>
  </conditionalFormatting>
  <conditionalFormatting sqref="G114:H124 G127:H127 G125:G126">
    <cfRule type="dataBar" priority="227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{E29833E4-8B30-4904-A5C1-014349692AB3}</x14:id>
        </ext>
      </extLst>
    </cfRule>
  </conditionalFormatting>
  <conditionalFormatting sqref="N128:N130">
    <cfRule type="containsText" dxfId="4590" priority="3887" operator="containsText" text="Quand">
      <formula>NOT(ISERROR(SEARCH("Quand",N128)))</formula>
    </cfRule>
    <cfRule type="containsText" dxfId="4589" priority="3888" operator="containsText" text="Beine">
      <formula>NOT(ISERROR(SEARCH("Beine",N128)))</formula>
    </cfRule>
  </conditionalFormatting>
  <conditionalFormatting sqref="N128:N130">
    <cfRule type="containsText" dxfId="4588" priority="3885" operator="containsText" text="Dégusté">
      <formula>NOT(ISERROR(SEARCH("Dégusté",N128)))</formula>
    </cfRule>
    <cfRule type="containsText" dxfId="4587" priority="3886" operator="containsText" text="Dégusté">
      <formula>NOT(ISERROR(SEARCH("Dégusté",N128)))</formula>
    </cfRule>
  </conditionalFormatting>
  <conditionalFormatting sqref="N128:N130">
    <cfRule type="containsText" dxfId="4586" priority="3883" operator="containsText" text="Fêtes de fin d'année">
      <formula>NOT(ISERROR(SEARCH("Fêtes de fin d'année",N128)))</formula>
    </cfRule>
    <cfRule type="containsText" dxfId="4585" priority="3884" operator="containsText" text="Fêtes de fin d'année">
      <formula>NOT(ISERROR(SEARCH("Fêtes de fin d'année",N128)))</formula>
    </cfRule>
  </conditionalFormatting>
  <conditionalFormatting sqref="N128:N130">
    <cfRule type="colorScale" priority="387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84" priority="3877" operator="containsText" text="Fab'ulleuse">
      <formula>NOT(ISERROR(SEARCH("Fab'ulleuse",N128)))</formula>
    </cfRule>
    <cfRule type="containsText" dxfId="4583" priority="3878" operator="containsText" text="beau jour">
      <formula>NOT(ISERROR(SEARCH("beau jour",N128)))</formula>
    </cfRule>
    <cfRule type="containsText" dxfId="4582" priority="3879" operator="containsText" text="fête">
      <formula>NOT(ISERROR(SEARCH("fête",N128)))</formula>
    </cfRule>
    <cfRule type="containsText" dxfId="4581" priority="3880" operator="containsText" text="Fete">
      <formula>NOT(ISERROR(SEARCH("Fete",N128)))</formula>
    </cfRule>
    <cfRule type="containsText" dxfId="4580" priority="3881" operator="containsText" text="Ech">
      <formula>NOT(ISERROR(SEARCH("Ech",N128)))</formula>
    </cfRule>
    <cfRule type="containsText" dxfId="4579" priority="3882" operator="containsText" text="St Valentin">
      <formula>NOT(ISERROR(SEARCH("St Valentin",N128)))</formula>
    </cfRule>
  </conditionalFormatting>
  <conditionalFormatting sqref="J128:J130">
    <cfRule type="colorScale" priority="38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8:C130">
    <cfRule type="colorScale" priority="38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28:N131">
    <cfRule type="colorScale" priority="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8:H128 G131:H131 G129:G130">
    <cfRule type="dataBar" priority="3898">
      <dataBar>
        <cfvo type="min"/>
        <cfvo type="max"/>
        <color rgb="FF638EC6"/>
      </dataBar>
    </cfRule>
  </conditionalFormatting>
  <conditionalFormatting sqref="G128:H128 G131:H131 G129:G130">
    <cfRule type="dataBar" priority="38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{BBC82CC4-0034-49AB-8C44-72F8E2C319BE}</x14:id>
        </ext>
      </extLst>
    </cfRule>
  </conditionalFormatting>
  <conditionalFormatting sqref="E128:E131">
    <cfRule type="colorScale" priority="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1">
    <cfRule type="colorScale" priority="39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1">
    <cfRule type="colorScale" priority="39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28:K131">
    <cfRule type="colorScale" priority="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8:F131">
    <cfRule type="colorScale" priority="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8:F131">
    <cfRule type="colorScale" priority="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8:L131">
    <cfRule type="colorScale" priority="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9">
    <cfRule type="dataBar" priority="3868">
      <dataBar>
        <cfvo type="min"/>
        <cfvo type="max"/>
        <color rgb="FF638EC6"/>
      </dataBar>
    </cfRule>
  </conditionalFormatting>
  <conditionalFormatting sqref="H129">
    <cfRule type="dataBar" priority="38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{51110598-B3DE-49C5-BB4E-D31A1294AE48}</x14:id>
        </ext>
      </extLst>
    </cfRule>
  </conditionalFormatting>
  <conditionalFormatting sqref="H129">
    <cfRule type="dataBar" priority="38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{CF43F93D-5D0F-4D76-9D37-172E3B47054E}</x14:id>
        </ext>
      </extLst>
    </cfRule>
  </conditionalFormatting>
  <conditionalFormatting sqref="H129">
    <cfRule type="dataBar" priority="38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{3A579125-3BE6-4C0E-9110-91625BA669C5}</x14:id>
        </ext>
      </extLst>
    </cfRule>
  </conditionalFormatting>
  <conditionalFormatting sqref="H129">
    <cfRule type="dataBar" priority="3871">
      <dataBar>
        <cfvo type="min"/>
        <cfvo type="max"/>
        <color rgb="FF638EC6"/>
      </dataBar>
    </cfRule>
  </conditionalFormatting>
  <conditionalFormatting sqref="H129">
    <cfRule type="dataBar" priority="38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{893772CC-A8AC-4FE9-A1A0-E73D1AA11FDE}</x14:id>
        </ext>
      </extLst>
    </cfRule>
  </conditionalFormatting>
  <conditionalFormatting sqref="H129">
    <cfRule type="dataBar" priority="38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{C997D9DB-C5F0-45BF-96E2-7F60E4FC7956}</x14:id>
        </ext>
      </extLst>
    </cfRule>
  </conditionalFormatting>
  <conditionalFormatting sqref="H129">
    <cfRule type="dataBar" priority="38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{CE1FE2B9-D695-4DC3-A9F5-8D4B9FEEC0E0}</x14:id>
        </ext>
      </extLst>
    </cfRule>
  </conditionalFormatting>
  <conditionalFormatting sqref="H129">
    <cfRule type="dataBar" priority="38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{34C0BC07-1D19-4DC8-87E6-A7F41B4EF191}</x14:id>
        </ext>
      </extLst>
    </cfRule>
  </conditionalFormatting>
  <conditionalFormatting sqref="H129">
    <cfRule type="dataBar" priority="38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{1D7EE96B-84BB-4928-81B9-433BC7D4BB71}</x14:id>
        </ext>
      </extLst>
    </cfRule>
  </conditionalFormatting>
  <conditionalFormatting sqref="H129">
    <cfRule type="dataBar" priority="38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{C43CAD90-AC9A-46CC-B219-C05B2B350F81}</x14:id>
        </ext>
      </extLst>
    </cfRule>
  </conditionalFormatting>
  <conditionalFormatting sqref="H129">
    <cfRule type="dataBar" priority="38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{5A661AC7-A85B-479B-A44D-56E84806B826}</x14:id>
        </ext>
      </extLst>
    </cfRule>
  </conditionalFormatting>
  <conditionalFormatting sqref="H129">
    <cfRule type="dataBar" priority="38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{2D34ADA8-9863-47B5-BA4F-7EEAC6C44D6C}</x14:id>
        </ext>
      </extLst>
    </cfRule>
  </conditionalFormatting>
  <conditionalFormatting sqref="H129">
    <cfRule type="dataBar" priority="38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{84AC18E1-F18E-4C15-8C1F-785EB0CEB71E}</x14:id>
        </ext>
      </extLst>
    </cfRule>
  </conditionalFormatting>
  <conditionalFormatting sqref="H129">
    <cfRule type="dataBar" priority="38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{ADE0A566-208B-422D-A2F7-1684EEE7DE2D}</x14:id>
        </ext>
      </extLst>
    </cfRule>
  </conditionalFormatting>
  <conditionalFormatting sqref="H130">
    <cfRule type="dataBar" priority="3853">
      <dataBar>
        <cfvo type="min"/>
        <cfvo type="max"/>
        <color rgb="FF638EC6"/>
      </dataBar>
    </cfRule>
  </conditionalFormatting>
  <conditionalFormatting sqref="H130">
    <cfRule type="dataBar" priority="38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{9A49AE0C-D918-4E99-B510-8076BB996DE8}</x14:id>
        </ext>
      </extLst>
    </cfRule>
  </conditionalFormatting>
  <conditionalFormatting sqref="H130">
    <cfRule type="dataBar" priority="38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{8DC8BB2B-A921-476D-ADE8-A25068EDDE3E}</x14:id>
        </ext>
      </extLst>
    </cfRule>
  </conditionalFormatting>
  <conditionalFormatting sqref="H130">
    <cfRule type="dataBar" priority="38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{AAD84F44-295F-4DD5-8DC9-5C0DD4AC2BE3}</x14:id>
        </ext>
      </extLst>
    </cfRule>
  </conditionalFormatting>
  <conditionalFormatting sqref="H130">
    <cfRule type="dataBar" priority="3856">
      <dataBar>
        <cfvo type="min"/>
        <cfvo type="max"/>
        <color rgb="FF638EC6"/>
      </dataBar>
    </cfRule>
  </conditionalFormatting>
  <conditionalFormatting sqref="H130">
    <cfRule type="dataBar" priority="38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{418DC554-002F-4CD6-8F59-2556383F0683}</x14:id>
        </ext>
      </extLst>
    </cfRule>
  </conditionalFormatting>
  <conditionalFormatting sqref="H130">
    <cfRule type="dataBar" priority="38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{D6E89E78-AF5D-44FA-9F5A-B0F8309A590A}</x14:id>
        </ext>
      </extLst>
    </cfRule>
  </conditionalFormatting>
  <conditionalFormatting sqref="H130">
    <cfRule type="dataBar" priority="38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{44C79446-E311-4457-A581-21268A33ACE3}</x14:id>
        </ext>
      </extLst>
    </cfRule>
  </conditionalFormatting>
  <conditionalFormatting sqref="H130">
    <cfRule type="dataBar" priority="38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{11919800-9EDE-4C22-8788-0D66321E1731}</x14:id>
        </ext>
      </extLst>
    </cfRule>
  </conditionalFormatting>
  <conditionalFormatting sqref="H130">
    <cfRule type="dataBar" priority="38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{5F9FB7B5-8932-4CA7-9D18-F083D243D158}</x14:id>
        </ext>
      </extLst>
    </cfRule>
  </conditionalFormatting>
  <conditionalFormatting sqref="H130">
    <cfRule type="dataBar" priority="38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{C9F963E4-0A9C-4B91-80F7-C4896820B3F4}</x14:id>
        </ext>
      </extLst>
    </cfRule>
  </conditionalFormatting>
  <conditionalFormatting sqref="H130">
    <cfRule type="dataBar" priority="38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{B5834F10-EB60-4037-A4D2-80B587E8D35C}</x14:id>
        </ext>
      </extLst>
    </cfRule>
  </conditionalFormatting>
  <conditionalFormatting sqref="H130">
    <cfRule type="dataBar" priority="38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{49A1C1BF-BA76-412F-BCAC-44CD858B663B}</x14:id>
        </ext>
      </extLst>
    </cfRule>
  </conditionalFormatting>
  <conditionalFormatting sqref="H130">
    <cfRule type="dataBar" priority="38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{549BFB80-7FF6-45D5-922F-98CEB3C4D841}</x14:id>
        </ext>
      </extLst>
    </cfRule>
  </conditionalFormatting>
  <conditionalFormatting sqref="H130">
    <cfRule type="dataBar" priority="38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{AD1FD483-E828-479F-B40B-C5E77A9C3B93}</x14:id>
        </ext>
      </extLst>
    </cfRule>
  </conditionalFormatting>
  <conditionalFormatting sqref="H129:H130">
    <cfRule type="dataBar" priority="38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{4CA4EBA4-CFB0-4722-AEC7-0E7066063F85}</x14:id>
        </ext>
      </extLst>
    </cfRule>
  </conditionalFormatting>
  <conditionalFormatting sqref="H129:H130">
    <cfRule type="dataBar" priority="38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{A1ED2FE4-651E-4861-9FF1-F8CF1D4D581E}</x14:id>
        </ext>
      </extLst>
    </cfRule>
  </conditionalFormatting>
  <conditionalFormatting sqref="H129:H130">
    <cfRule type="dataBar" priority="38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{181BC361-09A8-4EB7-B2BB-69998274ABC6}</x14:id>
        </ext>
      </extLst>
    </cfRule>
  </conditionalFormatting>
  <conditionalFormatting sqref="H129:H130">
    <cfRule type="dataBar" priority="38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{FF2E28CD-EFC7-4026-BDC7-ED32347E20BC}</x14:id>
        </ext>
      </extLst>
    </cfRule>
  </conditionalFormatting>
  <conditionalFormatting sqref="H129:H130">
    <cfRule type="dataBar" priority="38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{B93D6EAF-9BB7-4D74-84B4-F61353064096}</x14:id>
        </ext>
      </extLst>
    </cfRule>
  </conditionalFormatting>
  <conditionalFormatting sqref="G128:H128 G131:H131 G129:G130">
    <cfRule type="dataBar" priority="39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{14FED261-7972-4612-8E59-7114A91505BD}</x14:id>
        </ext>
      </extLst>
    </cfRule>
  </conditionalFormatting>
  <conditionalFormatting sqref="G128:H128 G131:H131 G129:G130">
    <cfRule type="dataBar" priority="39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{2612C67A-B68F-4C1C-BA76-C609516DAFC0}</x14:id>
        </ext>
      </extLst>
    </cfRule>
  </conditionalFormatting>
  <conditionalFormatting sqref="H133">
    <cfRule type="dataBar" priority="3833">
      <dataBar>
        <cfvo type="min"/>
        <cfvo type="max"/>
        <color rgb="FF638EC6"/>
      </dataBar>
    </cfRule>
  </conditionalFormatting>
  <conditionalFormatting sqref="H133">
    <cfRule type="dataBar" priority="38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{1E658215-04D1-4433-9376-4ECF551D0DF0}</x14:id>
        </ext>
      </extLst>
    </cfRule>
  </conditionalFormatting>
  <conditionalFormatting sqref="H133">
    <cfRule type="dataBar" priority="38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{D28BC822-CADD-4E68-AF0B-57957DEAAFD8}</x14:id>
        </ext>
      </extLst>
    </cfRule>
  </conditionalFormatting>
  <conditionalFormatting sqref="H133">
    <cfRule type="dataBar" priority="38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{08F52D67-D359-4480-8970-C0FC4EA6EFAD}</x14:id>
        </ext>
      </extLst>
    </cfRule>
  </conditionalFormatting>
  <conditionalFormatting sqref="H133">
    <cfRule type="dataBar" priority="3836">
      <dataBar>
        <cfvo type="min"/>
        <cfvo type="max"/>
        <color rgb="FF638EC6"/>
      </dataBar>
    </cfRule>
  </conditionalFormatting>
  <conditionalFormatting sqref="H133">
    <cfRule type="dataBar" priority="38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{621E3A0D-FA62-486C-A3D7-76E7DCC73B1F}</x14:id>
        </ext>
      </extLst>
    </cfRule>
  </conditionalFormatting>
  <conditionalFormatting sqref="H133">
    <cfRule type="dataBar" priority="38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{54EE0AD5-866F-4064-826E-3EF51410212C}</x14:id>
        </ext>
      </extLst>
    </cfRule>
  </conditionalFormatting>
  <conditionalFormatting sqref="H133">
    <cfRule type="dataBar" priority="38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{16B15404-D711-4424-B6D4-345C0ECC5B88}</x14:id>
        </ext>
      </extLst>
    </cfRule>
  </conditionalFormatting>
  <conditionalFormatting sqref="H133">
    <cfRule type="dataBar" priority="38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{A05EB82F-CACF-4DF9-A307-9E2FF3D5F3DC}</x14:id>
        </ext>
      </extLst>
    </cfRule>
  </conditionalFormatting>
  <conditionalFormatting sqref="H133">
    <cfRule type="dataBar" priority="38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{ACB39AA8-7846-464B-82A4-2AA66E01F591}</x14:id>
        </ext>
      </extLst>
    </cfRule>
  </conditionalFormatting>
  <conditionalFormatting sqref="H133">
    <cfRule type="dataBar" priority="38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{64E45B17-644F-4547-BD35-1A9547DE6FF6}</x14:id>
        </ext>
      </extLst>
    </cfRule>
  </conditionalFormatting>
  <conditionalFormatting sqref="H133">
    <cfRule type="dataBar" priority="38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{EF6BD0BE-7524-4546-B99B-C8853DCECD65}</x14:id>
        </ext>
      </extLst>
    </cfRule>
  </conditionalFormatting>
  <conditionalFormatting sqref="H133">
    <cfRule type="dataBar" priority="38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{729D8286-689F-4C3D-B06C-6B67167E278D}</x14:id>
        </ext>
      </extLst>
    </cfRule>
  </conditionalFormatting>
  <conditionalFormatting sqref="H133">
    <cfRule type="dataBar" priority="38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{BAB65067-7A2B-49B5-81CC-48EC0C1A48D6}</x14:id>
        </ext>
      </extLst>
    </cfRule>
  </conditionalFormatting>
  <conditionalFormatting sqref="H133">
    <cfRule type="dataBar" priority="38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{55161962-BAA4-4034-A8EC-56D46A06B287}</x14:id>
        </ext>
      </extLst>
    </cfRule>
  </conditionalFormatting>
  <conditionalFormatting sqref="H133">
    <cfRule type="dataBar" priority="38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{03D46A5E-23CE-4AEB-89CB-3AB89517C0B7}</x14:id>
        </ext>
      </extLst>
    </cfRule>
  </conditionalFormatting>
  <conditionalFormatting sqref="H133">
    <cfRule type="dataBar" priority="38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{D3F323A7-C6C9-4DDD-8E16-C7AF7199115C}</x14:id>
        </ext>
      </extLst>
    </cfRule>
  </conditionalFormatting>
  <conditionalFormatting sqref="H133">
    <cfRule type="dataBar" priority="38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{89BD3A57-9417-44CB-B895-C6A0878C4F6C}</x14:id>
        </ext>
      </extLst>
    </cfRule>
  </conditionalFormatting>
  <conditionalFormatting sqref="H133">
    <cfRule type="dataBar" priority="38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{9BF461F8-88FC-4B1C-A8F6-A3DF9B6A25BE}</x14:id>
        </ext>
      </extLst>
    </cfRule>
  </conditionalFormatting>
  <conditionalFormatting sqref="H133">
    <cfRule type="dataBar" priority="38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{D8D932BC-E40C-48F4-8AC8-2A0E302B1C36}</x14:id>
        </ext>
      </extLst>
    </cfRule>
  </conditionalFormatting>
  <conditionalFormatting sqref="G171:H172 G2:H136">
    <cfRule type="dataBar" priority="38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{02B7FBDA-D2D2-40E5-B971-89A637E621A6}</x14:id>
        </ext>
      </extLst>
    </cfRule>
  </conditionalFormatting>
  <conditionalFormatting sqref="N137">
    <cfRule type="containsText" dxfId="4578" priority="3794" operator="containsText" text="Quand">
      <formula>NOT(ISERROR(SEARCH("Quand",N137)))</formula>
    </cfRule>
    <cfRule type="containsText" dxfId="4577" priority="3795" operator="containsText" text="Beine">
      <formula>NOT(ISERROR(SEARCH("Beine",N137)))</formula>
    </cfRule>
  </conditionalFormatting>
  <conditionalFormatting sqref="N137">
    <cfRule type="containsText" dxfId="4576" priority="3792" operator="containsText" text="Dégusté">
      <formula>NOT(ISERROR(SEARCH("Dégusté",N137)))</formula>
    </cfRule>
    <cfRule type="containsText" dxfId="4575" priority="3793" operator="containsText" text="Dégusté">
      <formula>NOT(ISERROR(SEARCH("Dégusté",N137)))</formula>
    </cfRule>
  </conditionalFormatting>
  <conditionalFormatting sqref="N137">
    <cfRule type="containsText" dxfId="4574" priority="3790" operator="containsText" text="Fêtes de fin d'année">
      <formula>NOT(ISERROR(SEARCH("Fêtes de fin d'année",N137)))</formula>
    </cfRule>
    <cfRule type="containsText" dxfId="4573" priority="3791" operator="containsText" text="Fêtes de fin d'année">
      <formula>NOT(ISERROR(SEARCH("Fêtes de fin d'année",N137)))</formula>
    </cfRule>
  </conditionalFormatting>
  <conditionalFormatting sqref="N137">
    <cfRule type="colorScale" priority="378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72" priority="3784" operator="containsText" text="Fab'ulleuse">
      <formula>NOT(ISERROR(SEARCH("Fab'ulleuse",N137)))</formula>
    </cfRule>
    <cfRule type="containsText" dxfId="4571" priority="3785" operator="containsText" text="beau jour">
      <formula>NOT(ISERROR(SEARCH("beau jour",N137)))</formula>
    </cfRule>
    <cfRule type="containsText" dxfId="4570" priority="3786" operator="containsText" text="fête">
      <formula>NOT(ISERROR(SEARCH("fête",N137)))</formula>
    </cfRule>
    <cfRule type="containsText" dxfId="4569" priority="3787" operator="containsText" text="Fete">
      <formula>NOT(ISERROR(SEARCH("Fete",N137)))</formula>
    </cfRule>
    <cfRule type="containsText" dxfId="4568" priority="3788" operator="containsText" text="Ech">
      <formula>NOT(ISERROR(SEARCH("Ech",N137)))</formula>
    </cfRule>
    <cfRule type="containsText" dxfId="4567" priority="3789" operator="containsText" text="St Valentin">
      <formula>NOT(ISERROR(SEARCH("St Valentin",N137)))</formula>
    </cfRule>
  </conditionalFormatting>
  <conditionalFormatting sqref="N137:N138">
    <cfRule type="colorScale" priority="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7:H138">
    <cfRule type="dataBar" priority="3797">
      <dataBar>
        <cfvo type="min"/>
        <cfvo type="max"/>
        <color rgb="FF638EC6"/>
      </dataBar>
    </cfRule>
  </conditionalFormatting>
  <conditionalFormatting sqref="G137:H138">
    <cfRule type="dataBar" priority="37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{CF712602-4605-433B-963F-BB136F727961}</x14:id>
        </ext>
      </extLst>
    </cfRule>
  </conditionalFormatting>
  <conditionalFormatting sqref="E137:E138">
    <cfRule type="colorScale" priority="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7:H138">
    <cfRule type="dataBar" priority="38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{BF0D8ACC-3339-4668-BC15-C56CE3FF9D8D}</x14:id>
        </ext>
      </extLst>
    </cfRule>
  </conditionalFormatting>
  <conditionalFormatting sqref="G137:H138">
    <cfRule type="dataBar" priority="37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{DF161D56-39B7-4253-8791-9BA90387C3AB}</x14:id>
        </ext>
      </extLst>
    </cfRule>
  </conditionalFormatting>
  <conditionalFormatting sqref="N137:N138">
    <cfRule type="colorScale" priority="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7:H138">
    <cfRule type="dataBar" priority="3802">
      <dataBar>
        <cfvo type="min"/>
        <cfvo type="max"/>
        <color rgb="FF638EC6"/>
      </dataBar>
    </cfRule>
  </conditionalFormatting>
  <conditionalFormatting sqref="G137:H138">
    <cfRule type="dataBar" priority="38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{227FB57D-EFDA-4D05-8F00-55F3B17D8F14}</x14:id>
        </ext>
      </extLst>
    </cfRule>
  </conditionalFormatting>
  <conditionalFormatting sqref="E137:E138">
    <cfRule type="colorScale" priority="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7:H138">
    <cfRule type="dataBar" priority="38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{17F3404F-BDAD-405E-A347-0D9A38854042}</x14:id>
        </ext>
      </extLst>
    </cfRule>
  </conditionalFormatting>
  <conditionalFormatting sqref="G137:H138">
    <cfRule type="dataBar" priority="37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{CDB5B2B8-2B10-4AD0-A463-471AA8A48979}</x14:id>
        </ext>
      </extLst>
    </cfRule>
  </conditionalFormatting>
  <conditionalFormatting sqref="G137:H138">
    <cfRule type="dataBar" priority="37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{8605DAD0-DDE8-454F-97CE-518953AD4630}</x14:id>
        </ext>
      </extLst>
    </cfRule>
  </conditionalFormatting>
  <conditionalFormatting sqref="G137:H138">
    <cfRule type="dataBar" priority="37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{C7944B77-2EA1-4DFA-B86C-F08790D415F7}</x14:id>
        </ext>
      </extLst>
    </cfRule>
  </conditionalFormatting>
  <conditionalFormatting sqref="G137:H138">
    <cfRule type="dataBar" priority="37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{198130E9-0A64-4E94-81BD-5FB63BCFDA0C}</x14:id>
        </ext>
      </extLst>
    </cfRule>
  </conditionalFormatting>
  <conditionalFormatting sqref="G137:H138">
    <cfRule type="dataBar" priority="37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{17395E02-8BFA-401C-A68F-E0D9B2FA2F8E}</x14:id>
        </ext>
      </extLst>
    </cfRule>
  </conditionalFormatting>
  <conditionalFormatting sqref="G137:H138">
    <cfRule type="dataBar" priority="37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{9A6D2600-1751-4252-B5B1-52D21CD2D130}</x14:id>
        </ext>
      </extLst>
    </cfRule>
  </conditionalFormatting>
  <conditionalFormatting sqref="G137:H138">
    <cfRule type="dataBar" priority="37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{4E201D55-3296-4EAF-9614-74673E1293E6}</x14:id>
        </ext>
      </extLst>
    </cfRule>
  </conditionalFormatting>
  <conditionalFormatting sqref="G137:H138">
    <cfRule type="dataBar" priority="37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{91A061A6-DEB4-4302-A2ED-478F65702FFD}</x14:id>
        </ext>
      </extLst>
    </cfRule>
  </conditionalFormatting>
  <conditionalFormatting sqref="G137:H138">
    <cfRule type="dataBar" priority="37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{224DB8D1-DC41-499B-A87E-98EFC48DCDD9}</x14:id>
        </ext>
      </extLst>
    </cfRule>
  </conditionalFormatting>
  <conditionalFormatting sqref="J138">
    <cfRule type="colorScale" priority="37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8">
    <cfRule type="colorScale" priority="37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7">
    <cfRule type="colorScale" priority="37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8">
    <cfRule type="colorScale" priority="38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7">
    <cfRule type="colorScale" priority="38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37:K138">
    <cfRule type="colorScale" priority="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7:K138">
    <cfRule type="colorScale" priority="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7:K138">
    <cfRule type="colorScale" priority="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7:K138">
    <cfRule type="colorScale" priority="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7:F138">
    <cfRule type="colorScale" priority="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7:F138">
    <cfRule type="colorScale" priority="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7:H138">
    <cfRule type="dataBar" priority="38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{C8BBFBB8-0B09-4729-80F2-D6F52B5A6B72}</x14:id>
        </ext>
      </extLst>
    </cfRule>
  </conditionalFormatting>
  <conditionalFormatting sqref="L137:L138">
    <cfRule type="colorScale" priority="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7:L138">
    <cfRule type="colorScale" priority="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7:L138">
    <cfRule type="colorScale" priority="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7:L138">
    <cfRule type="colorScale" priority="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7:H138">
    <cfRule type="dataBar" priority="37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{C2A75BB1-8977-4472-A78B-F2BDF5D30BFB}</x14:id>
        </ext>
      </extLst>
    </cfRule>
  </conditionalFormatting>
  <conditionalFormatting sqref="G137:H138">
    <cfRule type="dataBar" priority="37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{DFD50B96-8D4F-4704-953E-80D43D20A629}</x14:id>
        </ext>
      </extLst>
    </cfRule>
  </conditionalFormatting>
  <conditionalFormatting sqref="G137:H138">
    <cfRule type="dataBar" priority="38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{30760FF4-F439-4C1F-AD8B-2AD98D5CB4ED}</x14:id>
        </ext>
      </extLst>
    </cfRule>
  </conditionalFormatting>
  <conditionalFormatting sqref="G137:H138">
    <cfRule type="dataBar" priority="37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{4DEB634A-8629-4646-ADFA-CA85205D4C26}</x14:id>
        </ext>
      </extLst>
    </cfRule>
  </conditionalFormatting>
  <conditionalFormatting sqref="N139">
    <cfRule type="containsText" dxfId="4566" priority="3734" operator="containsText" text="Quand">
      <formula>NOT(ISERROR(SEARCH("Quand",N139)))</formula>
    </cfRule>
    <cfRule type="containsText" dxfId="4565" priority="3735" operator="containsText" text="Beine">
      <formula>NOT(ISERROR(SEARCH("Beine",N139)))</formula>
    </cfRule>
  </conditionalFormatting>
  <conditionalFormatting sqref="N139">
    <cfRule type="containsText" dxfId="4564" priority="3732" operator="containsText" text="Dégusté">
      <formula>NOT(ISERROR(SEARCH("Dégusté",N139)))</formula>
    </cfRule>
    <cfRule type="containsText" dxfId="4563" priority="3733" operator="containsText" text="Dégusté">
      <formula>NOT(ISERROR(SEARCH("Dégusté",N139)))</formula>
    </cfRule>
  </conditionalFormatting>
  <conditionalFormatting sqref="N139">
    <cfRule type="containsText" dxfId="4562" priority="3730" operator="containsText" text="Fêtes de fin d'année">
      <formula>NOT(ISERROR(SEARCH("Fêtes de fin d'année",N139)))</formula>
    </cfRule>
    <cfRule type="containsText" dxfId="4561" priority="3731" operator="containsText" text="Fêtes de fin d'année">
      <formula>NOT(ISERROR(SEARCH("Fêtes de fin d'année",N139)))</formula>
    </cfRule>
  </conditionalFormatting>
  <conditionalFormatting sqref="N139">
    <cfRule type="colorScale" priority="372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60" priority="3724" operator="containsText" text="Fab'ulleuse">
      <formula>NOT(ISERROR(SEARCH("Fab'ulleuse",N139)))</formula>
    </cfRule>
    <cfRule type="containsText" dxfId="4559" priority="3725" operator="containsText" text="beau jour">
      <formula>NOT(ISERROR(SEARCH("beau jour",N139)))</formula>
    </cfRule>
    <cfRule type="containsText" dxfId="4558" priority="3726" operator="containsText" text="fête">
      <formula>NOT(ISERROR(SEARCH("fête",N139)))</formula>
    </cfRule>
    <cfRule type="containsText" dxfId="4557" priority="3727" operator="containsText" text="Fete">
      <formula>NOT(ISERROR(SEARCH("Fete",N139)))</formula>
    </cfRule>
    <cfRule type="containsText" dxfId="4556" priority="3728" operator="containsText" text="Ech">
      <formula>NOT(ISERROR(SEARCH("Ech",N139)))</formula>
    </cfRule>
    <cfRule type="containsText" dxfId="4555" priority="3729" operator="containsText" text="St Valentin">
      <formula>NOT(ISERROR(SEARCH("St Valentin",N139)))</formula>
    </cfRule>
  </conditionalFormatting>
  <conditionalFormatting sqref="N139:N140">
    <cfRule type="colorScale" priority="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9:H140">
    <cfRule type="dataBar" priority="3737">
      <dataBar>
        <cfvo type="min"/>
        <cfvo type="max"/>
        <color rgb="FF638EC6"/>
      </dataBar>
    </cfRule>
  </conditionalFormatting>
  <conditionalFormatting sqref="G139:H140">
    <cfRule type="dataBar" priority="37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{6AAF1C1E-D991-4C74-A309-8353CB1128E6}</x14:id>
        </ext>
      </extLst>
    </cfRule>
  </conditionalFormatting>
  <conditionalFormatting sqref="E139:E140">
    <cfRule type="colorScale" priority="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9:H140">
    <cfRule type="dataBar" priority="37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{B332ADB1-4766-40AB-9E11-FD71D4819B65}</x14:id>
        </ext>
      </extLst>
    </cfRule>
  </conditionalFormatting>
  <conditionalFormatting sqref="G139:H140">
    <cfRule type="dataBar" priority="37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{034CE10D-3387-495A-BF87-C2AB4E60B477}</x14:id>
        </ext>
      </extLst>
    </cfRule>
  </conditionalFormatting>
  <conditionalFormatting sqref="N139:N140">
    <cfRule type="colorScale" priority="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9:H140">
    <cfRule type="dataBar" priority="3742">
      <dataBar>
        <cfvo type="min"/>
        <cfvo type="max"/>
        <color rgb="FF638EC6"/>
      </dataBar>
    </cfRule>
  </conditionalFormatting>
  <conditionalFormatting sqref="G139:H140">
    <cfRule type="dataBar" priority="37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{CA9E803C-AD7E-47F3-9601-F482A54C3B0B}</x14:id>
        </ext>
      </extLst>
    </cfRule>
  </conditionalFormatting>
  <conditionalFormatting sqref="E139:E140">
    <cfRule type="colorScale" priority="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9:H140">
    <cfRule type="dataBar" priority="37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{F1832B92-E53F-49B7-9965-358EC234F199}</x14:id>
        </ext>
      </extLst>
    </cfRule>
  </conditionalFormatting>
  <conditionalFormatting sqref="G139:H140">
    <cfRule type="dataBar" priority="37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{29859084-9176-4840-A6B7-67354BE94B84}</x14:id>
        </ext>
      </extLst>
    </cfRule>
  </conditionalFormatting>
  <conditionalFormatting sqref="G139:H140">
    <cfRule type="dataBar" priority="37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{61140E43-B61B-4119-B37A-3B3E92B320A6}</x14:id>
        </ext>
      </extLst>
    </cfRule>
  </conditionalFormatting>
  <conditionalFormatting sqref="G139:H140">
    <cfRule type="dataBar" priority="37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{BE522FAC-6C19-48D1-B3BF-5070C783B9E2}</x14:id>
        </ext>
      </extLst>
    </cfRule>
  </conditionalFormatting>
  <conditionalFormatting sqref="G139:H140">
    <cfRule type="dataBar" priority="37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{24BDE942-1776-4144-9B4D-582E0AE3E496}</x14:id>
        </ext>
      </extLst>
    </cfRule>
  </conditionalFormatting>
  <conditionalFormatting sqref="G139:H140">
    <cfRule type="dataBar" priority="37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{4D055C53-8A01-4089-BDAF-A45C97B87A99}</x14:id>
        </ext>
      </extLst>
    </cfRule>
  </conditionalFormatting>
  <conditionalFormatting sqref="G139:H140">
    <cfRule type="dataBar" priority="37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{83A41417-F85A-48C2-901E-F03601F32751}</x14:id>
        </ext>
      </extLst>
    </cfRule>
  </conditionalFormatting>
  <conditionalFormatting sqref="G139:H140">
    <cfRule type="dataBar" priority="37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{D10E0337-738B-4189-85DC-5EF4CA2B992F}</x14:id>
        </ext>
      </extLst>
    </cfRule>
  </conditionalFormatting>
  <conditionalFormatting sqref="G139:H140">
    <cfRule type="dataBar" priority="37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{7F83E8C4-AE67-41E6-B6DD-E811B85E268F}</x14:id>
        </ext>
      </extLst>
    </cfRule>
  </conditionalFormatting>
  <conditionalFormatting sqref="G139:H140">
    <cfRule type="dataBar" priority="37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{62551C59-BCA0-48C2-9705-4FBD428DC540}</x14:id>
        </ext>
      </extLst>
    </cfRule>
  </conditionalFormatting>
  <conditionalFormatting sqref="J140">
    <cfRule type="colorScale" priority="37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0">
    <cfRule type="colorScale" priority="37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9">
    <cfRule type="colorScale" priority="37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0">
    <cfRule type="colorScale" priority="37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9">
    <cfRule type="colorScale" priority="37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39:K140">
    <cfRule type="colorScale" priority="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9:K140">
    <cfRule type="colorScale" priority="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9:K140">
    <cfRule type="colorScale" priority="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9:K140">
    <cfRule type="colorScale" priority="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9:F140">
    <cfRule type="colorScale" priority="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9:F140">
    <cfRule type="colorScale" priority="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9:H140">
    <cfRule type="dataBar" priority="37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{8F2BCEF8-9417-4EFE-9158-BA03785C7C74}</x14:id>
        </ext>
      </extLst>
    </cfRule>
  </conditionalFormatting>
  <conditionalFormatting sqref="L139:L140">
    <cfRule type="colorScale" priority="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9:L140">
    <cfRule type="colorScale" priority="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9:L140">
    <cfRule type="colorScale" priority="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9:L140">
    <cfRule type="colorScale" priority="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9:H140">
    <cfRule type="dataBar" priority="37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{74E3D375-14E2-454F-987E-E2512047B6B5}</x14:id>
        </ext>
      </extLst>
    </cfRule>
  </conditionalFormatting>
  <conditionalFormatting sqref="G139:H140">
    <cfRule type="dataBar" priority="37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{649726AD-DFC9-4EFF-8F08-13C08A7BCEC6}</x14:id>
        </ext>
      </extLst>
    </cfRule>
  </conditionalFormatting>
  <conditionalFormatting sqref="G139:H140">
    <cfRule type="dataBar" priority="37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{E7887649-C1FE-4FDD-829C-F2ECAF8BC1B5}</x14:id>
        </ext>
      </extLst>
    </cfRule>
  </conditionalFormatting>
  <conditionalFormatting sqref="G139:H140">
    <cfRule type="dataBar" priority="36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{3E415DB8-F6B6-4B09-8A08-7D240BB07741}</x14:id>
        </ext>
      </extLst>
    </cfRule>
  </conditionalFormatting>
  <conditionalFormatting sqref="N141:N143">
    <cfRule type="containsText" dxfId="4554" priority="3678" operator="containsText" text="Quand">
      <formula>NOT(ISERROR(SEARCH("Quand",N141)))</formula>
    </cfRule>
    <cfRule type="containsText" dxfId="4553" priority="3679" operator="containsText" text="Beine">
      <formula>NOT(ISERROR(SEARCH("Beine",N141)))</formula>
    </cfRule>
  </conditionalFormatting>
  <conditionalFormatting sqref="N141:N143">
    <cfRule type="containsText" dxfId="4552" priority="3676" operator="containsText" text="Dégusté">
      <formula>NOT(ISERROR(SEARCH("Dégusté",N141)))</formula>
    </cfRule>
    <cfRule type="containsText" dxfId="4551" priority="3677" operator="containsText" text="Dégusté">
      <formula>NOT(ISERROR(SEARCH("Dégusté",N141)))</formula>
    </cfRule>
  </conditionalFormatting>
  <conditionalFormatting sqref="N141:N143">
    <cfRule type="containsText" dxfId="4550" priority="3674" operator="containsText" text="Fêtes de fin d'année">
      <formula>NOT(ISERROR(SEARCH("Fêtes de fin d'année",N141)))</formula>
    </cfRule>
    <cfRule type="containsText" dxfId="4549" priority="3675" operator="containsText" text="Fêtes de fin d'année">
      <formula>NOT(ISERROR(SEARCH("Fêtes de fin d'année",N141)))</formula>
    </cfRule>
  </conditionalFormatting>
  <conditionalFormatting sqref="N141:N143">
    <cfRule type="colorScale" priority="36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48" priority="3668" operator="containsText" text="Fab'ulleuse">
      <formula>NOT(ISERROR(SEARCH("Fab'ulleuse",N141)))</formula>
    </cfRule>
    <cfRule type="containsText" dxfId="4547" priority="3669" operator="containsText" text="beau jour">
      <formula>NOT(ISERROR(SEARCH("beau jour",N141)))</formula>
    </cfRule>
    <cfRule type="containsText" dxfId="4546" priority="3670" operator="containsText" text="fête">
      <formula>NOT(ISERROR(SEARCH("fête",N141)))</formula>
    </cfRule>
    <cfRule type="containsText" dxfId="4545" priority="3671" operator="containsText" text="Fete">
      <formula>NOT(ISERROR(SEARCH("Fete",N141)))</formula>
    </cfRule>
    <cfRule type="containsText" dxfId="4544" priority="3672" operator="containsText" text="Ech">
      <formula>NOT(ISERROR(SEARCH("Ech",N141)))</formula>
    </cfRule>
    <cfRule type="containsText" dxfId="4543" priority="3673" operator="containsText" text="St Valentin">
      <formula>NOT(ISERROR(SEARCH("St Valentin",N141)))</formula>
    </cfRule>
  </conditionalFormatting>
  <conditionalFormatting sqref="N141:N144">
    <cfRule type="colorScale" priority="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1:H141 G144:H144 G142:G143">
    <cfRule type="dataBar" priority="3681">
      <dataBar>
        <cfvo type="min"/>
        <cfvo type="max"/>
        <color rgb="FF638EC6"/>
      </dataBar>
    </cfRule>
  </conditionalFormatting>
  <conditionalFormatting sqref="G141:H141 G144:H144 G142:G143">
    <cfRule type="dataBar" priority="36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{05F0536D-80D9-40E9-BBCE-93F24274FF7E}</x14:id>
        </ext>
      </extLst>
    </cfRule>
  </conditionalFormatting>
  <conditionalFormatting sqref="E141:E144">
    <cfRule type="colorScale" priority="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1:H141 G144:H144 G142:G143">
    <cfRule type="dataBar" priority="36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{7A57635D-9749-4F4E-BE43-D793363DE2DB}</x14:id>
        </ext>
      </extLst>
    </cfRule>
  </conditionalFormatting>
  <conditionalFormatting sqref="G141:H141 G144:H144 G142:G143">
    <cfRule type="dataBar" priority="36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{3573D285-3B97-45F4-80EC-2ED5F20ECC83}</x14:id>
        </ext>
      </extLst>
    </cfRule>
  </conditionalFormatting>
  <conditionalFormatting sqref="N141:N144">
    <cfRule type="colorScale" priority="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1:H141 G144:H144 G142:G143">
    <cfRule type="dataBar" priority="3686">
      <dataBar>
        <cfvo type="min"/>
        <cfvo type="max"/>
        <color rgb="FF638EC6"/>
      </dataBar>
    </cfRule>
  </conditionalFormatting>
  <conditionalFormatting sqref="G141:H141 G144:H144 G142:G143">
    <cfRule type="dataBar" priority="36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{85344E84-7655-49EC-8F9B-C39A21321F60}</x14:id>
        </ext>
      </extLst>
    </cfRule>
  </conditionalFormatting>
  <conditionalFormatting sqref="E141:E144">
    <cfRule type="colorScale" priority="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1:H141 G144:H144 G142:G143">
    <cfRule type="dataBar" priority="36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{8BFBFE12-B166-48B6-8911-2DD6533D8EFD}</x14:id>
        </ext>
      </extLst>
    </cfRule>
  </conditionalFormatting>
  <conditionalFormatting sqref="G141:H141 G144:H144 G142:G143">
    <cfRule type="dataBar" priority="36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{0DB93094-5682-4D14-9863-9B65110D6A68}</x14:id>
        </ext>
      </extLst>
    </cfRule>
  </conditionalFormatting>
  <conditionalFormatting sqref="G141:H141 G144:H144 G142:G143">
    <cfRule type="dataBar" priority="36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{6FED79D9-8B5E-4CDF-938A-F5662232D5AF}</x14:id>
        </ext>
      </extLst>
    </cfRule>
  </conditionalFormatting>
  <conditionalFormatting sqref="G141:H141 G144:H144 G142:G143">
    <cfRule type="dataBar" priority="36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{B35A3CF1-6AFA-4E79-B918-70D417463B28}</x14:id>
        </ext>
      </extLst>
    </cfRule>
  </conditionalFormatting>
  <conditionalFormatting sqref="G141:H141 G144:H144 G142:G143">
    <cfRule type="dataBar" priority="36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{697A5B2E-957E-40D4-86F1-93D1E8F7C921}</x14:id>
        </ext>
      </extLst>
    </cfRule>
  </conditionalFormatting>
  <conditionalFormatting sqref="G141:H141 G144:H144 G142:G143">
    <cfRule type="dataBar" priority="36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{3ED906DA-A193-41FF-B260-F9279200C43C}</x14:id>
        </ext>
      </extLst>
    </cfRule>
  </conditionalFormatting>
  <conditionalFormatting sqref="G141:H141 G144:H144 G142:G143">
    <cfRule type="dataBar" priority="36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{1C8F669D-8CA3-4A7A-870B-057D683BACF0}</x14:id>
        </ext>
      </extLst>
    </cfRule>
  </conditionalFormatting>
  <conditionalFormatting sqref="G141:H141 G144:H144 G142:G143">
    <cfRule type="dataBar" priority="36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{B97BB9EB-6E6A-46B0-8607-8452D63D0B70}</x14:id>
        </ext>
      </extLst>
    </cfRule>
  </conditionalFormatting>
  <conditionalFormatting sqref="G141:H141 G144:H144 G142:G143">
    <cfRule type="dataBar" priority="36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{683E14AE-22B0-4B36-9F65-DE39E9F7BEB3}</x14:id>
        </ext>
      </extLst>
    </cfRule>
  </conditionalFormatting>
  <conditionalFormatting sqref="G141:H141 G144:H144 G142:G143">
    <cfRule type="dataBar" priority="36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{2D8353A1-00BB-409B-BB6C-6C6D752D8979}</x14:id>
        </ext>
      </extLst>
    </cfRule>
  </conditionalFormatting>
  <conditionalFormatting sqref="J144">
    <cfRule type="colorScale" priority="36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4">
    <cfRule type="colorScale" priority="36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1:J143">
    <cfRule type="colorScale" priority="36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4">
    <cfRule type="colorScale" priority="36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1:C143">
    <cfRule type="colorScale" priority="36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41:K144">
    <cfRule type="colorScale" priority="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1:K144">
    <cfRule type="colorScale" priority="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1:K144">
    <cfRule type="colorScale" priority="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1:K144">
    <cfRule type="colorScale" priority="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1:F144">
    <cfRule type="colorScale" priority="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1:F144">
    <cfRule type="colorScale" priority="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1:H141 G144:H144 G142:G143">
    <cfRule type="dataBar" priority="36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{FB0CE96C-201A-44BB-A011-0CC1E0E7419C}</x14:id>
        </ext>
      </extLst>
    </cfRule>
  </conditionalFormatting>
  <conditionalFormatting sqref="L141:L144"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1:L144">
    <cfRule type="colorScale" priority="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1:L144">
    <cfRule type="colorScale" priority="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1:L144">
    <cfRule type="colorScale" priority="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1:H141 G144:H144 G142:G143">
    <cfRule type="dataBar" priority="36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{838679AC-88B0-44BE-8121-911A6C28CC34}</x14:id>
        </ext>
      </extLst>
    </cfRule>
  </conditionalFormatting>
  <conditionalFormatting sqref="G141:H141 G144:H144 G142:G143">
    <cfRule type="dataBar" priority="36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{0AD73FC4-1BB7-4C56-99BA-7C004551F11D}</x14:id>
        </ext>
      </extLst>
    </cfRule>
  </conditionalFormatting>
  <conditionalFormatting sqref="G141:H141 G144:H144 G142:G143">
    <cfRule type="dataBar" priority="36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{F48A6F24-2D79-4259-BCA2-AF5A22268D52}</x14:id>
        </ext>
      </extLst>
    </cfRule>
  </conditionalFormatting>
  <conditionalFormatting sqref="G141:H141 G144:H144 G142:G143">
    <cfRule type="dataBar" priority="36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{B11ABC9C-6314-43AF-90A5-3EF49C423510}</x14:id>
        </ext>
      </extLst>
    </cfRule>
  </conditionalFormatting>
  <conditionalFormatting sqref="N145:N147">
    <cfRule type="containsText" dxfId="4542" priority="3618" operator="containsText" text="Quand">
      <formula>NOT(ISERROR(SEARCH("Quand",N145)))</formula>
    </cfRule>
    <cfRule type="containsText" dxfId="4541" priority="3619" operator="containsText" text="Beine">
      <formula>NOT(ISERROR(SEARCH("Beine",N145)))</formula>
    </cfRule>
  </conditionalFormatting>
  <conditionalFormatting sqref="N145:N147">
    <cfRule type="containsText" dxfId="4540" priority="3616" operator="containsText" text="Dégusté">
      <formula>NOT(ISERROR(SEARCH("Dégusté",N145)))</formula>
    </cfRule>
    <cfRule type="containsText" dxfId="4539" priority="3617" operator="containsText" text="Dégusté">
      <formula>NOT(ISERROR(SEARCH("Dégusté",N145)))</formula>
    </cfRule>
  </conditionalFormatting>
  <conditionalFormatting sqref="N145:N147">
    <cfRule type="containsText" dxfId="4538" priority="3614" operator="containsText" text="Fêtes de fin d'année">
      <formula>NOT(ISERROR(SEARCH("Fêtes de fin d'année",N145)))</formula>
    </cfRule>
    <cfRule type="containsText" dxfId="4537" priority="3615" operator="containsText" text="Fêtes de fin d'année">
      <formula>NOT(ISERROR(SEARCH("Fêtes de fin d'année",N145)))</formula>
    </cfRule>
  </conditionalFormatting>
  <conditionalFormatting sqref="N145:N147">
    <cfRule type="colorScale" priority="360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36" priority="3608" operator="containsText" text="Fab'ulleuse">
      <formula>NOT(ISERROR(SEARCH("Fab'ulleuse",N145)))</formula>
    </cfRule>
    <cfRule type="containsText" dxfId="4535" priority="3609" operator="containsText" text="beau jour">
      <formula>NOT(ISERROR(SEARCH("beau jour",N145)))</formula>
    </cfRule>
    <cfRule type="containsText" dxfId="4534" priority="3610" operator="containsText" text="fête">
      <formula>NOT(ISERROR(SEARCH("fête",N145)))</formula>
    </cfRule>
    <cfRule type="containsText" dxfId="4533" priority="3611" operator="containsText" text="Fete">
      <formula>NOT(ISERROR(SEARCH("Fete",N145)))</formula>
    </cfRule>
    <cfRule type="containsText" dxfId="4532" priority="3612" operator="containsText" text="Ech">
      <formula>NOT(ISERROR(SEARCH("Ech",N145)))</formula>
    </cfRule>
    <cfRule type="containsText" dxfId="4531" priority="3613" operator="containsText" text="St Valentin">
      <formula>NOT(ISERROR(SEARCH("St Valentin",N145)))</formula>
    </cfRule>
  </conditionalFormatting>
  <conditionalFormatting sqref="N145:N148">
    <cfRule type="colorScale" priority="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5:H145 G148:H148 G146:G147">
    <cfRule type="dataBar" priority="3621">
      <dataBar>
        <cfvo type="min"/>
        <cfvo type="max"/>
        <color rgb="FF638EC6"/>
      </dataBar>
    </cfRule>
  </conditionalFormatting>
  <conditionalFormatting sqref="G145:H145 G148:H148 G146:G147">
    <cfRule type="dataBar" priority="36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{BE1F6737-9BA0-4907-9B66-344622F7C8E4}</x14:id>
        </ext>
      </extLst>
    </cfRule>
  </conditionalFormatting>
  <conditionalFormatting sqref="E145:E148">
    <cfRule type="colorScale" priority="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5:H145 G148:H148 G146:G147">
    <cfRule type="dataBar" priority="36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{1D2679B7-3B4F-4C3E-A748-F1064E8049E5}</x14:id>
        </ext>
      </extLst>
    </cfRule>
  </conditionalFormatting>
  <conditionalFormatting sqref="G145:H145 G148:H148 G146:G147">
    <cfRule type="dataBar" priority="36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{05544D55-7802-4117-9D1C-5ABF90559020}</x14:id>
        </ext>
      </extLst>
    </cfRule>
  </conditionalFormatting>
  <conditionalFormatting sqref="N145:N148">
    <cfRule type="colorScale" priority="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5:H145 G148:H148 G146:G147">
    <cfRule type="dataBar" priority="3626">
      <dataBar>
        <cfvo type="min"/>
        <cfvo type="max"/>
        <color rgb="FF638EC6"/>
      </dataBar>
    </cfRule>
  </conditionalFormatting>
  <conditionalFormatting sqref="G145:H145 G148:H148 G146:G147">
    <cfRule type="dataBar" priority="36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{26373ADE-13FC-4E58-8EC4-953E07292B07}</x14:id>
        </ext>
      </extLst>
    </cfRule>
  </conditionalFormatting>
  <conditionalFormatting sqref="E145:E148">
    <cfRule type="colorScale" priority="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5:H145 G148:H148 G146:G147">
    <cfRule type="dataBar" priority="36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{F185D953-9993-467C-B1BE-5CB300D16EFB}</x14:id>
        </ext>
      </extLst>
    </cfRule>
  </conditionalFormatting>
  <conditionalFormatting sqref="G145:H145 G148:H148 G146:G147">
    <cfRule type="dataBar" priority="36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{8F72B51F-9440-4E8B-A9E1-4D57A31284AD}</x14:id>
        </ext>
      </extLst>
    </cfRule>
  </conditionalFormatting>
  <conditionalFormatting sqref="G145:H145 G148:H148 G146:G147">
    <cfRule type="dataBar" priority="36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{1C52F835-9A37-4965-9F51-807224290C72}</x14:id>
        </ext>
      </extLst>
    </cfRule>
  </conditionalFormatting>
  <conditionalFormatting sqref="G145:H145 G148:H148 G146:G147">
    <cfRule type="dataBar" priority="36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{A411CCF6-9AE6-43C9-87FB-37CC36FB50E8}</x14:id>
        </ext>
      </extLst>
    </cfRule>
  </conditionalFormatting>
  <conditionalFormatting sqref="G145:H145 G148:H148 G146:G147">
    <cfRule type="dataBar" priority="36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{606805C6-9609-45A9-9DC3-6DFDA908BB03}</x14:id>
        </ext>
      </extLst>
    </cfRule>
  </conditionalFormatting>
  <conditionalFormatting sqref="G145:H145 G148:H148 G146:G147">
    <cfRule type="dataBar" priority="36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{A1155E1E-A1CD-4453-AE3D-36C3C1D85EE3}</x14:id>
        </ext>
      </extLst>
    </cfRule>
  </conditionalFormatting>
  <conditionalFormatting sqref="G145:H145 G148:H148 G146:G147">
    <cfRule type="dataBar" priority="36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{C8C1D133-B6E1-4E70-9434-789E731806C9}</x14:id>
        </ext>
      </extLst>
    </cfRule>
  </conditionalFormatting>
  <conditionalFormatting sqref="G145:H145 G148:H148 G146:G147">
    <cfRule type="dataBar" priority="35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{614A3AA2-2B4D-4684-8620-9D57489FEBC8}</x14:id>
        </ext>
      </extLst>
    </cfRule>
  </conditionalFormatting>
  <conditionalFormatting sqref="G145:H145 G148:H148 G146:G147">
    <cfRule type="dataBar" priority="35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{06941F60-9E55-412C-9102-5C7B9DDE6717}</x14:id>
        </ext>
      </extLst>
    </cfRule>
  </conditionalFormatting>
  <conditionalFormatting sqref="G145:H145 G148:H148 G146:G147">
    <cfRule type="dataBar" priority="35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{E47C1F15-92B2-4572-BF84-E2235DA443A1}</x14:id>
        </ext>
      </extLst>
    </cfRule>
  </conditionalFormatting>
  <conditionalFormatting sqref="J148">
    <cfRule type="colorScale" priority="35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8">
    <cfRule type="colorScale" priority="35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5:J147">
    <cfRule type="colorScale" priority="35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8">
    <cfRule type="colorScale" priority="36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5:C147">
    <cfRule type="colorScale" priority="36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45:K148">
    <cfRule type="colorScale" priority="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5:K148">
    <cfRule type="colorScale" priority="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5:K148">
    <cfRule type="colorScale" priority="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5:K148">
    <cfRule type="colorScale" priority="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5:F148">
    <cfRule type="colorScale" priority="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5:F148">
    <cfRule type="colorScale" priority="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5:H145 G148:H148 G146:G147">
    <cfRule type="dataBar" priority="36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{9F1A4257-1A67-48FF-9371-8011181665B2}</x14:id>
        </ext>
      </extLst>
    </cfRule>
  </conditionalFormatting>
  <conditionalFormatting sqref="L145:L148">
    <cfRule type="colorScale" priority="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5:L148">
    <cfRule type="colorScale" priority="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5:L148">
    <cfRule type="colorScale" priority="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5:L148">
    <cfRule type="colorScale" priority="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5:H145 G148:H148 G146:G147">
    <cfRule type="dataBar" priority="35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{8BE29982-6490-4192-8676-7C8A93B11CF1}</x14:id>
        </ext>
      </extLst>
    </cfRule>
  </conditionalFormatting>
  <conditionalFormatting sqref="G145:H145 G148:H148 G146:G147">
    <cfRule type="dataBar" priority="35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{A866B846-68AC-45EF-899D-C7954887EFF5}</x14:id>
        </ext>
      </extLst>
    </cfRule>
  </conditionalFormatting>
  <conditionalFormatting sqref="G145:H145 G148:H148 G146:G147">
    <cfRule type="dataBar" priority="36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{A3B1298A-330A-4540-AFC2-E1B681155B9B}</x14:id>
        </ext>
      </extLst>
    </cfRule>
  </conditionalFormatting>
  <conditionalFormatting sqref="G145:H145 G148:H148 G146:G147">
    <cfRule type="dataBar" priority="35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{C6DA3328-8EBB-4550-868A-BF44F63BC84F}</x14:id>
        </ext>
      </extLst>
    </cfRule>
  </conditionalFormatting>
  <conditionalFormatting sqref="N149">
    <cfRule type="containsText" dxfId="4530" priority="3562" operator="containsText" text="Quand">
      <formula>NOT(ISERROR(SEARCH("Quand",N149)))</formula>
    </cfRule>
    <cfRule type="containsText" dxfId="4529" priority="3563" operator="containsText" text="Beine">
      <formula>NOT(ISERROR(SEARCH("Beine",N149)))</formula>
    </cfRule>
  </conditionalFormatting>
  <conditionalFormatting sqref="N149">
    <cfRule type="containsText" dxfId="4528" priority="3560" operator="containsText" text="Dégusté">
      <formula>NOT(ISERROR(SEARCH("Dégusté",N149)))</formula>
    </cfRule>
    <cfRule type="containsText" dxfId="4527" priority="3561" operator="containsText" text="Dégusté">
      <formula>NOT(ISERROR(SEARCH("Dégusté",N149)))</formula>
    </cfRule>
  </conditionalFormatting>
  <conditionalFormatting sqref="N149">
    <cfRule type="containsText" dxfId="4526" priority="3558" operator="containsText" text="Fêtes de fin d'année">
      <formula>NOT(ISERROR(SEARCH("Fêtes de fin d'année",N149)))</formula>
    </cfRule>
    <cfRule type="containsText" dxfId="4525" priority="3559" operator="containsText" text="Fêtes de fin d'année">
      <formula>NOT(ISERROR(SEARCH("Fêtes de fin d'année",N149)))</formula>
    </cfRule>
  </conditionalFormatting>
  <conditionalFormatting sqref="N149">
    <cfRule type="colorScale" priority="355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24" priority="3552" operator="containsText" text="Fab'ulleuse">
      <formula>NOT(ISERROR(SEARCH("Fab'ulleuse",N149)))</formula>
    </cfRule>
    <cfRule type="containsText" dxfId="4523" priority="3553" operator="containsText" text="beau jour">
      <formula>NOT(ISERROR(SEARCH("beau jour",N149)))</formula>
    </cfRule>
    <cfRule type="containsText" dxfId="4522" priority="3554" operator="containsText" text="fête">
      <formula>NOT(ISERROR(SEARCH("fête",N149)))</formula>
    </cfRule>
    <cfRule type="containsText" dxfId="4521" priority="3555" operator="containsText" text="Fete">
      <formula>NOT(ISERROR(SEARCH("Fete",N149)))</formula>
    </cfRule>
    <cfRule type="containsText" dxfId="4520" priority="3556" operator="containsText" text="Ech">
      <formula>NOT(ISERROR(SEARCH("Ech",N149)))</formula>
    </cfRule>
    <cfRule type="containsText" dxfId="4519" priority="3557" operator="containsText" text="St Valentin">
      <formula>NOT(ISERROR(SEARCH("St Valentin",N149)))</formula>
    </cfRule>
  </conditionalFormatting>
  <conditionalFormatting sqref="N149:N150">
    <cfRule type="colorScale" priority="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9:H150">
    <cfRule type="dataBar" priority="3565">
      <dataBar>
        <cfvo type="min"/>
        <cfvo type="max"/>
        <color rgb="FF638EC6"/>
      </dataBar>
    </cfRule>
  </conditionalFormatting>
  <conditionalFormatting sqref="G149:H150">
    <cfRule type="dataBar" priority="35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{2DD1DD3D-8E01-43C3-8E65-D7FCC815B44E}</x14:id>
        </ext>
      </extLst>
    </cfRule>
  </conditionalFormatting>
  <conditionalFormatting sqref="E149:E150">
    <cfRule type="colorScale" priority="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9:H150">
    <cfRule type="dataBar" priority="35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{14F978FF-0ABF-45D5-BD7B-6C7641CCD47A}</x14:id>
        </ext>
      </extLst>
    </cfRule>
  </conditionalFormatting>
  <conditionalFormatting sqref="G149:H150">
    <cfRule type="dataBar" priority="35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{AD51B846-CAC0-4FF5-8454-BEAFF363432C}</x14:id>
        </ext>
      </extLst>
    </cfRule>
  </conditionalFormatting>
  <conditionalFormatting sqref="N149:N150">
    <cfRule type="colorScale" priority="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9:H150">
    <cfRule type="dataBar" priority="3570">
      <dataBar>
        <cfvo type="min"/>
        <cfvo type="max"/>
        <color rgb="FF638EC6"/>
      </dataBar>
    </cfRule>
  </conditionalFormatting>
  <conditionalFormatting sqref="G149:H150">
    <cfRule type="dataBar" priority="35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{D6BA7E57-DC26-4CDB-936E-FB7E9AE1FDD0}</x14:id>
        </ext>
      </extLst>
    </cfRule>
  </conditionalFormatting>
  <conditionalFormatting sqref="E149:E150">
    <cfRule type="colorScale" priority="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9:H150">
    <cfRule type="dataBar" priority="35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{EB85F7F3-CC43-4E8E-8C56-4A0462BBE248}</x14:id>
        </ext>
      </extLst>
    </cfRule>
  </conditionalFormatting>
  <conditionalFormatting sqref="G149:H150">
    <cfRule type="dataBar" priority="35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{A6CEDA16-60AD-46CF-BC96-C9722CC9B4D1}</x14:id>
        </ext>
      </extLst>
    </cfRule>
  </conditionalFormatting>
  <conditionalFormatting sqref="G149:H150">
    <cfRule type="dataBar" priority="35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{34F038AA-6752-4A85-B3EE-01D7D8C6AA7C}</x14:id>
        </ext>
      </extLst>
    </cfRule>
  </conditionalFormatting>
  <conditionalFormatting sqref="G149:H150">
    <cfRule type="dataBar" priority="35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{F59F2D0D-56B0-4CEB-A38D-CAEAFEB7101E}</x14:id>
        </ext>
      </extLst>
    </cfRule>
  </conditionalFormatting>
  <conditionalFormatting sqref="G149:H150">
    <cfRule type="dataBar" priority="35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{08555DF5-2762-4041-92BD-D3449BE74543}</x14:id>
        </ext>
      </extLst>
    </cfRule>
  </conditionalFormatting>
  <conditionalFormatting sqref="G149:H150">
    <cfRule type="dataBar" priority="35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{59CDB4FA-9A27-44E5-8364-15CCB8144BA3}</x14:id>
        </ext>
      </extLst>
    </cfRule>
  </conditionalFormatting>
  <conditionalFormatting sqref="G149:H150">
    <cfRule type="dataBar" priority="35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{5DA749D3-0CDF-455A-9291-CCC1AE73EFE7}</x14:id>
        </ext>
      </extLst>
    </cfRule>
  </conditionalFormatting>
  <conditionalFormatting sqref="G149:H150">
    <cfRule type="dataBar" priority="35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{1DCC2C7C-D5B8-4FB0-B851-070A2612D802}</x14:id>
        </ext>
      </extLst>
    </cfRule>
  </conditionalFormatting>
  <conditionalFormatting sqref="G149:H150">
    <cfRule type="dataBar" priority="35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{EAF17149-B600-45A6-8C19-1A87E70767BE}</x14:id>
        </ext>
      </extLst>
    </cfRule>
  </conditionalFormatting>
  <conditionalFormatting sqref="G149:H150">
    <cfRule type="dataBar" priority="35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{ED831A57-C5E8-4023-ABDD-13B01289D8A8}</x14:id>
        </ext>
      </extLst>
    </cfRule>
  </conditionalFormatting>
  <conditionalFormatting sqref="J150">
    <cfRule type="colorScale" priority="35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0">
    <cfRule type="colorScale" priority="35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9">
    <cfRule type="colorScale" priority="35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0">
    <cfRule type="colorScale" priority="35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9">
    <cfRule type="colorScale" priority="35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49:K150">
    <cfRule type="colorScale" priority="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9:K150">
    <cfRule type="colorScale" priority="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9:K150">
    <cfRule type="colorScale" priority="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9:K150">
    <cfRule type="colorScale" priority="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9:F150">
    <cfRule type="colorScale" priority="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9:F150">
    <cfRule type="colorScale" priority="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9:H150">
    <cfRule type="dataBar" priority="35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{5AFC1866-4C28-4ED2-9041-39695061D349}</x14:id>
        </ext>
      </extLst>
    </cfRule>
  </conditionalFormatting>
  <conditionalFormatting sqref="L149:L150">
    <cfRule type="colorScale" priority="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9:L150">
    <cfRule type="colorScale" priority="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9:L150">
    <cfRule type="colorScale" priority="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9:L150">
    <cfRule type="colorScale" priority="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9:H150">
    <cfRule type="dataBar" priority="35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{DE170189-6C7D-42B6-8C8B-0D503C8431EE}</x14:id>
        </ext>
      </extLst>
    </cfRule>
  </conditionalFormatting>
  <conditionalFormatting sqref="G149:H150">
    <cfRule type="dataBar" priority="35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{43304E43-5BC9-44F2-AF22-3271F4BD93D0}</x14:id>
        </ext>
      </extLst>
    </cfRule>
  </conditionalFormatting>
  <conditionalFormatting sqref="G149:H150">
    <cfRule type="dataBar" priority="35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{C5390518-8514-46E1-9A3C-3C495299C7F7}</x14:id>
        </ext>
      </extLst>
    </cfRule>
  </conditionalFormatting>
  <conditionalFormatting sqref="G149:H150">
    <cfRule type="dataBar" priority="35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{51A04EB7-4658-4B9D-8515-3CEDA61C2091}</x14:id>
        </ext>
      </extLst>
    </cfRule>
  </conditionalFormatting>
  <conditionalFormatting sqref="N151">
    <cfRule type="containsText" dxfId="4518" priority="3506" operator="containsText" text="Quand">
      <formula>NOT(ISERROR(SEARCH("Quand",N151)))</formula>
    </cfRule>
    <cfRule type="containsText" dxfId="4517" priority="3507" operator="containsText" text="Beine">
      <formula>NOT(ISERROR(SEARCH("Beine",N151)))</formula>
    </cfRule>
  </conditionalFormatting>
  <conditionalFormatting sqref="N151">
    <cfRule type="containsText" dxfId="4516" priority="3504" operator="containsText" text="Dégusté">
      <formula>NOT(ISERROR(SEARCH("Dégusté",N151)))</formula>
    </cfRule>
    <cfRule type="containsText" dxfId="4515" priority="3505" operator="containsText" text="Dégusté">
      <formula>NOT(ISERROR(SEARCH("Dégusté",N151)))</formula>
    </cfRule>
  </conditionalFormatting>
  <conditionalFormatting sqref="N151">
    <cfRule type="containsText" dxfId="4514" priority="3502" operator="containsText" text="Fêtes de fin d'année">
      <formula>NOT(ISERROR(SEARCH("Fêtes de fin d'année",N151)))</formula>
    </cfRule>
    <cfRule type="containsText" dxfId="4513" priority="3503" operator="containsText" text="Fêtes de fin d'année">
      <formula>NOT(ISERROR(SEARCH("Fêtes de fin d'année",N151)))</formula>
    </cfRule>
  </conditionalFormatting>
  <conditionalFormatting sqref="N151">
    <cfRule type="colorScale" priority="349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12" priority="3496" operator="containsText" text="Fab'ulleuse">
      <formula>NOT(ISERROR(SEARCH("Fab'ulleuse",N151)))</formula>
    </cfRule>
    <cfRule type="containsText" dxfId="4511" priority="3497" operator="containsText" text="beau jour">
      <formula>NOT(ISERROR(SEARCH("beau jour",N151)))</formula>
    </cfRule>
    <cfRule type="containsText" dxfId="4510" priority="3498" operator="containsText" text="fête">
      <formula>NOT(ISERROR(SEARCH("fête",N151)))</formula>
    </cfRule>
    <cfRule type="containsText" dxfId="4509" priority="3499" operator="containsText" text="Fete">
      <formula>NOT(ISERROR(SEARCH("Fete",N151)))</formula>
    </cfRule>
    <cfRule type="containsText" dxfId="4508" priority="3500" operator="containsText" text="Ech">
      <formula>NOT(ISERROR(SEARCH("Ech",N151)))</formula>
    </cfRule>
    <cfRule type="containsText" dxfId="4507" priority="3501" operator="containsText" text="St Valentin">
      <formula>NOT(ISERROR(SEARCH("St Valentin",N151)))</formula>
    </cfRule>
  </conditionalFormatting>
  <conditionalFormatting sqref="N151:N152">
    <cfRule type="colorScale" priority="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1:H152">
    <cfRule type="dataBar" priority="3509">
      <dataBar>
        <cfvo type="min"/>
        <cfvo type="max"/>
        <color rgb="FF638EC6"/>
      </dataBar>
    </cfRule>
  </conditionalFormatting>
  <conditionalFormatting sqref="G151:H152">
    <cfRule type="dataBar" priority="35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{9F996FD2-C4CA-4F1D-BABE-6A6ADBB53F07}</x14:id>
        </ext>
      </extLst>
    </cfRule>
  </conditionalFormatting>
  <conditionalFormatting sqref="E151:E152">
    <cfRule type="colorScale" priority="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1:H152">
    <cfRule type="dataBar" priority="35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{615C0347-D960-4E62-9BEF-6F8315A65049}</x14:id>
        </ext>
      </extLst>
    </cfRule>
  </conditionalFormatting>
  <conditionalFormatting sqref="G151:H152">
    <cfRule type="dataBar" priority="34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{EB3E4BD9-A1FA-4329-81E9-5CAFC3CEC946}</x14:id>
        </ext>
      </extLst>
    </cfRule>
  </conditionalFormatting>
  <conditionalFormatting sqref="N151:N152">
    <cfRule type="colorScale" priority="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1:H152">
    <cfRule type="dataBar" priority="3514">
      <dataBar>
        <cfvo type="min"/>
        <cfvo type="max"/>
        <color rgb="FF638EC6"/>
      </dataBar>
    </cfRule>
  </conditionalFormatting>
  <conditionalFormatting sqref="G151:H152">
    <cfRule type="dataBar" priority="35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{2291A1C4-92B6-4E1E-AB11-D84854B1E82E}</x14:id>
        </ext>
      </extLst>
    </cfRule>
  </conditionalFormatting>
  <conditionalFormatting sqref="E151:E152">
    <cfRule type="colorScale" priority="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1:H152">
    <cfRule type="dataBar" priority="35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{E833C993-AEE5-48E2-BFAD-C90C125D3D06}</x14:id>
        </ext>
      </extLst>
    </cfRule>
  </conditionalFormatting>
  <conditionalFormatting sqref="G151:H152">
    <cfRule type="dataBar" priority="34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{DE411A90-A8D8-4B4D-8D4A-8AADA2492F4C}</x14:id>
        </ext>
      </extLst>
    </cfRule>
  </conditionalFormatting>
  <conditionalFormatting sqref="G151:H152">
    <cfRule type="dataBar" priority="34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{3C57D292-36B1-4716-BA83-9209A2F84276}</x14:id>
        </ext>
      </extLst>
    </cfRule>
  </conditionalFormatting>
  <conditionalFormatting sqref="G151:H152">
    <cfRule type="dataBar" priority="34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{5CD32FB2-E81B-4E65-99D1-594387AD6A80}</x14:id>
        </ext>
      </extLst>
    </cfRule>
  </conditionalFormatting>
  <conditionalFormatting sqref="G151:H152">
    <cfRule type="dataBar" priority="34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{469F4E1A-7684-4271-B521-027C401CAFAD}</x14:id>
        </ext>
      </extLst>
    </cfRule>
  </conditionalFormatting>
  <conditionalFormatting sqref="G151:H152">
    <cfRule type="dataBar" priority="34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{8871B898-D784-4E39-A8A7-66A2FE644D26}</x14:id>
        </ext>
      </extLst>
    </cfRule>
  </conditionalFormatting>
  <conditionalFormatting sqref="G151:H152">
    <cfRule type="dataBar" priority="34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{8CFD0B33-2511-4695-B703-A642D0A0393F}</x14:id>
        </ext>
      </extLst>
    </cfRule>
  </conditionalFormatting>
  <conditionalFormatting sqref="G151:H152">
    <cfRule type="dataBar" priority="34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{D690FD53-F70D-4EFA-AFB9-2AC6703ECFE3}</x14:id>
        </ext>
      </extLst>
    </cfRule>
  </conditionalFormatting>
  <conditionalFormatting sqref="G151:H152">
    <cfRule type="dataBar" priority="34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{29A5767A-E88D-40BF-9C06-F37101B606E2}</x14:id>
        </ext>
      </extLst>
    </cfRule>
  </conditionalFormatting>
  <conditionalFormatting sqref="G151:H152">
    <cfRule type="dataBar" priority="34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{63D9A0FE-A166-464C-B5E6-D17E2DE12ECB}</x14:id>
        </ext>
      </extLst>
    </cfRule>
  </conditionalFormatting>
  <conditionalFormatting sqref="J152">
    <cfRule type="colorScale" priority="34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2">
    <cfRule type="colorScale" priority="34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1">
    <cfRule type="colorScale" priority="34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2">
    <cfRule type="colorScale" priority="35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1">
    <cfRule type="colorScale" priority="35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51:K152">
    <cfRule type="colorScale" priority="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1:K152">
    <cfRule type="colorScale" priority="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1:K152">
    <cfRule type="colorScale" priority="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1:K152">
    <cfRule type="colorScale" priority="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1:F152">
    <cfRule type="colorScale" priority="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1:F152">
    <cfRule type="colorScale" priority="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1:H152">
    <cfRule type="dataBar" priority="35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{F95C20D3-C35D-4DD8-957E-F8F61F14FF31}</x14:id>
        </ext>
      </extLst>
    </cfRule>
  </conditionalFormatting>
  <conditionalFormatting sqref="L151:L152">
    <cfRule type="colorScale" priority="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1:L152">
    <cfRule type="colorScale" priority="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1:L152">
    <cfRule type="colorScale" priority="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1:L152">
    <cfRule type="colorScale" priority="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1:H152">
    <cfRule type="dataBar" priority="34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{020A08A3-9A2D-48A9-B692-90C18151D8DA}</x14:id>
        </ext>
      </extLst>
    </cfRule>
  </conditionalFormatting>
  <conditionalFormatting sqref="G151:H152">
    <cfRule type="dataBar" priority="34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{CF3064A8-760E-4CAB-B300-B49743D25989}</x14:id>
        </ext>
      </extLst>
    </cfRule>
  </conditionalFormatting>
  <conditionalFormatting sqref="G151:H152">
    <cfRule type="dataBar" priority="35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{4231C5CC-528A-4CEB-8284-B811F335709D}</x14:id>
        </ext>
      </extLst>
    </cfRule>
  </conditionalFormatting>
  <conditionalFormatting sqref="G151:H152">
    <cfRule type="dataBar" priority="34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{6D96999C-8D22-4CDC-A78C-A10D2E475F86}</x14:id>
        </ext>
      </extLst>
    </cfRule>
  </conditionalFormatting>
  <conditionalFormatting sqref="H142:H143">
    <cfRule type="dataBar" priority="3464">
      <dataBar>
        <cfvo type="min"/>
        <cfvo type="max"/>
        <color rgb="FF638EC6"/>
      </dataBar>
    </cfRule>
  </conditionalFormatting>
  <conditionalFormatting sqref="H142:H143">
    <cfRule type="dataBar" priority="34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{758E9BF4-EC22-415A-B1CA-94C5CA120BD2}</x14:id>
        </ext>
      </extLst>
    </cfRule>
  </conditionalFormatting>
  <conditionalFormatting sqref="H142:H143">
    <cfRule type="dataBar" priority="34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{44D767A4-DF05-4973-B5A5-82F956BC5D4D}</x14:id>
        </ext>
      </extLst>
    </cfRule>
  </conditionalFormatting>
  <conditionalFormatting sqref="H142:H143">
    <cfRule type="dataBar" priority="34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{71EC51B1-B6AE-4D94-A22F-70406C6A0DF2}</x14:id>
        </ext>
      </extLst>
    </cfRule>
  </conditionalFormatting>
  <conditionalFormatting sqref="H142:H143">
    <cfRule type="dataBar" priority="3467">
      <dataBar>
        <cfvo type="min"/>
        <cfvo type="max"/>
        <color rgb="FF638EC6"/>
      </dataBar>
    </cfRule>
  </conditionalFormatting>
  <conditionalFormatting sqref="H142:H143">
    <cfRule type="dataBar" priority="34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{C6212969-8010-41EE-B9BC-2B4A25C18ECC}</x14:id>
        </ext>
      </extLst>
    </cfRule>
  </conditionalFormatting>
  <conditionalFormatting sqref="H142:H143">
    <cfRule type="dataBar" priority="34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{21BA7DD8-03D6-4005-9B9D-ED1D44F17D4D}</x14:id>
        </ext>
      </extLst>
    </cfRule>
  </conditionalFormatting>
  <conditionalFormatting sqref="H142:H143">
    <cfRule type="dataBar" priority="34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{66A25787-50B9-4E88-BB63-E11EFA69D154}</x14:id>
        </ext>
      </extLst>
    </cfRule>
  </conditionalFormatting>
  <conditionalFormatting sqref="H142:H143">
    <cfRule type="dataBar" priority="34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{9B5132CC-B6FC-4C8C-9206-4768C2C88EA3}</x14:id>
        </ext>
      </extLst>
    </cfRule>
  </conditionalFormatting>
  <conditionalFormatting sqref="H142:H143">
    <cfRule type="dataBar" priority="34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{41E4C9AA-C50B-44DA-A9AE-9CA9C1A27551}</x14:id>
        </ext>
      </extLst>
    </cfRule>
  </conditionalFormatting>
  <conditionalFormatting sqref="H142:H143">
    <cfRule type="dataBar" priority="34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{20CC374D-D5E1-4A19-92D8-B7B4B85C55C8}</x14:id>
        </ext>
      </extLst>
    </cfRule>
  </conditionalFormatting>
  <conditionalFormatting sqref="H142:H143">
    <cfRule type="dataBar" priority="34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{3649E45B-4020-4561-A8FF-FAF953387377}</x14:id>
        </ext>
      </extLst>
    </cfRule>
  </conditionalFormatting>
  <conditionalFormatting sqref="H142:H143">
    <cfRule type="dataBar" priority="34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{E0D3BC7E-E277-4B24-A2EF-76A642659E40}</x14:id>
        </ext>
      </extLst>
    </cfRule>
  </conditionalFormatting>
  <conditionalFormatting sqref="H142:H143">
    <cfRule type="dataBar" priority="34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{B0985375-5A42-44F2-8D42-2775D076E6BD}</x14:id>
        </ext>
      </extLst>
    </cfRule>
  </conditionalFormatting>
  <conditionalFormatting sqref="H142:H143">
    <cfRule type="dataBar" priority="34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{F41EB21E-71A2-44F8-A15E-0FEDAE18E325}</x14:id>
        </ext>
      </extLst>
    </cfRule>
  </conditionalFormatting>
  <conditionalFormatting sqref="H142:H143">
    <cfRule type="dataBar" priority="34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{2FE500A6-1555-4691-A54A-A9EBCA83DB82}</x14:id>
        </ext>
      </extLst>
    </cfRule>
  </conditionalFormatting>
  <conditionalFormatting sqref="H142:H143">
    <cfRule type="dataBar" priority="34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{0011254B-7ED5-4417-9F8C-3236A4AD6122}</x14:id>
        </ext>
      </extLst>
    </cfRule>
  </conditionalFormatting>
  <conditionalFormatting sqref="H142:H143">
    <cfRule type="dataBar" priority="34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{A67945E9-E925-44A3-8450-CB739EDC53C1}</x14:id>
        </ext>
      </extLst>
    </cfRule>
  </conditionalFormatting>
  <conditionalFormatting sqref="H142:H143">
    <cfRule type="dataBar" priority="34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{DE34B012-08C8-407F-8D83-2D343212D14C}</x14:id>
        </ext>
      </extLst>
    </cfRule>
  </conditionalFormatting>
  <conditionalFormatting sqref="H142:H143">
    <cfRule type="dataBar" priority="34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{58687A97-7A20-422B-80B3-CE63D6B662BE}</x14:id>
        </ext>
      </extLst>
    </cfRule>
  </conditionalFormatting>
  <conditionalFormatting sqref="H142:H143">
    <cfRule type="dataBar" priority="34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{46BF3477-5881-4068-96C5-A50E570DFE19}</x14:id>
        </ext>
      </extLst>
    </cfRule>
  </conditionalFormatting>
  <conditionalFormatting sqref="H146:H147">
    <cfRule type="dataBar" priority="3443">
      <dataBar>
        <cfvo type="min"/>
        <cfvo type="max"/>
        <color rgb="FF638EC6"/>
      </dataBar>
    </cfRule>
  </conditionalFormatting>
  <conditionalFormatting sqref="H146:H147">
    <cfRule type="dataBar" priority="34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{9AA6E14A-FE21-4F5C-91A2-DDD022F6E840}</x14:id>
        </ext>
      </extLst>
    </cfRule>
  </conditionalFormatting>
  <conditionalFormatting sqref="H146:H147">
    <cfRule type="dataBar" priority="34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{41D63678-EF3C-43A4-B57D-5189D7AA6FFB}</x14:id>
        </ext>
      </extLst>
    </cfRule>
  </conditionalFormatting>
  <conditionalFormatting sqref="H146:H147">
    <cfRule type="dataBar" priority="34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{7B911B28-7AE0-4D36-BB6B-514F66E75E03}</x14:id>
        </ext>
      </extLst>
    </cfRule>
  </conditionalFormatting>
  <conditionalFormatting sqref="H146:H147">
    <cfRule type="dataBar" priority="3446">
      <dataBar>
        <cfvo type="min"/>
        <cfvo type="max"/>
        <color rgb="FF638EC6"/>
      </dataBar>
    </cfRule>
  </conditionalFormatting>
  <conditionalFormatting sqref="H146:H147">
    <cfRule type="dataBar" priority="34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{AFF0C50E-AC99-4FA4-A80A-243487FECC39}</x14:id>
        </ext>
      </extLst>
    </cfRule>
  </conditionalFormatting>
  <conditionalFormatting sqref="H146:H147">
    <cfRule type="dataBar" priority="34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{A7D11FF4-1BC4-4B44-A887-0BF80CBEFF18}</x14:id>
        </ext>
      </extLst>
    </cfRule>
  </conditionalFormatting>
  <conditionalFormatting sqref="H146:H147">
    <cfRule type="dataBar" priority="34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{C1889FB7-C0AD-4765-B903-8FF1DFB18DBF}</x14:id>
        </ext>
      </extLst>
    </cfRule>
  </conditionalFormatting>
  <conditionalFormatting sqref="H146:H147">
    <cfRule type="dataBar" priority="34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{6746FC56-7702-423A-835A-7B9F52C813FC}</x14:id>
        </ext>
      </extLst>
    </cfRule>
  </conditionalFormatting>
  <conditionalFormatting sqref="H146:H147">
    <cfRule type="dataBar" priority="34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{023D9572-F436-4EAB-B210-3DA3D84032B2}</x14:id>
        </ext>
      </extLst>
    </cfRule>
  </conditionalFormatting>
  <conditionalFormatting sqref="H146:H147">
    <cfRule type="dataBar" priority="34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{8F6A4E75-E5F9-44AF-961B-D6F960473C48}</x14:id>
        </ext>
      </extLst>
    </cfRule>
  </conditionalFormatting>
  <conditionalFormatting sqref="H146:H147">
    <cfRule type="dataBar" priority="34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{47C487B1-1C04-4597-B4B1-41B4FFF0F8D8}</x14:id>
        </ext>
      </extLst>
    </cfRule>
  </conditionalFormatting>
  <conditionalFormatting sqref="H146:H147">
    <cfRule type="dataBar" priority="34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{2F717C06-A71D-4D59-BA6E-851534D03716}</x14:id>
        </ext>
      </extLst>
    </cfRule>
  </conditionalFormatting>
  <conditionalFormatting sqref="H146:H147">
    <cfRule type="dataBar" priority="34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{BA02D4B1-A915-4FF4-B885-CCB2146AC2C0}</x14:id>
        </ext>
      </extLst>
    </cfRule>
  </conditionalFormatting>
  <conditionalFormatting sqref="H146:H147">
    <cfRule type="dataBar" priority="34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{3BF5E9F2-BEFE-461D-8E4D-3FE984AE049F}</x14:id>
        </ext>
      </extLst>
    </cfRule>
  </conditionalFormatting>
  <conditionalFormatting sqref="H146:H147">
    <cfRule type="dataBar" priority="34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{6BF5057B-2E9C-4B54-8298-522A7F96A526}</x14:id>
        </ext>
      </extLst>
    </cfRule>
  </conditionalFormatting>
  <conditionalFormatting sqref="H146:H147">
    <cfRule type="dataBar" priority="34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{1494C56B-F3DD-405E-943E-1513E317A416}</x14:id>
        </ext>
      </extLst>
    </cfRule>
  </conditionalFormatting>
  <conditionalFormatting sqref="H146:H147">
    <cfRule type="dataBar" priority="34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{AB59C98F-E7B3-42A3-9842-EB579FC5B63D}</x14:id>
        </ext>
      </extLst>
    </cfRule>
  </conditionalFormatting>
  <conditionalFormatting sqref="H146:H147">
    <cfRule type="dataBar" priority="34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{E6D401A3-7844-4FDD-B781-8F08AC68E632}</x14:id>
        </ext>
      </extLst>
    </cfRule>
  </conditionalFormatting>
  <conditionalFormatting sqref="H146:H147">
    <cfRule type="dataBar" priority="34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{8E73B884-49DC-42F9-8D50-5D0B9647073F}</x14:id>
        </ext>
      </extLst>
    </cfRule>
  </conditionalFormatting>
  <conditionalFormatting sqref="H146:H147">
    <cfRule type="dataBar" priority="34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{283CAF0E-23A6-4E35-BD46-5936864F5692}</x14:id>
        </ext>
      </extLst>
    </cfRule>
  </conditionalFormatting>
  <conditionalFormatting sqref="N153">
    <cfRule type="containsText" dxfId="4506" priority="3404" operator="containsText" text="Quand">
      <formula>NOT(ISERROR(SEARCH("Quand",N153)))</formula>
    </cfRule>
    <cfRule type="containsText" dxfId="4505" priority="3405" operator="containsText" text="Beine">
      <formula>NOT(ISERROR(SEARCH("Beine",N153)))</formula>
    </cfRule>
  </conditionalFormatting>
  <conditionalFormatting sqref="N153">
    <cfRule type="containsText" dxfId="4504" priority="3402" operator="containsText" text="Dégusté">
      <formula>NOT(ISERROR(SEARCH("Dégusté",N153)))</formula>
    </cfRule>
    <cfRule type="containsText" dxfId="4503" priority="3403" operator="containsText" text="Dégusté">
      <formula>NOT(ISERROR(SEARCH("Dégusté",N153)))</formula>
    </cfRule>
  </conditionalFormatting>
  <conditionalFormatting sqref="N153">
    <cfRule type="containsText" dxfId="4502" priority="3400" operator="containsText" text="Fêtes de fin d'année">
      <formula>NOT(ISERROR(SEARCH("Fêtes de fin d'année",N153)))</formula>
    </cfRule>
    <cfRule type="containsText" dxfId="4501" priority="3401" operator="containsText" text="Fêtes de fin d'année">
      <formula>NOT(ISERROR(SEARCH("Fêtes de fin d'année",N153)))</formula>
    </cfRule>
  </conditionalFormatting>
  <conditionalFormatting sqref="N153">
    <cfRule type="colorScale" priority="33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00" priority="3394" operator="containsText" text="Fab'ulleuse">
      <formula>NOT(ISERROR(SEARCH("Fab'ulleuse",N153)))</formula>
    </cfRule>
    <cfRule type="containsText" dxfId="4499" priority="3395" operator="containsText" text="beau jour">
      <formula>NOT(ISERROR(SEARCH("beau jour",N153)))</formula>
    </cfRule>
    <cfRule type="containsText" dxfId="4498" priority="3396" operator="containsText" text="fête">
      <formula>NOT(ISERROR(SEARCH("fête",N153)))</formula>
    </cfRule>
    <cfRule type="containsText" dxfId="4497" priority="3397" operator="containsText" text="Fete">
      <formula>NOT(ISERROR(SEARCH("Fete",N153)))</formula>
    </cfRule>
    <cfRule type="containsText" dxfId="4496" priority="3398" operator="containsText" text="Ech">
      <formula>NOT(ISERROR(SEARCH("Ech",N153)))</formula>
    </cfRule>
    <cfRule type="containsText" dxfId="4495" priority="3399" operator="containsText" text="St Valentin">
      <formula>NOT(ISERROR(SEARCH("St Valentin",N153)))</formula>
    </cfRule>
  </conditionalFormatting>
  <conditionalFormatting sqref="N153:N154">
    <cfRule type="colorScale" priority="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3:H154">
    <cfRule type="dataBar" priority="3407">
      <dataBar>
        <cfvo type="min"/>
        <cfvo type="max"/>
        <color rgb="FF638EC6"/>
      </dataBar>
    </cfRule>
  </conditionalFormatting>
  <conditionalFormatting sqref="G153:H154">
    <cfRule type="dataBar" priority="34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{4118F327-826C-4B39-99B2-F2C52464A369}</x14:id>
        </ext>
      </extLst>
    </cfRule>
  </conditionalFormatting>
  <conditionalFormatting sqref="E153:E154">
    <cfRule type="colorScale" priority="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3:H154">
    <cfRule type="dataBar" priority="34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{7503FE93-B636-43D3-9709-726A5AC3B0D8}</x14:id>
        </ext>
      </extLst>
    </cfRule>
  </conditionalFormatting>
  <conditionalFormatting sqref="G153:H154">
    <cfRule type="dataBar" priority="33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{585520BD-B103-4B2B-AFDC-1F5C67D20608}</x14:id>
        </ext>
      </extLst>
    </cfRule>
  </conditionalFormatting>
  <conditionalFormatting sqref="N153:N154">
    <cfRule type="colorScale" priority="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3:H154">
    <cfRule type="dataBar" priority="3412">
      <dataBar>
        <cfvo type="min"/>
        <cfvo type="max"/>
        <color rgb="FF638EC6"/>
      </dataBar>
    </cfRule>
  </conditionalFormatting>
  <conditionalFormatting sqref="G153:H154">
    <cfRule type="dataBar" priority="34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{7BF5ED2A-732C-41E4-86DC-F069840BD58B}</x14:id>
        </ext>
      </extLst>
    </cfRule>
  </conditionalFormatting>
  <conditionalFormatting sqref="E153:E154">
    <cfRule type="colorScale" priority="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3:H154">
    <cfRule type="dataBar" priority="34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{0EA7FF69-A969-4A1C-BE36-CC4FE80F239F}</x14:id>
        </ext>
      </extLst>
    </cfRule>
  </conditionalFormatting>
  <conditionalFormatting sqref="G153:H154">
    <cfRule type="dataBar" priority="33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{8A57BA4D-9A0B-4DBF-93B6-8CFFBF34CFBE}</x14:id>
        </ext>
      </extLst>
    </cfRule>
  </conditionalFormatting>
  <conditionalFormatting sqref="G153:H154">
    <cfRule type="dataBar" priority="33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{0ADFC3F0-AFF2-48C5-878C-D6AF722AEA47}</x14:id>
        </ext>
      </extLst>
    </cfRule>
  </conditionalFormatting>
  <conditionalFormatting sqref="G153:H154">
    <cfRule type="dataBar" priority="33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{4119C3C8-A386-435F-B8DF-197F2DD18518}</x14:id>
        </ext>
      </extLst>
    </cfRule>
  </conditionalFormatting>
  <conditionalFormatting sqref="G153:H154">
    <cfRule type="dataBar" priority="33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{EB3AA2BC-E260-498F-BE1B-B6B3D24A7684}</x14:id>
        </ext>
      </extLst>
    </cfRule>
  </conditionalFormatting>
  <conditionalFormatting sqref="G153:H154">
    <cfRule type="dataBar" priority="33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{5BB612F0-E677-4E85-AD49-1752E4D60A7C}</x14:id>
        </ext>
      </extLst>
    </cfRule>
  </conditionalFormatting>
  <conditionalFormatting sqref="G153:H154">
    <cfRule type="dataBar" priority="33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{CBBDF1CB-CF53-44A1-8AC2-CD8122351E44}</x14:id>
        </ext>
      </extLst>
    </cfRule>
  </conditionalFormatting>
  <conditionalFormatting sqref="G153:H154">
    <cfRule type="dataBar" priority="33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{81CBEEC4-0081-4CDE-B86D-551A56574430}</x14:id>
        </ext>
      </extLst>
    </cfRule>
  </conditionalFormatting>
  <conditionalFormatting sqref="G153:H154">
    <cfRule type="dataBar" priority="33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{2CFFA388-7525-4324-845D-36575F8DAC53}</x14:id>
        </ext>
      </extLst>
    </cfRule>
  </conditionalFormatting>
  <conditionalFormatting sqref="G153:H154">
    <cfRule type="dataBar" priority="33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{0D486018-E6D9-43E4-8E4D-22D5A5C68B28}</x14:id>
        </ext>
      </extLst>
    </cfRule>
  </conditionalFormatting>
  <conditionalFormatting sqref="J154">
    <cfRule type="colorScale" priority="33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4">
    <cfRule type="colorScale" priority="33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3">
    <cfRule type="colorScale" priority="33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4">
    <cfRule type="colorScale" priority="34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3">
    <cfRule type="colorScale" priority="34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53:K154">
    <cfRule type="colorScale" priority="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3:K154">
    <cfRule type="colorScale" priority="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3:K154">
    <cfRule type="colorScale" priority="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3:K154">
    <cfRule type="colorScale" priority="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3:F154">
    <cfRule type="colorScale" priority="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3:F154">
    <cfRule type="colorScale" priority="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3:H154">
    <cfRule type="dataBar" priority="34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{F1455DC3-0217-486D-98F9-8714B52D8D56}</x14:id>
        </ext>
      </extLst>
    </cfRule>
  </conditionalFormatting>
  <conditionalFormatting sqref="L153:L154">
    <cfRule type="colorScale" priority="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3:L154">
    <cfRule type="colorScale" priority="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3:L154">
    <cfRule type="colorScale" priority="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3:L154">
    <cfRule type="colorScale" priority="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3:H154">
    <cfRule type="dataBar" priority="33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{611CF2C0-1D8C-42F0-8A6A-DBB7CBA012A4}</x14:id>
        </ext>
      </extLst>
    </cfRule>
  </conditionalFormatting>
  <conditionalFormatting sqref="G153:H154">
    <cfRule type="dataBar" priority="33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{FF7EB6BE-B701-4C38-8688-C5BD8CECB17E}</x14:id>
        </ext>
      </extLst>
    </cfRule>
  </conditionalFormatting>
  <conditionalFormatting sqref="G153:H154">
    <cfRule type="dataBar" priority="34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{FF250618-CBB5-4159-A0C6-7A449607564A}</x14:id>
        </ext>
      </extLst>
    </cfRule>
  </conditionalFormatting>
  <conditionalFormatting sqref="G153:H154">
    <cfRule type="dataBar" priority="33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{5F11A070-2178-4DE9-861A-036A1E0A7D1B}</x14:id>
        </ext>
      </extLst>
    </cfRule>
  </conditionalFormatting>
  <conditionalFormatting sqref="N155">
    <cfRule type="containsText" dxfId="4494" priority="3348" operator="containsText" text="Quand">
      <formula>NOT(ISERROR(SEARCH("Quand",N155)))</formula>
    </cfRule>
    <cfRule type="containsText" dxfId="4493" priority="3349" operator="containsText" text="Beine">
      <formula>NOT(ISERROR(SEARCH("Beine",N155)))</formula>
    </cfRule>
  </conditionalFormatting>
  <conditionalFormatting sqref="N155">
    <cfRule type="containsText" dxfId="4492" priority="3346" operator="containsText" text="Dégusté">
      <formula>NOT(ISERROR(SEARCH("Dégusté",N155)))</formula>
    </cfRule>
    <cfRule type="containsText" dxfId="4491" priority="3347" operator="containsText" text="Dégusté">
      <formula>NOT(ISERROR(SEARCH("Dégusté",N155)))</formula>
    </cfRule>
  </conditionalFormatting>
  <conditionalFormatting sqref="N155">
    <cfRule type="containsText" dxfId="4490" priority="3344" operator="containsText" text="Fêtes de fin d'année">
      <formula>NOT(ISERROR(SEARCH("Fêtes de fin d'année",N155)))</formula>
    </cfRule>
    <cfRule type="containsText" dxfId="4489" priority="3345" operator="containsText" text="Fêtes de fin d'année">
      <formula>NOT(ISERROR(SEARCH("Fêtes de fin d'année",N155)))</formula>
    </cfRule>
  </conditionalFormatting>
  <conditionalFormatting sqref="N155">
    <cfRule type="colorScale" priority="333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488" priority="3338" operator="containsText" text="Fab'ulleuse">
      <formula>NOT(ISERROR(SEARCH("Fab'ulleuse",N155)))</formula>
    </cfRule>
    <cfRule type="containsText" dxfId="4487" priority="3339" operator="containsText" text="beau jour">
      <formula>NOT(ISERROR(SEARCH("beau jour",N155)))</formula>
    </cfRule>
    <cfRule type="containsText" dxfId="4486" priority="3340" operator="containsText" text="fête">
      <formula>NOT(ISERROR(SEARCH("fête",N155)))</formula>
    </cfRule>
    <cfRule type="containsText" dxfId="4485" priority="3341" operator="containsText" text="Fete">
      <formula>NOT(ISERROR(SEARCH("Fete",N155)))</formula>
    </cfRule>
    <cfRule type="containsText" dxfId="4484" priority="3342" operator="containsText" text="Ech">
      <formula>NOT(ISERROR(SEARCH("Ech",N155)))</formula>
    </cfRule>
    <cfRule type="containsText" dxfId="4483" priority="3343" operator="containsText" text="St Valentin">
      <formula>NOT(ISERROR(SEARCH("St Valentin",N155)))</formula>
    </cfRule>
  </conditionalFormatting>
  <conditionalFormatting sqref="N155:N156">
    <cfRule type="colorScale" priority="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5:H156">
    <cfRule type="dataBar" priority="3351">
      <dataBar>
        <cfvo type="min"/>
        <cfvo type="max"/>
        <color rgb="FF638EC6"/>
      </dataBar>
    </cfRule>
  </conditionalFormatting>
  <conditionalFormatting sqref="G155:H156">
    <cfRule type="dataBar" priority="33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{C49A70E7-C871-49D3-8B90-0E4DC54D9E04}</x14:id>
        </ext>
      </extLst>
    </cfRule>
  </conditionalFormatting>
  <conditionalFormatting sqref="E155:E156">
    <cfRule type="colorScale" priority="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5:H156">
    <cfRule type="dataBar" priority="33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{46370AA6-C0F9-46EA-81DB-54F4EB2B67D3}</x14:id>
        </ext>
      </extLst>
    </cfRule>
  </conditionalFormatting>
  <conditionalFormatting sqref="G155:H156">
    <cfRule type="dataBar" priority="33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{5B551E7A-A0BC-4EE9-9829-CC17D3358456}</x14:id>
        </ext>
      </extLst>
    </cfRule>
  </conditionalFormatting>
  <conditionalFormatting sqref="N155:N156">
    <cfRule type="colorScale" priority="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5:H156">
    <cfRule type="dataBar" priority="3356">
      <dataBar>
        <cfvo type="min"/>
        <cfvo type="max"/>
        <color rgb="FF638EC6"/>
      </dataBar>
    </cfRule>
  </conditionalFormatting>
  <conditionalFormatting sqref="G155:H156">
    <cfRule type="dataBar" priority="33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{A677B1BC-9594-49CF-BD28-5F28BB94AD97}</x14:id>
        </ext>
      </extLst>
    </cfRule>
  </conditionalFormatting>
  <conditionalFormatting sqref="E155:E156">
    <cfRule type="colorScale" priority="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5:H156">
    <cfRule type="dataBar" priority="33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{2C9CCFAB-E760-44EB-A909-4C29BE1C230C}</x14:id>
        </ext>
      </extLst>
    </cfRule>
  </conditionalFormatting>
  <conditionalFormatting sqref="G155:H156">
    <cfRule type="dataBar" priority="33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{3DFC126D-57DF-4A25-A662-F9BF46F1AC9B}</x14:id>
        </ext>
      </extLst>
    </cfRule>
  </conditionalFormatting>
  <conditionalFormatting sqref="G155:H156">
    <cfRule type="dataBar" priority="33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{F8265C7B-1093-4B41-BF6D-C0F2D50A41F7}</x14:id>
        </ext>
      </extLst>
    </cfRule>
  </conditionalFormatting>
  <conditionalFormatting sqref="G155:H156">
    <cfRule type="dataBar" priority="33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{10FA8699-227C-4046-82B0-5B2653EA2150}</x14:id>
        </ext>
      </extLst>
    </cfRule>
  </conditionalFormatting>
  <conditionalFormatting sqref="G155:H156">
    <cfRule type="dataBar" priority="33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{C5E9029C-DC3F-439A-965F-D7CE75E36C1E}</x14:id>
        </ext>
      </extLst>
    </cfRule>
  </conditionalFormatting>
  <conditionalFormatting sqref="G155:H156">
    <cfRule type="dataBar" priority="33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{FB4938CA-7CFA-43FC-A205-E75946CD48FD}</x14:id>
        </ext>
      </extLst>
    </cfRule>
  </conditionalFormatting>
  <conditionalFormatting sqref="G155:H156">
    <cfRule type="dataBar" priority="33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{8653166C-DCEA-451E-9C17-DC3356F2A88D}</x14:id>
        </ext>
      </extLst>
    </cfRule>
  </conditionalFormatting>
  <conditionalFormatting sqref="G155:H156">
    <cfRule type="dataBar" priority="33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{D3F9EFD0-DC4D-4C28-A852-677298A37E5B}</x14:id>
        </ext>
      </extLst>
    </cfRule>
  </conditionalFormatting>
  <conditionalFormatting sqref="G155:H156">
    <cfRule type="dataBar" priority="33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{E62A7182-BB0B-4C1C-8960-3AE8AE067E49}</x14:id>
        </ext>
      </extLst>
    </cfRule>
  </conditionalFormatting>
  <conditionalFormatting sqref="G155:H156">
    <cfRule type="dataBar" priority="33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{5ADAE7E4-8274-4700-B5A4-78D86DAB6933}</x14:id>
        </ext>
      </extLst>
    </cfRule>
  </conditionalFormatting>
  <conditionalFormatting sqref="J156">
    <cfRule type="colorScale" priority="33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6">
    <cfRule type="colorScale" priority="33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5">
    <cfRule type="colorScale" priority="33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6">
    <cfRule type="colorScale" priority="33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5">
    <cfRule type="colorScale" priority="33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55:K156">
    <cfRule type="colorScale" priority="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5:K156">
    <cfRule type="colorScale" priority="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5:K156">
    <cfRule type="colorScale" priority="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5:K156">
    <cfRule type="colorScale" priority="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5:F156">
    <cfRule type="colorScale" priority="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5:F156">
    <cfRule type="colorScale" priority="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5:H156">
    <cfRule type="dataBar" priority="33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{D4FDC1BA-324A-44E3-B135-AC19DEE32DFB}</x14:id>
        </ext>
      </extLst>
    </cfRule>
  </conditionalFormatting>
  <conditionalFormatting sqref="L155:L156">
    <cfRule type="colorScale" priority="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5:L156">
    <cfRule type="colorScale" priority="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5:L156">
    <cfRule type="colorScale" priority="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5:L156">
    <cfRule type="colorScale" priority="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5:H156">
    <cfRule type="dataBar" priority="33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{41408C7A-C22D-4DC5-8D92-C79BEE37559B}</x14:id>
        </ext>
      </extLst>
    </cfRule>
  </conditionalFormatting>
  <conditionalFormatting sqref="G155:H156">
    <cfRule type="dataBar" priority="33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{49B67456-F0C3-403A-B8AD-31FD162C7ED4}</x14:id>
        </ext>
      </extLst>
    </cfRule>
  </conditionalFormatting>
  <conditionalFormatting sqref="G155:H156">
    <cfRule type="dataBar" priority="33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{CCEB9AEE-DFEF-4E95-924E-F9AD19CF0D28}</x14:id>
        </ext>
      </extLst>
    </cfRule>
  </conditionalFormatting>
  <conditionalFormatting sqref="G155:H156">
    <cfRule type="dataBar" priority="33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{8DD1D11A-1E8D-4AE7-94EE-0004AE36B1D1}</x14:id>
        </ext>
      </extLst>
    </cfRule>
  </conditionalFormatting>
  <conditionalFormatting sqref="G162:H162 G157:H157 G158:G161">
    <cfRule type="dataBar" priority="3284">
      <dataBar>
        <cfvo type="min"/>
        <cfvo type="max"/>
        <color rgb="FF638EC6"/>
      </dataBar>
    </cfRule>
  </conditionalFormatting>
  <conditionalFormatting sqref="G162:H162 G157:H157 G158:G161">
    <cfRule type="dataBar" priority="32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{248D6712-07B2-42A8-B0A0-A7786CD4BAF8}</x14:id>
        </ext>
      </extLst>
    </cfRule>
  </conditionalFormatting>
  <conditionalFormatting sqref="G157:H157">
    <cfRule type="dataBar" priority="32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{1E9DDC18-4011-4AFC-A279-417C204489EB}</x14:id>
        </ext>
      </extLst>
    </cfRule>
  </conditionalFormatting>
  <conditionalFormatting sqref="G157:H157">
    <cfRule type="dataBar" priority="32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{AEFC744D-29DB-40E6-8504-4402F996DF12}</x14:id>
        </ext>
      </extLst>
    </cfRule>
  </conditionalFormatting>
  <conditionalFormatting sqref="G157:H157">
    <cfRule type="dataBar" priority="3289">
      <dataBar>
        <cfvo type="min"/>
        <cfvo type="max"/>
        <color rgb="FF638EC6"/>
      </dataBar>
    </cfRule>
  </conditionalFormatting>
  <conditionalFormatting sqref="G157:H157">
    <cfRule type="dataBar" priority="32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{5AA1DE8E-5D0B-4DAA-9AB8-1CC2F93E9FE5}</x14:id>
        </ext>
      </extLst>
    </cfRule>
  </conditionalFormatting>
  <conditionalFormatting sqref="G157:H157">
    <cfRule type="dataBar" priority="32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{06C3A69D-62B3-4ACA-82A3-4C97312596B5}</x14:id>
        </ext>
      </extLst>
    </cfRule>
  </conditionalFormatting>
  <conditionalFormatting sqref="G157:H157">
    <cfRule type="dataBar" priority="32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{32EF2C77-2C09-41DC-B849-2337C5E150FD}</x14:id>
        </ext>
      </extLst>
    </cfRule>
  </conditionalFormatting>
  <conditionalFormatting sqref="G157:H157">
    <cfRule type="dataBar" priority="32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{D558FD0C-03E4-4147-95E7-48E711BF962E}</x14:id>
        </ext>
      </extLst>
    </cfRule>
  </conditionalFormatting>
  <conditionalFormatting sqref="G157:H157">
    <cfRule type="dataBar" priority="32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{0F8A02CA-BA8B-44FA-9AEA-40B8C05AD0BB}</x14:id>
        </ext>
      </extLst>
    </cfRule>
  </conditionalFormatting>
  <conditionalFormatting sqref="G157:H157">
    <cfRule type="dataBar" priority="32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{7DE1222F-46A6-4D61-BDDB-0506C112D690}</x14:id>
        </ext>
      </extLst>
    </cfRule>
  </conditionalFormatting>
  <conditionalFormatting sqref="G157:H157">
    <cfRule type="dataBar" priority="32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{B8031778-8531-460E-99FD-09202354AA55}</x14:id>
        </ext>
      </extLst>
    </cfRule>
  </conditionalFormatting>
  <conditionalFormatting sqref="G157:H157">
    <cfRule type="dataBar" priority="32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{36518CEB-D5F0-418D-91AD-69F149060A60}</x14:id>
        </ext>
      </extLst>
    </cfRule>
  </conditionalFormatting>
  <conditionalFormatting sqref="G157:H157">
    <cfRule type="dataBar" priority="32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{43EC3BDD-50ED-4202-ACCE-EF0110BCE8A7}</x14:id>
        </ext>
      </extLst>
    </cfRule>
  </conditionalFormatting>
  <conditionalFormatting sqref="G157:H157">
    <cfRule type="dataBar" priority="32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{E06CEAB0-2FE6-4648-B4F2-77A2BA62C59E}</x14:id>
        </ext>
      </extLst>
    </cfRule>
  </conditionalFormatting>
  <conditionalFormatting sqref="G157:H157">
    <cfRule type="dataBar" priority="32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{F9A9836D-7F73-4144-9F95-EF012C831FB6}</x14:id>
        </ext>
      </extLst>
    </cfRule>
  </conditionalFormatting>
  <conditionalFormatting sqref="J162">
    <cfRule type="colorScale" priority="32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2">
    <cfRule type="colorScale" priority="32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2">
    <cfRule type="colorScale" priority="32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57:H157">
    <cfRule type="dataBar" priority="32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{2465F6C9-A1EE-4C00-9FFA-4B6030046380}</x14:id>
        </ext>
      </extLst>
    </cfRule>
  </conditionalFormatting>
  <conditionalFormatting sqref="G157:H157">
    <cfRule type="dataBar" priority="32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{026CA24C-847C-4C37-B4AC-89CA9D5E7CE2}</x14:id>
        </ext>
      </extLst>
    </cfRule>
  </conditionalFormatting>
  <conditionalFormatting sqref="G157:H157">
    <cfRule type="dataBar" priority="32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{0106F3D5-B408-4D36-A664-A06AF08853FD}</x14:id>
        </ext>
      </extLst>
    </cfRule>
  </conditionalFormatting>
  <conditionalFormatting sqref="G157:H157">
    <cfRule type="dataBar" priority="33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{B7A3ECD4-01BD-41C6-A771-22A58B59C176}</x14:id>
        </ext>
      </extLst>
    </cfRule>
  </conditionalFormatting>
  <conditionalFormatting sqref="G162:H162 G157:H157 G158:G161">
    <cfRule type="dataBar" priority="32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{9E1ECA6F-9CCD-49BD-AC42-8C0973C18B40}</x14:id>
        </ext>
      </extLst>
    </cfRule>
  </conditionalFormatting>
  <conditionalFormatting sqref="N157:N161">
    <cfRule type="colorScale" priority="2360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482" priority="23601" operator="containsText" text="Fab'ulleuse">
      <formula>NOT(ISERROR(SEARCH("Fab'ulleuse",N157)))</formula>
    </cfRule>
    <cfRule type="containsText" dxfId="4481" priority="23602" operator="containsText" text="beau jour">
      <formula>NOT(ISERROR(SEARCH("beau jour",N157)))</formula>
    </cfRule>
    <cfRule type="containsText" dxfId="4480" priority="23603" operator="containsText" text="fête">
      <formula>NOT(ISERROR(SEARCH("fête",N157)))</formula>
    </cfRule>
    <cfRule type="containsText" dxfId="4479" priority="23604" operator="containsText" text="Fete">
      <formula>NOT(ISERROR(SEARCH("Fete",N157)))</formula>
    </cfRule>
    <cfRule type="containsText" dxfId="4478" priority="23605" operator="containsText" text="Ech">
      <formula>NOT(ISERROR(SEARCH("Ech",N157)))</formula>
    </cfRule>
    <cfRule type="containsText" dxfId="4477" priority="23606" operator="containsText" text="St Valentin">
      <formula>NOT(ISERROR(SEARCH("St Valentin",N157)))</formula>
    </cfRule>
  </conditionalFormatting>
  <conditionalFormatting sqref="N157:N162">
    <cfRule type="colorScale" priority="2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7:E162">
    <cfRule type="colorScale" priority="2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7:J161">
    <cfRule type="colorScale" priority="236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7:C161">
    <cfRule type="colorScale" priority="236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57:K162">
    <cfRule type="colorScale" priority="2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7:F162">
    <cfRule type="colorScale" priority="2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7:F162">
    <cfRule type="colorScale" priority="2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7:L162">
    <cfRule type="colorScale" priority="2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8:H161">
    <cfRule type="dataBar" priority="23655">
      <dataBar>
        <cfvo type="min"/>
        <cfvo type="max"/>
        <color rgb="FF638EC6"/>
      </dataBar>
    </cfRule>
  </conditionalFormatting>
  <conditionalFormatting sqref="H158:H161">
    <cfRule type="dataBar" priority="236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{B45F4ABC-DA04-4E92-96D4-6C15D1D2B525}</x14:id>
        </ext>
      </extLst>
    </cfRule>
  </conditionalFormatting>
  <conditionalFormatting sqref="H158:H161">
    <cfRule type="dataBar" priority="236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{471E042E-4245-48A0-A671-A420E03EA74E}</x14:id>
        </ext>
      </extLst>
    </cfRule>
  </conditionalFormatting>
  <conditionalFormatting sqref="E2:F162 E171:F172">
    <cfRule type="colorScale" priority="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H162 G171:H172">
    <cfRule type="dataBar" priority="32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{6C6C64AA-9BF3-4BB8-BF8A-AC872615EB08}</x14:id>
        </ext>
      </extLst>
    </cfRule>
  </conditionalFormatting>
  <conditionalFormatting sqref="N163">
    <cfRule type="containsText" dxfId="4476" priority="3198" operator="containsText" text="Quand">
      <formula>NOT(ISERROR(SEARCH("Quand",N163)))</formula>
    </cfRule>
    <cfRule type="containsText" dxfId="4475" priority="3199" operator="containsText" text="Beine">
      <formula>NOT(ISERROR(SEARCH("Beine",N163)))</formula>
    </cfRule>
  </conditionalFormatting>
  <conditionalFormatting sqref="N163">
    <cfRule type="containsText" dxfId="4474" priority="3196" operator="containsText" text="Dégusté">
      <formula>NOT(ISERROR(SEARCH("Dégusté",N163)))</formula>
    </cfRule>
    <cfRule type="containsText" dxfId="4473" priority="3197" operator="containsText" text="Dégusté">
      <formula>NOT(ISERROR(SEARCH("Dégusté",N163)))</formula>
    </cfRule>
  </conditionalFormatting>
  <conditionalFormatting sqref="N163">
    <cfRule type="containsText" dxfId="4472" priority="3194" operator="containsText" text="Fêtes de fin d'année">
      <formula>NOT(ISERROR(SEARCH("Fêtes de fin d'année",N163)))</formula>
    </cfRule>
    <cfRule type="containsText" dxfId="4471" priority="3195" operator="containsText" text="Fêtes de fin d'année">
      <formula>NOT(ISERROR(SEARCH("Fêtes de fin d'année",N163)))</formula>
    </cfRule>
  </conditionalFormatting>
  <conditionalFormatting sqref="N163">
    <cfRule type="colorScale" priority="31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470" priority="3188" operator="containsText" text="Fab'ulleuse">
      <formula>NOT(ISERROR(SEARCH("Fab'ulleuse",N163)))</formula>
    </cfRule>
    <cfRule type="containsText" dxfId="4469" priority="3189" operator="containsText" text="beau jour">
      <formula>NOT(ISERROR(SEARCH("beau jour",N163)))</formula>
    </cfRule>
    <cfRule type="containsText" dxfId="4468" priority="3190" operator="containsText" text="fête">
      <formula>NOT(ISERROR(SEARCH("fête",N163)))</formula>
    </cfRule>
    <cfRule type="containsText" dxfId="4467" priority="3191" operator="containsText" text="Fete">
      <formula>NOT(ISERROR(SEARCH("Fete",N163)))</formula>
    </cfRule>
    <cfRule type="containsText" dxfId="4466" priority="3192" operator="containsText" text="Ech">
      <formula>NOT(ISERROR(SEARCH("Ech",N163)))</formula>
    </cfRule>
    <cfRule type="containsText" dxfId="4465" priority="3193" operator="containsText" text="St Valentin">
      <formula>NOT(ISERROR(SEARCH("St Valentin",N163)))</formula>
    </cfRule>
  </conditionalFormatting>
  <conditionalFormatting sqref="N163:N164">
    <cfRule type="colorScale" priority="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3:H164">
    <cfRule type="dataBar" priority="3201">
      <dataBar>
        <cfvo type="min"/>
        <cfvo type="max"/>
        <color rgb="FF638EC6"/>
      </dataBar>
    </cfRule>
  </conditionalFormatting>
  <conditionalFormatting sqref="G163:H164">
    <cfRule type="dataBar" priority="32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{0E6C6F57-16BA-4FFA-B71A-49A86A3EF7AB}</x14:id>
        </ext>
      </extLst>
    </cfRule>
  </conditionalFormatting>
  <conditionalFormatting sqref="E163:E164">
    <cfRule type="colorScale" priority="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3:H164">
    <cfRule type="dataBar" priority="32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{130AB405-FDD6-4CF0-9DF1-1B84BFD8993C}</x14:id>
        </ext>
      </extLst>
    </cfRule>
  </conditionalFormatting>
  <conditionalFormatting sqref="G163:H164">
    <cfRule type="dataBar" priority="31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{FF1CB276-CB2C-4F03-9606-04512F157B6D}</x14:id>
        </ext>
      </extLst>
    </cfRule>
  </conditionalFormatting>
  <conditionalFormatting sqref="N163:N164">
    <cfRule type="colorScale" priority="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3:H164">
    <cfRule type="dataBar" priority="3206">
      <dataBar>
        <cfvo type="min"/>
        <cfvo type="max"/>
        <color rgb="FF638EC6"/>
      </dataBar>
    </cfRule>
  </conditionalFormatting>
  <conditionalFormatting sqref="G163:H164">
    <cfRule type="dataBar" priority="32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{052CE24C-D3FA-4DE1-9C24-532FFF5E3B56}</x14:id>
        </ext>
      </extLst>
    </cfRule>
  </conditionalFormatting>
  <conditionalFormatting sqref="E163:E164">
    <cfRule type="colorScale" priority="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3:H164">
    <cfRule type="dataBar" priority="32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{DB3C17B3-92FE-4DBF-9742-E63669C3313A}</x14:id>
        </ext>
      </extLst>
    </cfRule>
  </conditionalFormatting>
  <conditionalFormatting sqref="G163:H164">
    <cfRule type="dataBar" priority="31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{1EC5676B-8047-45BB-9729-EC99AC3C7F83}</x14:id>
        </ext>
      </extLst>
    </cfRule>
  </conditionalFormatting>
  <conditionalFormatting sqref="G163:H164">
    <cfRule type="dataBar" priority="31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{E7E6607C-029E-43EF-8C9C-3631CEF84DBE}</x14:id>
        </ext>
      </extLst>
    </cfRule>
  </conditionalFormatting>
  <conditionalFormatting sqref="G163:H164">
    <cfRule type="dataBar" priority="31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{2DA19F10-DC44-4B88-93CF-8F709D6974BA}</x14:id>
        </ext>
      </extLst>
    </cfRule>
  </conditionalFormatting>
  <conditionalFormatting sqref="G163:H164">
    <cfRule type="dataBar" priority="31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{A8851ED6-E008-423D-A488-CC807F30B61B}</x14:id>
        </ext>
      </extLst>
    </cfRule>
  </conditionalFormatting>
  <conditionalFormatting sqref="G163:H164">
    <cfRule type="dataBar" priority="31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{BE3CE1C4-9A74-4FCD-A028-71D1FB856C34}</x14:id>
        </ext>
      </extLst>
    </cfRule>
  </conditionalFormatting>
  <conditionalFormatting sqref="G163:H164">
    <cfRule type="dataBar" priority="31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{F71D386D-4FBD-468A-B2ED-8AB60E6DB615}</x14:id>
        </ext>
      </extLst>
    </cfRule>
  </conditionalFormatting>
  <conditionalFormatting sqref="G163:H164">
    <cfRule type="dataBar" priority="31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{EF05C23E-838C-4FD8-A3E2-4CD4BEE52573}</x14:id>
        </ext>
      </extLst>
    </cfRule>
  </conditionalFormatting>
  <conditionalFormatting sqref="G163:H164">
    <cfRule type="dataBar" priority="31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{B99FAC6B-5DE7-4A71-A0C8-2E253E117FA4}</x14:id>
        </ext>
      </extLst>
    </cfRule>
  </conditionalFormatting>
  <conditionalFormatting sqref="G163:H164">
    <cfRule type="dataBar" priority="31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{9D15165D-E6F0-4B20-9DB0-B27CCC7B8A42}</x14:id>
        </ext>
      </extLst>
    </cfRule>
  </conditionalFormatting>
  <conditionalFormatting sqref="J164">
    <cfRule type="colorScale" priority="31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4">
    <cfRule type="colorScale" priority="31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3">
    <cfRule type="colorScale" priority="31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4">
    <cfRule type="colorScale" priority="32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3">
    <cfRule type="colorScale" priority="32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63:K164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3:K164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3:K164">
    <cfRule type="colorScale" priority="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3:K164">
    <cfRule type="colorScale" priority="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3:F164">
    <cfRule type="colorScale" priority="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3:F164">
    <cfRule type="colorScale" priority="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3:H164">
    <cfRule type="dataBar" priority="32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{74D6F5FC-CC5A-434B-9145-8DF52F8AA724}</x14:id>
        </ext>
      </extLst>
    </cfRule>
  </conditionalFormatting>
  <conditionalFormatting sqref="L163:L164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3:L164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3:L164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3:L164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3:H164">
    <cfRule type="dataBar" priority="31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{EC678ECE-EB17-406A-8151-C99F6291763F}</x14:id>
        </ext>
      </extLst>
    </cfRule>
  </conditionalFormatting>
  <conditionalFormatting sqref="G163:H164">
    <cfRule type="dataBar" priority="31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{38C5D68A-6AAA-4F1E-8F46-08AB193BA43D}</x14:id>
        </ext>
      </extLst>
    </cfRule>
  </conditionalFormatting>
  <conditionalFormatting sqref="G163:H164">
    <cfRule type="dataBar" priority="32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{533A3F61-8CF1-4DA8-AB6C-F0FB4AEF158B}</x14:id>
        </ext>
      </extLst>
    </cfRule>
  </conditionalFormatting>
  <conditionalFormatting sqref="G163:H164">
    <cfRule type="dataBar" priority="31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{C127466C-5EDB-4CEB-9A9A-7EDE03272159}</x14:id>
        </ext>
      </extLst>
    </cfRule>
  </conditionalFormatting>
  <conditionalFormatting sqref="N165">
    <cfRule type="containsText" dxfId="4464" priority="3142" operator="containsText" text="Quand">
      <formula>NOT(ISERROR(SEARCH("Quand",N165)))</formula>
    </cfRule>
    <cfRule type="containsText" dxfId="4463" priority="3143" operator="containsText" text="Beine">
      <formula>NOT(ISERROR(SEARCH("Beine",N165)))</formula>
    </cfRule>
  </conditionalFormatting>
  <conditionalFormatting sqref="N165">
    <cfRule type="containsText" dxfId="4462" priority="3140" operator="containsText" text="Dégusté">
      <formula>NOT(ISERROR(SEARCH("Dégusté",N165)))</formula>
    </cfRule>
    <cfRule type="containsText" dxfId="4461" priority="3141" operator="containsText" text="Dégusté">
      <formula>NOT(ISERROR(SEARCH("Dégusté",N165)))</formula>
    </cfRule>
  </conditionalFormatting>
  <conditionalFormatting sqref="N165">
    <cfRule type="containsText" dxfId="4460" priority="3138" operator="containsText" text="Fêtes de fin d'année">
      <formula>NOT(ISERROR(SEARCH("Fêtes de fin d'année",N165)))</formula>
    </cfRule>
    <cfRule type="containsText" dxfId="4459" priority="3139" operator="containsText" text="Fêtes de fin d'année">
      <formula>NOT(ISERROR(SEARCH("Fêtes de fin d'année",N165)))</formula>
    </cfRule>
  </conditionalFormatting>
  <conditionalFormatting sqref="N165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458" priority="3132" operator="containsText" text="Fab'ulleuse">
      <formula>NOT(ISERROR(SEARCH("Fab'ulleuse",N165)))</formula>
    </cfRule>
    <cfRule type="containsText" dxfId="4457" priority="3133" operator="containsText" text="beau jour">
      <formula>NOT(ISERROR(SEARCH("beau jour",N165)))</formula>
    </cfRule>
    <cfRule type="containsText" dxfId="4456" priority="3134" operator="containsText" text="fête">
      <formula>NOT(ISERROR(SEARCH("fête",N165)))</formula>
    </cfRule>
    <cfRule type="containsText" dxfId="4455" priority="3135" operator="containsText" text="Fete">
      <formula>NOT(ISERROR(SEARCH("Fete",N165)))</formula>
    </cfRule>
    <cfRule type="containsText" dxfId="4454" priority="3136" operator="containsText" text="Ech">
      <formula>NOT(ISERROR(SEARCH("Ech",N165)))</formula>
    </cfRule>
    <cfRule type="containsText" dxfId="4453" priority="3137" operator="containsText" text="St Valentin">
      <formula>NOT(ISERROR(SEARCH("St Valentin",N165)))</formula>
    </cfRule>
  </conditionalFormatting>
  <conditionalFormatting sqref="N165:N166">
    <cfRule type="colorScale" priority="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5:H166">
    <cfRule type="dataBar" priority="3145">
      <dataBar>
        <cfvo type="min"/>
        <cfvo type="max"/>
        <color rgb="FF638EC6"/>
      </dataBar>
    </cfRule>
  </conditionalFormatting>
  <conditionalFormatting sqref="G165:H166">
    <cfRule type="dataBar" priority="31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{1E1E0A8E-8119-4702-9B91-A52F31DE32AA}</x14:id>
        </ext>
      </extLst>
    </cfRule>
  </conditionalFormatting>
  <conditionalFormatting sqref="E165:E166">
    <cfRule type="colorScale" priority="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5:H166">
    <cfRule type="dataBar" priority="31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{7CF6BBD1-3B3D-44FF-B8E7-0E3E8C155158}</x14:id>
        </ext>
      </extLst>
    </cfRule>
  </conditionalFormatting>
  <conditionalFormatting sqref="G165:H166">
    <cfRule type="dataBar" priority="31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{87C34416-BEEC-493B-97BA-14F4DE75B119}</x14:id>
        </ext>
      </extLst>
    </cfRule>
  </conditionalFormatting>
  <conditionalFormatting sqref="N165:N166">
    <cfRule type="colorScale" priority="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5:H166">
    <cfRule type="dataBar" priority="3150">
      <dataBar>
        <cfvo type="min"/>
        <cfvo type="max"/>
        <color rgb="FF638EC6"/>
      </dataBar>
    </cfRule>
  </conditionalFormatting>
  <conditionalFormatting sqref="G165:H166">
    <cfRule type="dataBar" priority="31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{85ECE8D2-F263-4A6C-BCD1-279010D3F450}</x14:id>
        </ext>
      </extLst>
    </cfRule>
  </conditionalFormatting>
  <conditionalFormatting sqref="E165:E166">
    <cfRule type="colorScale" priority="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5:H166">
    <cfRule type="dataBar" priority="31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{5D9AC8C6-1D8C-4CA8-A615-E3A3C99A5017}</x14:id>
        </ext>
      </extLst>
    </cfRule>
  </conditionalFormatting>
  <conditionalFormatting sqref="G165:H166">
    <cfRule type="dataBar" priority="31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{95CB533E-3242-4E16-82A6-22019CAAC8A7}</x14:id>
        </ext>
      </extLst>
    </cfRule>
  </conditionalFormatting>
  <conditionalFormatting sqref="G165:H166">
    <cfRule type="dataBar" priority="31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{BDAD25B4-2162-4232-B40D-24425F1D6FC5}</x14:id>
        </ext>
      </extLst>
    </cfRule>
  </conditionalFormatting>
  <conditionalFormatting sqref="G165:H166">
    <cfRule type="dataBar" priority="31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{A03DF9F9-6282-4D3C-BB5A-3D9B3803DFCC}</x14:id>
        </ext>
      </extLst>
    </cfRule>
  </conditionalFormatting>
  <conditionalFormatting sqref="G165:H166">
    <cfRule type="dataBar" priority="31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{722EE50E-52B4-4CAF-B86E-9A00BC95EFF4}</x14:id>
        </ext>
      </extLst>
    </cfRule>
  </conditionalFormatting>
  <conditionalFormatting sqref="G165:H166">
    <cfRule type="dataBar" priority="31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{6847284D-CE96-4451-9A21-4C6D75805D89}</x14:id>
        </ext>
      </extLst>
    </cfRule>
  </conditionalFormatting>
  <conditionalFormatting sqref="G165:H166">
    <cfRule type="dataBar" priority="31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{F6CEC881-7EC2-499B-ABFB-1B565DF641FF}</x14:id>
        </ext>
      </extLst>
    </cfRule>
  </conditionalFormatting>
  <conditionalFormatting sqref="G165:H166">
    <cfRule type="dataBar" priority="31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{A4D4EEFE-2838-4662-B1C0-4B46B7C2B680}</x14:id>
        </ext>
      </extLst>
    </cfRule>
  </conditionalFormatting>
  <conditionalFormatting sqref="G165:H166">
    <cfRule type="dataBar" priority="3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{40630503-A36E-416A-9BFD-2770E0B6CE07}</x14:id>
        </ext>
      </extLst>
    </cfRule>
  </conditionalFormatting>
  <conditionalFormatting sqref="G165:H166">
    <cfRule type="dataBar" priority="31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{4472F91A-D98D-4E0A-8046-7754FADD56C6}</x14:id>
        </ext>
      </extLst>
    </cfRule>
  </conditionalFormatting>
  <conditionalFormatting sqref="J166">
    <cfRule type="colorScale" priority="31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6">
    <cfRule type="colorScale" priority="31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5">
    <cfRule type="colorScale" priority="31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6">
    <cfRule type="colorScale" priority="31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5">
    <cfRule type="colorScale" priority="31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65:K166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5:K166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5:K166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5:K166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5:F166">
    <cfRule type="colorScale" priority="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5:F166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5:H166">
    <cfRule type="dataBar" priority="31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{A02D3088-2099-4BAC-8E3E-C16444DFFF16}</x14:id>
        </ext>
      </extLst>
    </cfRule>
  </conditionalFormatting>
  <conditionalFormatting sqref="L165:L166">
    <cfRule type="colorScale" priority="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5:L166">
    <cfRule type="colorScale" priority="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5:L166">
    <cfRule type="colorScale" priority="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5:L166">
    <cfRule type="colorScale" priority="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5:H166">
    <cfRule type="dataBar" priority="31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{ADB368C3-CB02-4AAF-A3C6-67AAC5A58B52}</x14:id>
        </ext>
      </extLst>
    </cfRule>
  </conditionalFormatting>
  <conditionalFormatting sqref="G165:H166">
    <cfRule type="dataBar" priority="31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{CA90DAFE-5952-4209-95AA-44FFC02A3DF9}</x14:id>
        </ext>
      </extLst>
    </cfRule>
  </conditionalFormatting>
  <conditionalFormatting sqref="G165:H166">
    <cfRule type="dataBar" priority="31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{D34EEC2B-710B-4DC7-8193-A3B0981C199D}</x14:id>
        </ext>
      </extLst>
    </cfRule>
  </conditionalFormatting>
  <conditionalFormatting sqref="G165:H166">
    <cfRule type="dataBar" priority="31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{2A6CE774-EE32-49DE-9444-EAD5C2AC840C}</x14:id>
        </ext>
      </extLst>
    </cfRule>
  </conditionalFormatting>
  <conditionalFormatting sqref="N167">
    <cfRule type="containsText" dxfId="4452" priority="3086" operator="containsText" text="Quand">
      <formula>NOT(ISERROR(SEARCH("Quand",N167)))</formula>
    </cfRule>
    <cfRule type="containsText" dxfId="4451" priority="3087" operator="containsText" text="Beine">
      <formula>NOT(ISERROR(SEARCH("Beine",N167)))</formula>
    </cfRule>
  </conditionalFormatting>
  <conditionalFormatting sqref="N167">
    <cfRule type="containsText" dxfId="4450" priority="3084" operator="containsText" text="Dégusté">
      <formula>NOT(ISERROR(SEARCH("Dégusté",N167)))</formula>
    </cfRule>
    <cfRule type="containsText" dxfId="4449" priority="3085" operator="containsText" text="Dégusté">
      <formula>NOT(ISERROR(SEARCH("Dégusté",N167)))</formula>
    </cfRule>
  </conditionalFormatting>
  <conditionalFormatting sqref="N167">
    <cfRule type="containsText" dxfId="4448" priority="3082" operator="containsText" text="Fêtes de fin d'année">
      <formula>NOT(ISERROR(SEARCH("Fêtes de fin d'année",N167)))</formula>
    </cfRule>
    <cfRule type="containsText" dxfId="4447" priority="3083" operator="containsText" text="Fêtes de fin d'année">
      <formula>NOT(ISERROR(SEARCH("Fêtes de fin d'année",N167)))</formula>
    </cfRule>
  </conditionalFormatting>
  <conditionalFormatting sqref="N167">
    <cfRule type="colorScale" priority="30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446" priority="3076" operator="containsText" text="Fab'ulleuse">
      <formula>NOT(ISERROR(SEARCH("Fab'ulleuse",N167)))</formula>
    </cfRule>
    <cfRule type="containsText" dxfId="4445" priority="3077" operator="containsText" text="beau jour">
      <formula>NOT(ISERROR(SEARCH("beau jour",N167)))</formula>
    </cfRule>
    <cfRule type="containsText" dxfId="4444" priority="3078" operator="containsText" text="fête">
      <formula>NOT(ISERROR(SEARCH("fête",N167)))</formula>
    </cfRule>
    <cfRule type="containsText" dxfId="4443" priority="3079" operator="containsText" text="Fete">
      <formula>NOT(ISERROR(SEARCH("Fete",N167)))</formula>
    </cfRule>
    <cfRule type="containsText" dxfId="4442" priority="3080" operator="containsText" text="Ech">
      <formula>NOT(ISERROR(SEARCH("Ech",N167)))</formula>
    </cfRule>
    <cfRule type="containsText" dxfId="4441" priority="3081" operator="containsText" text="St Valentin">
      <formula>NOT(ISERROR(SEARCH("St Valentin",N167)))</formula>
    </cfRule>
  </conditionalFormatting>
  <conditionalFormatting sqref="N167:N168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7:H168">
    <cfRule type="dataBar" priority="3089">
      <dataBar>
        <cfvo type="min"/>
        <cfvo type="max"/>
        <color rgb="FF638EC6"/>
      </dataBar>
    </cfRule>
  </conditionalFormatting>
  <conditionalFormatting sqref="G167:H168">
    <cfRule type="dataBar" priority="30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{DFEE7B5D-79DA-45BD-9270-ACF9F4BABB2E}</x14:id>
        </ext>
      </extLst>
    </cfRule>
  </conditionalFormatting>
  <conditionalFormatting sqref="E167:E168">
    <cfRule type="colorScale" priority="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7:H168">
    <cfRule type="dataBar" priority="30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{612E54C6-FE40-4009-BCD7-7F4182AD09F5}</x14:id>
        </ext>
      </extLst>
    </cfRule>
  </conditionalFormatting>
  <conditionalFormatting sqref="G167:H168">
    <cfRule type="dataBar" priority="30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{710EF1D5-AB25-43AD-A823-8ED1685EBD81}</x14:id>
        </ext>
      </extLst>
    </cfRule>
  </conditionalFormatting>
  <conditionalFormatting sqref="N167:N168">
    <cfRule type="colorScale" priority="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7:H168">
    <cfRule type="dataBar" priority="3094">
      <dataBar>
        <cfvo type="min"/>
        <cfvo type="max"/>
        <color rgb="FF638EC6"/>
      </dataBar>
    </cfRule>
  </conditionalFormatting>
  <conditionalFormatting sqref="G167:H168">
    <cfRule type="dataBar" priority="30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{404F7302-8151-4571-B696-A0394EA461AE}</x14:id>
        </ext>
      </extLst>
    </cfRule>
  </conditionalFormatting>
  <conditionalFormatting sqref="E167:E168">
    <cfRule type="colorScale" priority="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7:H168">
    <cfRule type="dataBar" priority="30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{717DE9CA-8919-488A-99BA-A395708B95D0}</x14:id>
        </ext>
      </extLst>
    </cfRule>
  </conditionalFormatting>
  <conditionalFormatting sqref="G167:H168">
    <cfRule type="dataBar" priority="30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{B383D4C7-6BC3-4DFD-BD0E-F3EBA9E3ADE4}</x14:id>
        </ext>
      </extLst>
    </cfRule>
  </conditionalFormatting>
  <conditionalFormatting sqref="G167:H168">
    <cfRule type="dataBar" priority="30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{18F1E02E-EDD9-46D7-ABE1-D252A1541339}</x14:id>
        </ext>
      </extLst>
    </cfRule>
  </conditionalFormatting>
  <conditionalFormatting sqref="G167:H168">
    <cfRule type="dataBar" priority="30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{BCC9447D-5A3D-427E-8035-215CB4177019}</x14:id>
        </ext>
      </extLst>
    </cfRule>
  </conditionalFormatting>
  <conditionalFormatting sqref="G167:H168">
    <cfRule type="dataBar" priority="30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{23802DDC-6CFF-4B8E-8597-2E25CB1076B5}</x14:id>
        </ext>
      </extLst>
    </cfRule>
  </conditionalFormatting>
  <conditionalFormatting sqref="G167:H168">
    <cfRule type="dataBar" priority="30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{BC099053-A510-416C-83C7-64216841EE9B}</x14:id>
        </ext>
      </extLst>
    </cfRule>
  </conditionalFormatting>
  <conditionalFormatting sqref="G167:H168">
    <cfRule type="dataBar" priority="30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{B6E0FA7E-B7FC-4C02-A685-1D40FD8D184A}</x14:id>
        </ext>
      </extLst>
    </cfRule>
  </conditionalFormatting>
  <conditionalFormatting sqref="G167:H168">
    <cfRule type="dataBar" priority="30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{CD801C03-94D0-473A-A1E3-B2B762CB42A0}</x14:id>
        </ext>
      </extLst>
    </cfRule>
  </conditionalFormatting>
  <conditionalFormatting sqref="G167:H168">
    <cfRule type="dataBar" priority="30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{53DA7A44-482C-4600-A3FB-298047003296}</x14:id>
        </ext>
      </extLst>
    </cfRule>
  </conditionalFormatting>
  <conditionalFormatting sqref="G167:H168">
    <cfRule type="dataBar" priority="30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{C448DD30-1200-45FF-ABD0-E0D545EF134F}</x14:id>
        </ext>
      </extLst>
    </cfRule>
  </conditionalFormatting>
  <conditionalFormatting sqref="J168">
    <cfRule type="colorScale" priority="30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8">
    <cfRule type="colorScale" priority="30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7">
    <cfRule type="colorScale" priority="30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8">
    <cfRule type="colorScale" priority="30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7">
    <cfRule type="colorScale" priority="30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67:K168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7:K168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7:K168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7:K168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7:F168">
    <cfRule type="colorScale" priority="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7:F168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7:H168">
    <cfRule type="dataBar" priority="31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{24F8D38F-14C4-4E0A-AB1C-115FC94CC314}</x14:id>
        </ext>
      </extLst>
    </cfRule>
  </conditionalFormatting>
  <conditionalFormatting sqref="L167:L168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7:L168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7:L168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7:L168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7:H168">
    <cfRule type="dataBar" priority="30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{34C73DCB-FB66-41D0-A55F-C75381BC9595}</x14:id>
        </ext>
      </extLst>
    </cfRule>
  </conditionalFormatting>
  <conditionalFormatting sqref="G167:H168">
    <cfRule type="dataBar" priority="30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{856C80F3-3F7C-4F6C-B396-FF76C164DB40}</x14:id>
        </ext>
      </extLst>
    </cfRule>
  </conditionalFormatting>
  <conditionalFormatting sqref="G167:H168">
    <cfRule type="dataBar" priority="31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{7EF4662C-543B-412D-B854-E6AE17A489D6}</x14:id>
        </ext>
      </extLst>
    </cfRule>
  </conditionalFormatting>
  <conditionalFormatting sqref="G167:H168">
    <cfRule type="dataBar" priority="30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{02219DB7-D841-49F7-B548-78877EC95B1D}</x14:id>
        </ext>
      </extLst>
    </cfRule>
  </conditionalFormatting>
  <conditionalFormatting sqref="N169">
    <cfRule type="containsText" dxfId="4440" priority="3030" operator="containsText" text="Quand">
      <formula>NOT(ISERROR(SEARCH("Quand",N169)))</formula>
    </cfRule>
    <cfRule type="containsText" dxfId="4439" priority="3031" operator="containsText" text="Beine">
      <formula>NOT(ISERROR(SEARCH("Beine",N169)))</formula>
    </cfRule>
  </conditionalFormatting>
  <conditionalFormatting sqref="N169">
    <cfRule type="containsText" dxfId="4438" priority="3028" operator="containsText" text="Dégusté">
      <formula>NOT(ISERROR(SEARCH("Dégusté",N169)))</formula>
    </cfRule>
    <cfRule type="containsText" dxfId="4437" priority="3029" operator="containsText" text="Dégusté">
      <formula>NOT(ISERROR(SEARCH("Dégusté",N169)))</formula>
    </cfRule>
  </conditionalFormatting>
  <conditionalFormatting sqref="N169">
    <cfRule type="containsText" dxfId="4436" priority="3026" operator="containsText" text="Fêtes de fin d'année">
      <formula>NOT(ISERROR(SEARCH("Fêtes de fin d'année",N169)))</formula>
    </cfRule>
    <cfRule type="containsText" dxfId="4435" priority="3027" operator="containsText" text="Fêtes de fin d'année">
      <formula>NOT(ISERROR(SEARCH("Fêtes de fin d'année",N169)))</formula>
    </cfRule>
  </conditionalFormatting>
  <conditionalFormatting sqref="N169">
    <cfRule type="colorScale" priority="301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434" priority="3020" operator="containsText" text="Fab'ulleuse">
      <formula>NOT(ISERROR(SEARCH("Fab'ulleuse",N169)))</formula>
    </cfRule>
    <cfRule type="containsText" dxfId="4433" priority="3021" operator="containsText" text="beau jour">
      <formula>NOT(ISERROR(SEARCH("beau jour",N169)))</formula>
    </cfRule>
    <cfRule type="containsText" dxfId="4432" priority="3022" operator="containsText" text="fête">
      <formula>NOT(ISERROR(SEARCH("fête",N169)))</formula>
    </cfRule>
    <cfRule type="containsText" dxfId="4431" priority="3023" operator="containsText" text="Fete">
      <formula>NOT(ISERROR(SEARCH("Fete",N169)))</formula>
    </cfRule>
    <cfRule type="containsText" dxfId="4430" priority="3024" operator="containsText" text="Ech">
      <formula>NOT(ISERROR(SEARCH("Ech",N169)))</formula>
    </cfRule>
    <cfRule type="containsText" dxfId="4429" priority="3025" operator="containsText" text="St Valentin">
      <formula>NOT(ISERROR(SEARCH("St Valentin",N169)))</formula>
    </cfRule>
  </conditionalFormatting>
  <conditionalFormatting sqref="N169:N170">
    <cfRule type="colorScale" priority="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9:H170">
    <cfRule type="dataBar" priority="3033">
      <dataBar>
        <cfvo type="min"/>
        <cfvo type="max"/>
        <color rgb="FF638EC6"/>
      </dataBar>
    </cfRule>
  </conditionalFormatting>
  <conditionalFormatting sqref="G169:H170">
    <cfRule type="dataBar" priority="30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{76E7FF19-1564-4A90-AB9C-8A1F001B14AD}</x14:id>
        </ext>
      </extLst>
    </cfRule>
  </conditionalFormatting>
  <conditionalFormatting sqref="E169:E170">
    <cfRule type="colorScale" priority="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9:H170">
    <cfRule type="dataBar" priority="30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{05AA92FF-14C6-465D-B403-447C15A3D17E}</x14:id>
        </ext>
      </extLst>
    </cfRule>
  </conditionalFormatting>
  <conditionalFormatting sqref="G169:H170">
    <cfRule type="dataBar" priority="30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{E3C51765-AEE4-4658-80B5-350938EB49D6}</x14:id>
        </ext>
      </extLst>
    </cfRule>
  </conditionalFormatting>
  <conditionalFormatting sqref="N169:N170">
    <cfRule type="colorScale" priority="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9:H170">
    <cfRule type="dataBar" priority="3038">
      <dataBar>
        <cfvo type="min"/>
        <cfvo type="max"/>
        <color rgb="FF638EC6"/>
      </dataBar>
    </cfRule>
  </conditionalFormatting>
  <conditionalFormatting sqref="G169:H170">
    <cfRule type="dataBar" priority="30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{D0A1ED50-5B41-4DE3-8F4C-3C2195CD9A64}</x14:id>
        </ext>
      </extLst>
    </cfRule>
  </conditionalFormatting>
  <conditionalFormatting sqref="E169:E170">
    <cfRule type="colorScale" priority="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9:H170">
    <cfRule type="dataBar" priority="30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{11B01475-0866-4293-BF2A-F45FE3542C00}</x14:id>
        </ext>
      </extLst>
    </cfRule>
  </conditionalFormatting>
  <conditionalFormatting sqref="G169:H170">
    <cfRule type="dataBar" priority="30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{826BAE84-0D16-43B8-B2C0-C96343BE8ABB}</x14:id>
        </ext>
      </extLst>
    </cfRule>
  </conditionalFormatting>
  <conditionalFormatting sqref="G169:H170">
    <cfRule type="dataBar" priority="30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{2C47DC35-8B21-4A8D-848E-13BE6275F368}</x14:id>
        </ext>
      </extLst>
    </cfRule>
  </conditionalFormatting>
  <conditionalFormatting sqref="G169:H170">
    <cfRule type="dataBar" priority="30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{013AC644-28EB-4D0D-A44E-B736FBEDA672}</x14:id>
        </ext>
      </extLst>
    </cfRule>
  </conditionalFormatting>
  <conditionalFormatting sqref="G169:H170">
    <cfRule type="dataBar" priority="30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{15071322-A9A8-4521-B1BA-B0DEEC1C7901}</x14:id>
        </ext>
      </extLst>
    </cfRule>
  </conditionalFormatting>
  <conditionalFormatting sqref="G169:H170">
    <cfRule type="dataBar" priority="30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{F7044A36-EDB7-48EA-BA53-494AED4DB394}</x14:id>
        </ext>
      </extLst>
    </cfRule>
  </conditionalFormatting>
  <conditionalFormatting sqref="G169:H170">
    <cfRule type="dataBar" priority="30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{A00C7C3A-1D9A-4C62-A230-647DC854B226}</x14:id>
        </ext>
      </extLst>
    </cfRule>
  </conditionalFormatting>
  <conditionalFormatting sqref="G169:H170">
    <cfRule type="dataBar" priority="30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{B3F3DF3E-8BE6-405D-8FD5-CD5E6C26DE3B}</x14:id>
        </ext>
      </extLst>
    </cfRule>
  </conditionalFormatting>
  <conditionalFormatting sqref="G169:H170">
    <cfRule type="dataBar" priority="30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{39E143AF-96C0-4098-893D-A34596FCE822}</x14:id>
        </ext>
      </extLst>
    </cfRule>
  </conditionalFormatting>
  <conditionalFormatting sqref="G169:H170">
    <cfRule type="dataBar" priority="30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{8ABE8440-42CA-49E1-98C5-23C8DE6EE36C}</x14:id>
        </ext>
      </extLst>
    </cfRule>
  </conditionalFormatting>
  <conditionalFormatting sqref="J170">
    <cfRule type="colorScale" priority="30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0">
    <cfRule type="colorScale" priority="30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9">
    <cfRule type="colorScale" priority="30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0">
    <cfRule type="colorScale" priority="30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9">
    <cfRule type="colorScale" priority="30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69:K170">
    <cfRule type="colorScale" priority="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9:K170">
    <cfRule type="colorScale" priority="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9:K170">
    <cfRule type="colorScale" priority="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9:K170">
    <cfRule type="colorScale" priority="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9:F170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9:F170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9:H170">
    <cfRule type="dataBar" priority="30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{6FA12A63-672E-4ADB-B6F1-15044E4767B4}</x14:id>
        </ext>
      </extLst>
    </cfRule>
  </conditionalFormatting>
  <conditionalFormatting sqref="L169:L170">
    <cfRule type="colorScale" priority="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9:L170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9:L170">
    <cfRule type="colorScale" priority="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9:L170">
    <cfRule type="colorScale" priority="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9:H170">
    <cfRule type="dataBar" priority="29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{56BD558F-E7C5-491A-B6B4-F6E215806776}</x14:id>
        </ext>
      </extLst>
    </cfRule>
  </conditionalFormatting>
  <conditionalFormatting sqref="G169:H170">
    <cfRule type="dataBar" priority="29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{40C0AA9A-6711-450D-84E9-06673B693F8A}</x14:id>
        </ext>
      </extLst>
    </cfRule>
  </conditionalFormatting>
  <conditionalFormatting sqref="G169:H170">
    <cfRule type="dataBar" priority="30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{10F8A38C-CDE2-4D40-9B12-51F7D03F209B}</x14:id>
        </ext>
      </extLst>
    </cfRule>
  </conditionalFormatting>
  <conditionalFormatting sqref="G169:H170">
    <cfRule type="dataBar" priority="29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{6C30176B-DEAE-4FFC-A979-BB90F644EB9E}</x14:id>
        </ext>
      </extLst>
    </cfRule>
  </conditionalFormatting>
  <conditionalFormatting sqref="E163:F170">
    <cfRule type="colorScale" priority="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3:H170">
    <cfRule type="dataBar" priority="29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{1056F4DF-DEEC-43D9-AAAB-88ED2946104C}</x14:id>
        </ext>
      </extLst>
    </cfRule>
  </conditionalFormatting>
  <conditionalFormatting sqref="C286:D287">
    <cfRule type="containsText" dxfId="4428" priority="2978" operator="containsText" text="Recu">
      <formula>NOT(ISERROR(SEARCH("Recu",C286)))</formula>
    </cfRule>
    <cfRule type="containsText" dxfId="4427" priority="2979" operator="containsText" text="Demandé">
      <formula>NOT(ISERROR(SEARCH("Demandé",C286)))</formula>
    </cfRule>
  </conditionalFormatting>
  <conditionalFormatting sqref="N286:N287">
    <cfRule type="containsText" dxfId="4426" priority="2976" operator="containsText" text="Quand">
      <formula>NOT(ISERROR(SEARCH("Quand",N286)))</formula>
    </cfRule>
    <cfRule type="containsText" dxfId="4425" priority="2977" operator="containsText" text="Beine">
      <formula>NOT(ISERROR(SEARCH("Beine",N286)))</formula>
    </cfRule>
  </conditionalFormatting>
  <conditionalFormatting sqref="N286:N287">
    <cfRule type="containsText" dxfId="4424" priority="2974" operator="containsText" text="Dégusté">
      <formula>NOT(ISERROR(SEARCH("Dégusté",N286)))</formula>
    </cfRule>
    <cfRule type="containsText" dxfId="4423" priority="2975" operator="containsText" text="Dégusté">
      <formula>NOT(ISERROR(SEARCH("Dégusté",N286)))</formula>
    </cfRule>
  </conditionalFormatting>
  <conditionalFormatting sqref="N287">
    <cfRule type="containsText" dxfId="4422" priority="2972" operator="containsText" text="Fêtes de fin d'année">
      <formula>NOT(ISERROR(SEARCH("Fêtes de fin d'année",N287)))</formula>
    </cfRule>
    <cfRule type="containsText" dxfId="4421" priority="2973" operator="containsText" text="Fêtes de fin d'année">
      <formula>NOT(ISERROR(SEARCH("Fêtes de fin d'année",N287)))</formula>
    </cfRule>
  </conditionalFormatting>
  <conditionalFormatting sqref="N286:N287">
    <cfRule type="colorScale" priority="29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420" priority="2981" operator="containsText" text="Fab'ulleuse">
      <formula>NOT(ISERROR(SEARCH("Fab'ulleuse",N286)))</formula>
    </cfRule>
    <cfRule type="containsText" dxfId="4419" priority="2982" operator="containsText" text="beau jour">
      <formula>NOT(ISERROR(SEARCH("beau jour",N286)))</formula>
    </cfRule>
    <cfRule type="containsText" dxfId="4418" priority="2983" operator="containsText" text="fête">
      <formula>NOT(ISERROR(SEARCH("fête",N286)))</formula>
    </cfRule>
    <cfRule type="containsText" dxfId="4417" priority="2984" operator="containsText" text="Fete">
      <formula>NOT(ISERROR(SEARCH("Fete",N286)))</formula>
    </cfRule>
    <cfRule type="containsText" dxfId="4416" priority="2985" operator="containsText" text="Ech">
      <formula>NOT(ISERROR(SEARCH("Ech",N286)))</formula>
    </cfRule>
    <cfRule type="containsText" dxfId="4415" priority="2986" operator="containsText" text="St Valentin">
      <formula>NOT(ISERROR(SEARCH("St Valentin",N286)))</formula>
    </cfRule>
  </conditionalFormatting>
  <conditionalFormatting sqref="B286">
    <cfRule type="containsText" dxfId="4414" priority="2970" operator="containsText" text="Recu">
      <formula>NOT(ISERROR(SEARCH("Recu",B286)))</formula>
    </cfRule>
    <cfRule type="containsText" dxfId="4413" priority="2971" operator="containsText" text="Demandé">
      <formula>NOT(ISERROR(SEARCH("Demandé",B286)))</formula>
    </cfRule>
  </conditionalFormatting>
  <conditionalFormatting sqref="G287:H287">
    <cfRule type="dataBar" priority="29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{39540F3B-4602-410C-ADD9-F0D3AD5276ED}</x14:id>
        </ext>
      </extLst>
    </cfRule>
  </conditionalFormatting>
  <conditionalFormatting sqref="G287:H287">
    <cfRule type="dataBar" priority="29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{867AE36C-C817-4611-B9BB-1E21E17F0F1A}</x14:id>
        </ext>
      </extLst>
    </cfRule>
  </conditionalFormatting>
  <conditionalFormatting sqref="G287:H287">
    <cfRule type="dataBar" priority="29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{AA71128F-8B6D-4242-AD3F-A28396C5F65D}</x14:id>
        </ext>
      </extLst>
    </cfRule>
  </conditionalFormatting>
  <conditionalFormatting sqref="G287:H287">
    <cfRule type="dataBar" priority="29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{D48A057C-837A-4220-B028-77F46EC82DD4}</x14:id>
        </ext>
      </extLst>
    </cfRule>
  </conditionalFormatting>
  <conditionalFormatting sqref="G287:H287">
    <cfRule type="dataBar" priority="29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{6C1D250F-068C-4ECF-97DA-6C51418B085D}</x14:id>
        </ext>
      </extLst>
    </cfRule>
  </conditionalFormatting>
  <conditionalFormatting sqref="G287:H287">
    <cfRule type="dataBar" priority="29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{F7F4E3FB-C484-4A7B-9C63-328774F87D9C}</x14:id>
        </ext>
      </extLst>
    </cfRule>
  </conditionalFormatting>
  <conditionalFormatting sqref="G287:H287">
    <cfRule type="dataBar" priority="29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{3AB968A4-E8F4-4E04-9BFE-60AAF9F391D8}</x14:id>
        </ext>
      </extLst>
    </cfRule>
  </conditionalFormatting>
  <conditionalFormatting sqref="G287:H287">
    <cfRule type="dataBar" priority="29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{16AFF1AC-A0A0-4F92-AEC2-563CE72FF35D}</x14:id>
        </ext>
      </extLst>
    </cfRule>
  </conditionalFormatting>
  <conditionalFormatting sqref="G287:H287">
    <cfRule type="dataBar" priority="29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{CBE98229-E88A-4D7A-B71C-7AB8A8597F23}</x14:id>
        </ext>
      </extLst>
    </cfRule>
  </conditionalFormatting>
  <conditionalFormatting sqref="G287:H287">
    <cfRule type="dataBar" priority="29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{38498651-61AD-4770-BC3D-B5192371DC6E}</x14:id>
        </ext>
      </extLst>
    </cfRule>
  </conditionalFormatting>
  <conditionalFormatting sqref="G287:H287">
    <cfRule type="dataBar" priority="29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{DAE2E004-FCDF-4F4B-82B5-C9650A1C81E0}</x14:id>
        </ext>
      </extLst>
    </cfRule>
  </conditionalFormatting>
  <conditionalFormatting sqref="G287:H287">
    <cfRule type="dataBar" priority="29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{73DB3436-0734-422C-AF37-0EC6549FA17F}</x14:id>
        </ext>
      </extLst>
    </cfRule>
  </conditionalFormatting>
  <conditionalFormatting sqref="G287:H287">
    <cfRule type="dataBar" priority="29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{91B42782-73A4-46EB-8DAF-F4FDF5F48584}</x14:id>
        </ext>
      </extLst>
    </cfRule>
  </conditionalFormatting>
  <conditionalFormatting sqref="G287:H287">
    <cfRule type="dataBar" priority="29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{93307D3F-5E65-4F53-9CDB-23D247ED85E9}</x14:id>
        </ext>
      </extLst>
    </cfRule>
  </conditionalFormatting>
  <conditionalFormatting sqref="G287:H287">
    <cfRule type="dataBar" priority="29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{B69030EE-EB16-4AC5-A081-BA1ED1DAAC5A}</x14:id>
        </ext>
      </extLst>
    </cfRule>
  </conditionalFormatting>
  <conditionalFormatting sqref="J286:J287">
    <cfRule type="containsText" dxfId="4412" priority="2951" operator="containsText" text="Recu">
      <formula>NOT(ISERROR(SEARCH("Recu",J286)))</formula>
    </cfRule>
    <cfRule type="containsText" dxfId="4411" priority="2952" operator="containsText" text="Demandé">
      <formula>NOT(ISERROR(SEARCH("Demandé",J286)))</formula>
    </cfRule>
  </conditionalFormatting>
  <conditionalFormatting sqref="J286:J287">
    <cfRule type="colorScale" priority="29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6:D287">
    <cfRule type="colorScale" priority="29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86:K287"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6:K287">
    <cfRule type="colorScale" priority="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6:K287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6:F287">
    <cfRule type="colorScale" priority="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6:F287">
    <cfRule type="colorScale" priority="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6:F287">
    <cfRule type="colorScale" priority="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7:H287">
    <cfRule type="dataBar" priority="29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{C81B27D3-8120-4F17-9F5A-A93A7A27CA50}</x14:id>
        </ext>
      </extLst>
    </cfRule>
  </conditionalFormatting>
  <conditionalFormatting sqref="L286:L287">
    <cfRule type="colorScale" priority="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6:L287">
    <cfRule type="colorScale" priority="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6:L287">
    <cfRule type="colorScale" priority="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7:H287">
    <cfRule type="dataBar" priority="29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{8C005E66-79DA-4593-82A2-48E589784040}</x14:id>
        </ext>
      </extLst>
    </cfRule>
  </conditionalFormatting>
  <conditionalFormatting sqref="G287:H287">
    <cfRule type="dataBar" priority="29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{BD421B6A-BFEF-4595-A528-F1F4490BF352}</x14:id>
        </ext>
      </extLst>
    </cfRule>
  </conditionalFormatting>
  <conditionalFormatting sqref="G287:H287">
    <cfRule type="dataBar" priority="29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{EAB2C9DE-AE9C-44A2-9FC3-04D3C7735584}</x14:id>
        </ext>
      </extLst>
    </cfRule>
  </conditionalFormatting>
  <conditionalFormatting sqref="G287:H287">
    <cfRule type="dataBar" priority="29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{E7EB9CA3-2185-4C99-B8F3-9A491234819F}</x14:id>
        </ext>
      </extLst>
    </cfRule>
  </conditionalFormatting>
  <conditionalFormatting sqref="E286:F287">
    <cfRule type="colorScale" priority="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7:H287">
    <cfRule type="dataBar" priority="29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{152767E1-88DE-46BB-8CD5-BC16A8ED8BE6}</x14:id>
        </ext>
      </extLst>
    </cfRule>
  </conditionalFormatting>
  <conditionalFormatting sqref="N173">
    <cfRule type="containsText" dxfId="4410" priority="2916" operator="containsText" text="Quand">
      <formula>NOT(ISERROR(SEARCH("Quand",N173)))</formula>
    </cfRule>
    <cfRule type="containsText" dxfId="4409" priority="2917" operator="containsText" text="Beine">
      <formula>NOT(ISERROR(SEARCH("Beine",N173)))</formula>
    </cfRule>
  </conditionalFormatting>
  <conditionalFormatting sqref="N173">
    <cfRule type="containsText" dxfId="4408" priority="2914" operator="containsText" text="Dégusté">
      <formula>NOT(ISERROR(SEARCH("Dégusté",N173)))</formula>
    </cfRule>
    <cfRule type="containsText" dxfId="4407" priority="2915" operator="containsText" text="Dégusté">
      <formula>NOT(ISERROR(SEARCH("Dégusté",N173)))</formula>
    </cfRule>
  </conditionalFormatting>
  <conditionalFormatting sqref="N173">
    <cfRule type="containsText" dxfId="4406" priority="2912" operator="containsText" text="Fêtes de fin d'année">
      <formula>NOT(ISERROR(SEARCH("Fêtes de fin d'année",N173)))</formula>
    </cfRule>
    <cfRule type="containsText" dxfId="4405" priority="2913" operator="containsText" text="Fêtes de fin d'année">
      <formula>NOT(ISERROR(SEARCH("Fêtes de fin d'année",N173)))</formula>
    </cfRule>
  </conditionalFormatting>
  <conditionalFormatting sqref="N173">
    <cfRule type="colorScale" priority="290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404" priority="2906" operator="containsText" text="Fab'ulleuse">
      <formula>NOT(ISERROR(SEARCH("Fab'ulleuse",N173)))</formula>
    </cfRule>
    <cfRule type="containsText" dxfId="4403" priority="2907" operator="containsText" text="beau jour">
      <formula>NOT(ISERROR(SEARCH("beau jour",N173)))</formula>
    </cfRule>
    <cfRule type="containsText" dxfId="4402" priority="2908" operator="containsText" text="fête">
      <formula>NOT(ISERROR(SEARCH("fête",N173)))</formula>
    </cfRule>
    <cfRule type="containsText" dxfId="4401" priority="2909" operator="containsText" text="Fete">
      <formula>NOT(ISERROR(SEARCH("Fete",N173)))</formula>
    </cfRule>
    <cfRule type="containsText" dxfId="4400" priority="2910" operator="containsText" text="Ech">
      <formula>NOT(ISERROR(SEARCH("Ech",N173)))</formula>
    </cfRule>
    <cfRule type="containsText" dxfId="4399" priority="2911" operator="containsText" text="St Valentin">
      <formula>NOT(ISERROR(SEARCH("St Valentin",N173)))</formula>
    </cfRule>
  </conditionalFormatting>
  <conditionalFormatting sqref="N173:N174">
    <cfRule type="colorScale" priority="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3:H174">
    <cfRule type="dataBar" priority="2919">
      <dataBar>
        <cfvo type="min"/>
        <cfvo type="max"/>
        <color rgb="FF638EC6"/>
      </dataBar>
    </cfRule>
  </conditionalFormatting>
  <conditionalFormatting sqref="G173:H174">
    <cfRule type="dataBar" priority="29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{C82F8001-88E9-4FD7-A13B-6AC29D92F435}</x14:id>
        </ext>
      </extLst>
    </cfRule>
  </conditionalFormatting>
  <conditionalFormatting sqref="E173:E174">
    <cfRule type="colorScale" priority="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3:H174">
    <cfRule type="dataBar" priority="29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{21FDF899-97C9-4B01-8C14-74515DB849CC}</x14:id>
        </ext>
      </extLst>
    </cfRule>
  </conditionalFormatting>
  <conditionalFormatting sqref="G173:H174">
    <cfRule type="dataBar" priority="29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{E9FF1635-1AC3-440B-B2FC-1BAF3ACBF937}</x14:id>
        </ext>
      </extLst>
    </cfRule>
  </conditionalFormatting>
  <conditionalFormatting sqref="N173:N174">
    <cfRule type="colorScale" priority="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3:H174">
    <cfRule type="dataBar" priority="2924">
      <dataBar>
        <cfvo type="min"/>
        <cfvo type="max"/>
        <color rgb="FF638EC6"/>
      </dataBar>
    </cfRule>
  </conditionalFormatting>
  <conditionalFormatting sqref="G173:H174">
    <cfRule type="dataBar" priority="29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{962EAF77-464F-4EE1-BC77-BD0A04542775}</x14:id>
        </ext>
      </extLst>
    </cfRule>
  </conditionalFormatting>
  <conditionalFormatting sqref="E173:E174">
    <cfRule type="colorScale" priority="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3:H174">
    <cfRule type="dataBar" priority="29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{609E53BC-295C-4B4C-84E3-494E452D0956}</x14:id>
        </ext>
      </extLst>
    </cfRule>
  </conditionalFormatting>
  <conditionalFormatting sqref="G173:H174">
    <cfRule type="dataBar" priority="29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{38435665-AB5B-44E6-8C71-D82999B6DCF8}</x14:id>
        </ext>
      </extLst>
    </cfRule>
  </conditionalFormatting>
  <conditionalFormatting sqref="G173:H174">
    <cfRule type="dataBar" priority="29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{7595F2EE-B93D-4197-9EA4-AC46839EA3EC}</x14:id>
        </ext>
      </extLst>
    </cfRule>
  </conditionalFormatting>
  <conditionalFormatting sqref="G173:H174">
    <cfRule type="dataBar" priority="29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{7FE8456A-AAAF-474D-AEFE-8F94ED5B5B29}</x14:id>
        </ext>
      </extLst>
    </cfRule>
  </conditionalFormatting>
  <conditionalFormatting sqref="G173:H174">
    <cfRule type="dataBar" priority="29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{C166EF01-7B22-4DD2-83D8-AE1B1A631F0B}</x14:id>
        </ext>
      </extLst>
    </cfRule>
  </conditionalFormatting>
  <conditionalFormatting sqref="G173:H174">
    <cfRule type="dataBar" priority="28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{8133454D-BADC-4914-B406-A9D68311DD8E}</x14:id>
        </ext>
      </extLst>
    </cfRule>
  </conditionalFormatting>
  <conditionalFormatting sqref="G173:H174">
    <cfRule type="dataBar" priority="28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{EC5154E5-0793-4A0A-90D9-52DABADC868E}</x14:id>
        </ext>
      </extLst>
    </cfRule>
  </conditionalFormatting>
  <conditionalFormatting sqref="G173:H174">
    <cfRule type="dataBar" priority="28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{11CE5F2A-79B7-4275-A06E-9F03E84604A5}</x14:id>
        </ext>
      </extLst>
    </cfRule>
  </conditionalFormatting>
  <conditionalFormatting sqref="G173:H174">
    <cfRule type="dataBar" priority="28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{266A63E7-EDE4-4BB1-BC22-F17927E9C013}</x14:id>
        </ext>
      </extLst>
    </cfRule>
  </conditionalFormatting>
  <conditionalFormatting sqref="G173:H174">
    <cfRule type="dataBar" priority="28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{F53CBC1C-9245-4BFD-9A9A-D3C0148A5934}</x14:id>
        </ext>
      </extLst>
    </cfRule>
  </conditionalFormatting>
  <conditionalFormatting sqref="J174">
    <cfRule type="colorScale" priority="28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4">
    <cfRule type="colorScale" priority="28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3">
    <cfRule type="colorScale" priority="28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4">
    <cfRule type="colorScale" priority="29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3">
    <cfRule type="colorScale" priority="29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3:K174">
    <cfRule type="colorScale" priority="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3:K174">
    <cfRule type="colorScale" priority="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3:K174">
    <cfRule type="colorScale" priority="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3:K174">
    <cfRule type="colorScale" priority="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3:F174">
    <cfRule type="colorScale" priority="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3:F174">
    <cfRule type="colorScale" priority="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3:H174">
    <cfRule type="dataBar" priority="29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{48B187B9-CA03-4C8F-9679-13DB5AEF345B}</x14:id>
        </ext>
      </extLst>
    </cfRule>
  </conditionalFormatting>
  <conditionalFormatting sqref="L173:L174">
    <cfRule type="colorScale" priority="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3:L174">
    <cfRule type="colorScale" priority="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3:L174">
    <cfRule type="colorScale" priority="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3:L174">
    <cfRule type="colorScale" priority="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3:H174">
    <cfRule type="dataBar" priority="28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{8FD94DDD-BE45-4BFA-8015-B54FAAC2B7A6}</x14:id>
        </ext>
      </extLst>
    </cfRule>
  </conditionalFormatting>
  <conditionalFormatting sqref="G173:H174">
    <cfRule type="dataBar" priority="28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{CE4FB149-B70D-44FF-B50C-2BF7584325C5}</x14:id>
        </ext>
      </extLst>
    </cfRule>
  </conditionalFormatting>
  <conditionalFormatting sqref="G173:H174">
    <cfRule type="dataBar" priority="29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{6D4ACAF7-FAB4-4DB0-9384-F4FBDCAC5BF0}</x14:id>
        </ext>
      </extLst>
    </cfRule>
  </conditionalFormatting>
  <conditionalFormatting sqref="G173:H174">
    <cfRule type="dataBar" priority="28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{62605E58-F977-4226-84D2-5F7FE884E293}</x14:id>
        </ext>
      </extLst>
    </cfRule>
  </conditionalFormatting>
  <conditionalFormatting sqref="N175">
    <cfRule type="containsText" dxfId="4398" priority="2863" operator="containsText" text="Quand">
      <formula>NOT(ISERROR(SEARCH("Quand",N175)))</formula>
    </cfRule>
    <cfRule type="containsText" dxfId="4397" priority="2864" operator="containsText" text="Beine">
      <formula>NOT(ISERROR(SEARCH("Beine",N175)))</formula>
    </cfRule>
  </conditionalFormatting>
  <conditionalFormatting sqref="N175">
    <cfRule type="containsText" dxfId="4396" priority="2861" operator="containsText" text="Dégusté">
      <formula>NOT(ISERROR(SEARCH("Dégusté",N175)))</formula>
    </cfRule>
    <cfRule type="containsText" dxfId="4395" priority="2862" operator="containsText" text="Dégusté">
      <formula>NOT(ISERROR(SEARCH("Dégusté",N175)))</formula>
    </cfRule>
  </conditionalFormatting>
  <conditionalFormatting sqref="N175">
    <cfRule type="containsText" dxfId="4394" priority="2859" operator="containsText" text="Fêtes de fin d'année">
      <formula>NOT(ISERROR(SEARCH("Fêtes de fin d'année",N175)))</formula>
    </cfRule>
    <cfRule type="containsText" dxfId="4393" priority="2860" operator="containsText" text="Fêtes de fin d'année">
      <formula>NOT(ISERROR(SEARCH("Fêtes de fin d'année",N175)))</formula>
    </cfRule>
  </conditionalFormatting>
  <conditionalFormatting sqref="N175">
    <cfRule type="colorScale" priority="28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92" priority="2853" operator="containsText" text="Fab'ulleuse">
      <formula>NOT(ISERROR(SEARCH("Fab'ulleuse",N175)))</formula>
    </cfRule>
    <cfRule type="containsText" dxfId="4391" priority="2854" operator="containsText" text="beau jour">
      <formula>NOT(ISERROR(SEARCH("beau jour",N175)))</formula>
    </cfRule>
    <cfRule type="containsText" dxfId="4390" priority="2855" operator="containsText" text="fête">
      <formula>NOT(ISERROR(SEARCH("fête",N175)))</formula>
    </cfRule>
    <cfRule type="containsText" dxfId="4389" priority="2856" operator="containsText" text="Fete">
      <formula>NOT(ISERROR(SEARCH("Fete",N175)))</formula>
    </cfRule>
    <cfRule type="containsText" dxfId="4388" priority="2857" operator="containsText" text="Ech">
      <formula>NOT(ISERROR(SEARCH("Ech",N175)))</formula>
    </cfRule>
    <cfRule type="containsText" dxfId="4387" priority="2858" operator="containsText" text="St Valentin">
      <formula>NOT(ISERROR(SEARCH("St Valentin",N175)))</formula>
    </cfRule>
  </conditionalFormatting>
  <conditionalFormatting sqref="N175:N176">
    <cfRule type="colorScale" priority="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5:H176">
    <cfRule type="dataBar" priority="2866">
      <dataBar>
        <cfvo type="min"/>
        <cfvo type="max"/>
        <color rgb="FF638EC6"/>
      </dataBar>
    </cfRule>
  </conditionalFormatting>
  <conditionalFormatting sqref="G175:H176">
    <cfRule type="dataBar" priority="28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{18FCC766-8375-404A-86FC-DE8C6510CFD2}</x14:id>
        </ext>
      </extLst>
    </cfRule>
  </conditionalFormatting>
  <conditionalFormatting sqref="E175:E176">
    <cfRule type="colorScale" priority="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5:H176">
    <cfRule type="dataBar" priority="28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{40ADC04B-23BB-4DC1-A57C-B29AFBD247B8}</x14:id>
        </ext>
      </extLst>
    </cfRule>
  </conditionalFormatting>
  <conditionalFormatting sqref="G175:H176">
    <cfRule type="dataBar" priority="28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{B84E9491-134D-4FD5-BCE2-69BA704892A3}</x14:id>
        </ext>
      </extLst>
    </cfRule>
  </conditionalFormatting>
  <conditionalFormatting sqref="N175:N176">
    <cfRule type="colorScale" priority="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5:H176">
    <cfRule type="dataBar" priority="2871">
      <dataBar>
        <cfvo type="min"/>
        <cfvo type="max"/>
        <color rgb="FF638EC6"/>
      </dataBar>
    </cfRule>
  </conditionalFormatting>
  <conditionalFormatting sqref="G175:H176">
    <cfRule type="dataBar" priority="28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{E0150EEA-4757-4FFD-BEE1-5984B210A11E}</x14:id>
        </ext>
      </extLst>
    </cfRule>
  </conditionalFormatting>
  <conditionalFormatting sqref="E175:E176">
    <cfRule type="colorScale" priority="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5:H176">
    <cfRule type="dataBar" priority="28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{70E9FC22-C374-4BE8-AF84-80C918262075}</x14:id>
        </ext>
      </extLst>
    </cfRule>
  </conditionalFormatting>
  <conditionalFormatting sqref="G175:H176">
    <cfRule type="dataBar" priority="28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{81652841-232E-461D-9352-8827C4CDD85F}</x14:id>
        </ext>
      </extLst>
    </cfRule>
  </conditionalFormatting>
  <conditionalFormatting sqref="G175:H176">
    <cfRule type="dataBar" priority="28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{C9E4C168-B71B-4C80-A7A3-F1263131CF3A}</x14:id>
        </ext>
      </extLst>
    </cfRule>
  </conditionalFormatting>
  <conditionalFormatting sqref="G175:H176">
    <cfRule type="dataBar" priority="28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{765D0448-08B6-4916-B27F-E604DBB721B6}</x14:id>
        </ext>
      </extLst>
    </cfRule>
  </conditionalFormatting>
  <conditionalFormatting sqref="G175:H176">
    <cfRule type="dataBar" priority="28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{9DAAE564-34EB-41D8-B1D2-D98A35EDBF90}</x14:id>
        </ext>
      </extLst>
    </cfRule>
  </conditionalFormatting>
  <conditionalFormatting sqref="G175:H176">
    <cfRule type="dataBar" priority="28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{68AF4381-DC30-4A0B-B239-D2CE15FE72A3}</x14:id>
        </ext>
      </extLst>
    </cfRule>
  </conditionalFormatting>
  <conditionalFormatting sqref="G175:H176">
    <cfRule type="dataBar" priority="28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{8AB44AA6-9505-496C-BCA0-2CA09E35691F}</x14:id>
        </ext>
      </extLst>
    </cfRule>
  </conditionalFormatting>
  <conditionalFormatting sqref="G175:H176">
    <cfRule type="dataBar" priority="28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{7E337CB2-0B75-4BE8-BBE6-831F03B7E689}</x14:id>
        </ext>
      </extLst>
    </cfRule>
  </conditionalFormatting>
  <conditionalFormatting sqref="G175:H176">
    <cfRule type="dataBar" priority="28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{7195C0E7-E471-4EBC-B259-D17EB14A492C}</x14:id>
        </ext>
      </extLst>
    </cfRule>
  </conditionalFormatting>
  <conditionalFormatting sqref="G175:H176">
    <cfRule type="dataBar" priority="28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{FEF30409-CD1F-404A-9A85-B60117831CCC}</x14:id>
        </ext>
      </extLst>
    </cfRule>
  </conditionalFormatting>
  <conditionalFormatting sqref="J176">
    <cfRule type="colorScale" priority="28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6">
    <cfRule type="colorScale" priority="28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5">
    <cfRule type="colorScale" priority="28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6">
    <cfRule type="colorScale" priority="28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5">
    <cfRule type="colorScale" priority="28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5:K176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5:K176">
    <cfRule type="colorScale" priority="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5:K176">
    <cfRule type="colorScale" priority="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5:K176">
    <cfRule type="colorScale" priority="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5:F176">
    <cfRule type="colorScale" priority="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5:F176">
    <cfRule type="colorScale" priority="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5:H176">
    <cfRule type="dataBar" priority="28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{921F1E4C-A7B2-4677-8F95-A894257310F1}</x14:id>
        </ext>
      </extLst>
    </cfRule>
  </conditionalFormatting>
  <conditionalFormatting sqref="L175:L176">
    <cfRule type="colorScale" priority="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5:L176">
    <cfRule type="colorScale" priority="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5:L176">
    <cfRule type="colorScale" priority="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5:L176">
    <cfRule type="colorScale" priority="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5:H176">
    <cfRule type="dataBar" priority="28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{19CD667E-F290-4B48-A98E-B57BD57311F3}</x14:id>
        </ext>
      </extLst>
    </cfRule>
  </conditionalFormatting>
  <conditionalFormatting sqref="G175:H176">
    <cfRule type="dataBar" priority="28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{6E5EE45B-8F81-41C4-92FF-58018CE59310}</x14:id>
        </ext>
      </extLst>
    </cfRule>
  </conditionalFormatting>
  <conditionalFormatting sqref="G175:H176">
    <cfRule type="dataBar" priority="28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{12CD8A54-7187-467D-998A-B23404EA0C64}</x14:id>
        </ext>
      </extLst>
    </cfRule>
  </conditionalFormatting>
  <conditionalFormatting sqref="G175:H176">
    <cfRule type="dataBar" priority="28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{676C2C59-14C5-4CB1-AF1D-6BEB308D09B6}</x14:id>
        </ext>
      </extLst>
    </cfRule>
  </conditionalFormatting>
  <conditionalFormatting sqref="N177">
    <cfRule type="containsText" dxfId="4386" priority="2810" operator="containsText" text="Quand">
      <formula>NOT(ISERROR(SEARCH("Quand",N177)))</formula>
    </cfRule>
    <cfRule type="containsText" dxfId="4385" priority="2811" operator="containsText" text="Beine">
      <formula>NOT(ISERROR(SEARCH("Beine",N177)))</formula>
    </cfRule>
  </conditionalFormatting>
  <conditionalFormatting sqref="N177">
    <cfRule type="containsText" dxfId="4384" priority="2808" operator="containsText" text="Dégusté">
      <formula>NOT(ISERROR(SEARCH("Dégusté",N177)))</formula>
    </cfRule>
    <cfRule type="containsText" dxfId="4383" priority="2809" operator="containsText" text="Dégusté">
      <formula>NOT(ISERROR(SEARCH("Dégusté",N177)))</formula>
    </cfRule>
  </conditionalFormatting>
  <conditionalFormatting sqref="N177">
    <cfRule type="containsText" dxfId="4382" priority="2806" operator="containsText" text="Fêtes de fin d'année">
      <formula>NOT(ISERROR(SEARCH("Fêtes de fin d'année",N177)))</formula>
    </cfRule>
    <cfRule type="containsText" dxfId="4381" priority="2807" operator="containsText" text="Fêtes de fin d'année">
      <formula>NOT(ISERROR(SEARCH("Fêtes de fin d'année",N177)))</formula>
    </cfRule>
  </conditionalFormatting>
  <conditionalFormatting sqref="N177">
    <cfRule type="colorScale" priority="27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80" priority="2800" operator="containsText" text="Fab'ulleuse">
      <formula>NOT(ISERROR(SEARCH("Fab'ulleuse",N177)))</formula>
    </cfRule>
    <cfRule type="containsText" dxfId="4379" priority="2801" operator="containsText" text="beau jour">
      <formula>NOT(ISERROR(SEARCH("beau jour",N177)))</formula>
    </cfRule>
    <cfRule type="containsText" dxfId="4378" priority="2802" operator="containsText" text="fête">
      <formula>NOT(ISERROR(SEARCH("fête",N177)))</formula>
    </cfRule>
    <cfRule type="containsText" dxfId="4377" priority="2803" operator="containsText" text="Fete">
      <formula>NOT(ISERROR(SEARCH("Fete",N177)))</formula>
    </cfRule>
    <cfRule type="containsText" dxfId="4376" priority="2804" operator="containsText" text="Ech">
      <formula>NOT(ISERROR(SEARCH("Ech",N177)))</formula>
    </cfRule>
    <cfRule type="containsText" dxfId="4375" priority="2805" operator="containsText" text="St Valentin">
      <formula>NOT(ISERROR(SEARCH("St Valentin",N177)))</formula>
    </cfRule>
  </conditionalFormatting>
  <conditionalFormatting sqref="N177:N178">
    <cfRule type="colorScale" priority="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7:H178">
    <cfRule type="dataBar" priority="2813">
      <dataBar>
        <cfvo type="min"/>
        <cfvo type="max"/>
        <color rgb="FF638EC6"/>
      </dataBar>
    </cfRule>
  </conditionalFormatting>
  <conditionalFormatting sqref="G177:H178">
    <cfRule type="dataBar" priority="28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{5FB3CD62-FB4D-4D2D-923C-267A267A49F4}</x14:id>
        </ext>
      </extLst>
    </cfRule>
  </conditionalFormatting>
  <conditionalFormatting sqref="E177:E178">
    <cfRule type="colorScale" priority="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7:H178">
    <cfRule type="dataBar" priority="28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{C155983E-4CA0-4D89-A2FB-7D5DE54EABA7}</x14:id>
        </ext>
      </extLst>
    </cfRule>
  </conditionalFormatting>
  <conditionalFormatting sqref="G177:H178">
    <cfRule type="dataBar" priority="27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{D964E2EC-5497-4469-AEDE-A385451B31CA}</x14:id>
        </ext>
      </extLst>
    </cfRule>
  </conditionalFormatting>
  <conditionalFormatting sqref="N177:N178">
    <cfRule type="colorScale" priority="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7:H178">
    <cfRule type="dataBar" priority="2818">
      <dataBar>
        <cfvo type="min"/>
        <cfvo type="max"/>
        <color rgb="FF638EC6"/>
      </dataBar>
    </cfRule>
  </conditionalFormatting>
  <conditionalFormatting sqref="G177:H178">
    <cfRule type="dataBar" priority="28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{C13601A8-8141-4E21-A372-FC9FF10DF005}</x14:id>
        </ext>
      </extLst>
    </cfRule>
  </conditionalFormatting>
  <conditionalFormatting sqref="E177:E178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7:H178">
    <cfRule type="dataBar" priority="28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{D594D33A-E95F-47B9-BFF2-8FBA19A75C33}</x14:id>
        </ext>
      </extLst>
    </cfRule>
  </conditionalFormatting>
  <conditionalFormatting sqref="G177:H178">
    <cfRule type="dataBar" priority="27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{422B314D-2310-414F-A670-29A9024014C6}</x14:id>
        </ext>
      </extLst>
    </cfRule>
  </conditionalFormatting>
  <conditionalFormatting sqref="G177:H178">
    <cfRule type="dataBar" priority="27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{7354C22A-D493-403B-A1A2-12A9A81EB6B3}</x14:id>
        </ext>
      </extLst>
    </cfRule>
  </conditionalFormatting>
  <conditionalFormatting sqref="G177:H178">
    <cfRule type="dataBar" priority="27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{ACCDE72B-0480-4B9F-B505-612E388A6AAA}</x14:id>
        </ext>
      </extLst>
    </cfRule>
  </conditionalFormatting>
  <conditionalFormatting sqref="G177:H178">
    <cfRule type="dataBar" priority="27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{82FEF5FE-6D69-41FE-934A-1DF23A2FE362}</x14:id>
        </ext>
      </extLst>
    </cfRule>
  </conditionalFormatting>
  <conditionalFormatting sqref="G177:H178">
    <cfRule type="dataBar" priority="27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{4045A5FF-E63B-4926-B05B-87A9C4408620}</x14:id>
        </ext>
      </extLst>
    </cfRule>
  </conditionalFormatting>
  <conditionalFormatting sqref="G177:H178">
    <cfRule type="dataBar" priority="27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{98371EB5-080C-4BFE-A90A-20EF9B1B9B30}</x14:id>
        </ext>
      </extLst>
    </cfRule>
  </conditionalFormatting>
  <conditionalFormatting sqref="G177:H178">
    <cfRule type="dataBar" priority="27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{F2A107D7-CB4F-45E3-A340-2D356E182FDD}</x14:id>
        </ext>
      </extLst>
    </cfRule>
  </conditionalFormatting>
  <conditionalFormatting sqref="G177:H178">
    <cfRule type="dataBar" priority="27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{56DA0487-127C-43E8-9FB2-F808ADEC43B1}</x14:id>
        </ext>
      </extLst>
    </cfRule>
  </conditionalFormatting>
  <conditionalFormatting sqref="G177:H178">
    <cfRule type="dataBar" priority="27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{A2A4EAA1-D553-49F8-96E6-A8341A32B57C}</x14:id>
        </ext>
      </extLst>
    </cfRule>
  </conditionalFormatting>
  <conditionalFormatting sqref="J178">
    <cfRule type="colorScale" priority="27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8">
    <cfRule type="colorScale" priority="27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7">
    <cfRule type="colorScale" priority="27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8">
    <cfRule type="colorScale" priority="28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7">
    <cfRule type="colorScale" priority="28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7:K178">
    <cfRule type="colorScale" priority="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7:K178">
    <cfRule type="colorScale" priority="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7:K178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7:K178">
    <cfRule type="colorScale" priority="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7:F178">
    <cfRule type="colorScale" priority="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7:F178">
    <cfRule type="colorScale" priority="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7:H178">
    <cfRule type="dataBar" priority="28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{F68D89A0-4727-416C-9029-8B58D1A1E12B}</x14:id>
        </ext>
      </extLst>
    </cfRule>
  </conditionalFormatting>
  <conditionalFormatting sqref="L177:L178">
    <cfRule type="colorScale" priority="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7:L178">
    <cfRule type="colorScale" priority="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7:L178">
    <cfRule type="colorScale" priority="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7:L178">
    <cfRule type="colorScale" priority="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7:H178">
    <cfRule type="dataBar" priority="27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{14FE74B2-C918-47AF-9A7C-5A3B16C87C0E}</x14:id>
        </ext>
      </extLst>
    </cfRule>
  </conditionalFormatting>
  <conditionalFormatting sqref="G177:H178">
    <cfRule type="dataBar" priority="27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{F7E75DC6-6FC3-43F2-BD02-BE20B3B8CBAD}</x14:id>
        </ext>
      </extLst>
    </cfRule>
  </conditionalFormatting>
  <conditionalFormatting sqref="G177:H178">
    <cfRule type="dataBar" priority="28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{606D49D0-7BAF-4E5A-BD50-E303065F2345}</x14:id>
        </ext>
      </extLst>
    </cfRule>
  </conditionalFormatting>
  <conditionalFormatting sqref="G177:H178">
    <cfRule type="dataBar" priority="27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{C42E1907-3C39-4875-8528-889CD6B5B760}</x14:id>
        </ext>
      </extLst>
    </cfRule>
  </conditionalFormatting>
  <conditionalFormatting sqref="N179">
    <cfRule type="containsText" dxfId="4374" priority="2757" operator="containsText" text="Quand">
      <formula>NOT(ISERROR(SEARCH("Quand",N179)))</formula>
    </cfRule>
    <cfRule type="containsText" dxfId="4373" priority="2758" operator="containsText" text="Beine">
      <formula>NOT(ISERROR(SEARCH("Beine",N179)))</formula>
    </cfRule>
  </conditionalFormatting>
  <conditionalFormatting sqref="N179">
    <cfRule type="containsText" dxfId="4372" priority="2755" operator="containsText" text="Dégusté">
      <formula>NOT(ISERROR(SEARCH("Dégusté",N179)))</formula>
    </cfRule>
    <cfRule type="containsText" dxfId="4371" priority="2756" operator="containsText" text="Dégusté">
      <formula>NOT(ISERROR(SEARCH("Dégusté",N179)))</formula>
    </cfRule>
  </conditionalFormatting>
  <conditionalFormatting sqref="N179">
    <cfRule type="containsText" dxfId="4370" priority="2753" operator="containsText" text="Fêtes de fin d'année">
      <formula>NOT(ISERROR(SEARCH("Fêtes de fin d'année",N179)))</formula>
    </cfRule>
    <cfRule type="containsText" dxfId="4369" priority="2754" operator="containsText" text="Fêtes de fin d'année">
      <formula>NOT(ISERROR(SEARCH("Fêtes de fin d'année",N179)))</formula>
    </cfRule>
  </conditionalFormatting>
  <conditionalFormatting sqref="N179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68" priority="2747" operator="containsText" text="Fab'ulleuse">
      <formula>NOT(ISERROR(SEARCH("Fab'ulleuse",N179)))</formula>
    </cfRule>
    <cfRule type="containsText" dxfId="4367" priority="2748" operator="containsText" text="beau jour">
      <formula>NOT(ISERROR(SEARCH("beau jour",N179)))</formula>
    </cfRule>
    <cfRule type="containsText" dxfId="4366" priority="2749" operator="containsText" text="fête">
      <formula>NOT(ISERROR(SEARCH("fête",N179)))</formula>
    </cfRule>
    <cfRule type="containsText" dxfId="4365" priority="2750" operator="containsText" text="Fete">
      <formula>NOT(ISERROR(SEARCH("Fete",N179)))</formula>
    </cfRule>
    <cfRule type="containsText" dxfId="4364" priority="2751" operator="containsText" text="Ech">
      <formula>NOT(ISERROR(SEARCH("Ech",N179)))</formula>
    </cfRule>
    <cfRule type="containsText" dxfId="4363" priority="2752" operator="containsText" text="St Valentin">
      <formula>NOT(ISERROR(SEARCH("St Valentin",N179)))</formula>
    </cfRule>
  </conditionalFormatting>
  <conditionalFormatting sqref="N179:N180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9:H180">
    <cfRule type="dataBar" priority="2760">
      <dataBar>
        <cfvo type="min"/>
        <cfvo type="max"/>
        <color rgb="FF638EC6"/>
      </dataBar>
    </cfRule>
  </conditionalFormatting>
  <conditionalFormatting sqref="G179:H180">
    <cfRule type="dataBar" priority="27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{B9865EC2-B29C-436C-B07D-F6ECF6DE6EB3}</x14:id>
        </ext>
      </extLst>
    </cfRule>
  </conditionalFormatting>
  <conditionalFormatting sqref="E179:E180">
    <cfRule type="colorScale" priority="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9:H180">
    <cfRule type="dataBar" priority="27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{7948B67A-8690-49E0-A237-8B1E86C1C758}</x14:id>
        </ext>
      </extLst>
    </cfRule>
  </conditionalFormatting>
  <conditionalFormatting sqref="G179:H180">
    <cfRule type="dataBar" priority="27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{429E7879-544B-4DA0-A48E-AE8DC896B6AE}</x14:id>
        </ext>
      </extLst>
    </cfRule>
  </conditionalFormatting>
  <conditionalFormatting sqref="N179:N180">
    <cfRule type="colorScale" priority="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9:H180">
    <cfRule type="dataBar" priority="2765">
      <dataBar>
        <cfvo type="min"/>
        <cfvo type="max"/>
        <color rgb="FF638EC6"/>
      </dataBar>
    </cfRule>
  </conditionalFormatting>
  <conditionalFormatting sqref="G179:H180">
    <cfRule type="dataBar" priority="27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{669B5FE9-1881-43FA-A234-710968EA6259}</x14:id>
        </ext>
      </extLst>
    </cfRule>
  </conditionalFormatting>
  <conditionalFormatting sqref="E179:E180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9:H180">
    <cfRule type="dataBar" priority="27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{3196D565-07CB-45FA-9EE3-64FDC0DC9BB0}</x14:id>
        </ext>
      </extLst>
    </cfRule>
  </conditionalFormatting>
  <conditionalFormatting sqref="G179:H180">
    <cfRule type="dataBar" priority="27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{66888DB7-2C86-4D3C-920B-2F8264E74DCF}</x14:id>
        </ext>
      </extLst>
    </cfRule>
  </conditionalFormatting>
  <conditionalFormatting sqref="G179:H180">
    <cfRule type="dataBar" priority="27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{17125F99-BC3A-4F26-BAC8-5446FB14BEEC}</x14:id>
        </ext>
      </extLst>
    </cfRule>
  </conditionalFormatting>
  <conditionalFormatting sqref="G179:H180">
    <cfRule type="dataBar" priority="27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{DD33F954-5052-4218-B96E-C0657E3C3E66}</x14:id>
        </ext>
      </extLst>
    </cfRule>
  </conditionalFormatting>
  <conditionalFormatting sqref="G179:H180">
    <cfRule type="dataBar" priority="27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{FF970ECE-5127-4748-9CE3-BA1C26BD8D56}</x14:id>
        </ext>
      </extLst>
    </cfRule>
  </conditionalFormatting>
  <conditionalFormatting sqref="G179:H180">
    <cfRule type="dataBar" priority="27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{0F760B4C-7BDA-4A06-B8DC-6E56583C904D}</x14:id>
        </ext>
      </extLst>
    </cfRule>
  </conditionalFormatting>
  <conditionalFormatting sqref="G179:H180">
    <cfRule type="dataBar" priority="27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{AB037740-C6CD-4D23-800B-9F31D98A4F27}</x14:id>
        </ext>
      </extLst>
    </cfRule>
  </conditionalFormatting>
  <conditionalFormatting sqref="G179:H180">
    <cfRule type="dataBar" priority="27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{C5FDF838-AD9D-4F41-B566-D154C49E1A4A}</x14:id>
        </ext>
      </extLst>
    </cfRule>
  </conditionalFormatting>
  <conditionalFormatting sqref="G179:H180">
    <cfRule type="dataBar" priority="27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{FE3E569A-D7E9-4281-A84F-DBDE66191B95}</x14:id>
        </ext>
      </extLst>
    </cfRule>
  </conditionalFormatting>
  <conditionalFormatting sqref="G179:H180">
    <cfRule type="dataBar" priority="27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{EE88F049-03E9-466F-B086-DEB1C82E73F6}</x14:id>
        </ext>
      </extLst>
    </cfRule>
  </conditionalFormatting>
  <conditionalFormatting sqref="J180">
    <cfRule type="colorScale" priority="27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0">
    <cfRule type="colorScale" priority="27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9">
    <cfRule type="colorScale" priority="27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0">
    <cfRule type="colorScale" priority="27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9">
    <cfRule type="colorScale" priority="27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79:K180">
    <cfRule type="colorScale" priority="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9:K180">
    <cfRule type="colorScale" priority="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9:K180">
    <cfRule type="colorScale" priority="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9:K180">
    <cfRule type="colorScale" priority="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9:F180">
    <cfRule type="colorScale" priority="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9:F180">
    <cfRule type="colorScale" priority="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9:H180">
    <cfRule type="dataBar" priority="27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{33DFCE98-D41F-4D41-8E43-051A9653E35B}</x14:id>
        </ext>
      </extLst>
    </cfRule>
  </conditionalFormatting>
  <conditionalFormatting sqref="L179:L180">
    <cfRule type="colorScale" priority="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9:L180">
    <cfRule type="colorScale" priority="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9:L180">
    <cfRule type="colorScale" priority="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9:L180">
    <cfRule type="colorScale" priority="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9:H180">
    <cfRule type="dataBar" priority="27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{4B54F158-AF6E-46E3-9E30-6835FFAB62FB}</x14:id>
        </ext>
      </extLst>
    </cfRule>
  </conditionalFormatting>
  <conditionalFormatting sqref="G179:H180">
    <cfRule type="dataBar" priority="27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{2F034BEB-3D9A-4FCA-B34E-3CBE59370CB3}</x14:id>
        </ext>
      </extLst>
    </cfRule>
  </conditionalFormatting>
  <conditionalFormatting sqref="G179:H180">
    <cfRule type="dataBar" priority="27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{038D8D4F-0E65-4D71-B1A7-5FB6ADD7CEAF}</x14:id>
        </ext>
      </extLst>
    </cfRule>
  </conditionalFormatting>
  <conditionalFormatting sqref="G179:H180">
    <cfRule type="dataBar" priority="27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{845CAC15-7865-4C90-81E7-453633AF6F51}</x14:id>
        </ext>
      </extLst>
    </cfRule>
  </conditionalFormatting>
  <conditionalFormatting sqref="E173:F180">
    <cfRule type="colorScale" priority="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3:H180">
    <cfRule type="dataBar" priority="27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{49FC8883-A48B-4672-9EFE-ECBEC7FEC621}</x14:id>
        </ext>
      </extLst>
    </cfRule>
  </conditionalFormatting>
  <conditionalFormatting sqref="G286:H286">
    <cfRule type="dataBar" priority="2712">
      <dataBar>
        <cfvo type="min"/>
        <cfvo type="max"/>
        <color rgb="FF638EC6"/>
      </dataBar>
    </cfRule>
  </conditionalFormatting>
  <conditionalFormatting sqref="G286:H286">
    <cfRule type="dataBar" priority="27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{9F180440-899E-4F90-8842-716066E9109A}</x14:id>
        </ext>
      </extLst>
    </cfRule>
  </conditionalFormatting>
  <conditionalFormatting sqref="G286:H286">
    <cfRule type="dataBar" priority="27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{4A464728-5056-476B-816D-A70696FC86FD}</x14:id>
        </ext>
      </extLst>
    </cfRule>
  </conditionalFormatting>
  <conditionalFormatting sqref="G286:H286">
    <cfRule type="dataBar" priority="27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{615B943B-C94A-4BD6-A894-B09DCB4BABDB}</x14:id>
        </ext>
      </extLst>
    </cfRule>
  </conditionalFormatting>
  <conditionalFormatting sqref="G286:H286">
    <cfRule type="dataBar" priority="2715">
      <dataBar>
        <cfvo type="min"/>
        <cfvo type="max"/>
        <color rgb="FF638EC6"/>
      </dataBar>
    </cfRule>
  </conditionalFormatting>
  <conditionalFormatting sqref="G286:H286">
    <cfRule type="dataBar" priority="27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{648ABCE5-BB6C-4074-9047-1D887064A308}</x14:id>
        </ext>
      </extLst>
    </cfRule>
  </conditionalFormatting>
  <conditionalFormatting sqref="G286:H286">
    <cfRule type="dataBar" priority="27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{BE01E743-0BC3-4F21-8E0D-9686A8F271B7}</x14:id>
        </ext>
      </extLst>
    </cfRule>
  </conditionalFormatting>
  <conditionalFormatting sqref="G286:H286">
    <cfRule type="dataBar" priority="27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{4D19A68F-1C39-400E-88F6-AB6C6BB1527C}</x14:id>
        </ext>
      </extLst>
    </cfRule>
  </conditionalFormatting>
  <conditionalFormatting sqref="G286:H286">
    <cfRule type="dataBar" priority="27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{3DD52C61-F4E0-48B8-A304-24A301B0470F}</x14:id>
        </ext>
      </extLst>
    </cfRule>
  </conditionalFormatting>
  <conditionalFormatting sqref="G286:H286">
    <cfRule type="dataBar" priority="27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{69655175-38C3-478E-BBE7-8503F9528A8D}</x14:id>
        </ext>
      </extLst>
    </cfRule>
  </conditionalFormatting>
  <conditionalFormatting sqref="G286:H286">
    <cfRule type="dataBar" priority="27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{4ECC9AEB-130F-4B20-9975-34DBECFEE521}</x14:id>
        </ext>
      </extLst>
    </cfRule>
  </conditionalFormatting>
  <conditionalFormatting sqref="G286:H286">
    <cfRule type="dataBar" priority="27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{F4AFAE73-4A5E-4D4D-9DE9-885C04799B1D}</x14:id>
        </ext>
      </extLst>
    </cfRule>
  </conditionalFormatting>
  <conditionalFormatting sqref="G286:H286">
    <cfRule type="dataBar" priority="27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{B4B23712-C2FB-447F-A10B-4A1DE4E1299E}</x14:id>
        </ext>
      </extLst>
    </cfRule>
  </conditionalFormatting>
  <conditionalFormatting sqref="G286:H286">
    <cfRule type="dataBar" priority="27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{FF85D719-3312-485E-A130-8018D49F96E0}</x14:id>
        </ext>
      </extLst>
    </cfRule>
  </conditionalFormatting>
  <conditionalFormatting sqref="G286:H286">
    <cfRule type="dataBar" priority="27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{ABFA6CA7-82E1-4699-A91C-FC8528547CE4}</x14:id>
        </ext>
      </extLst>
    </cfRule>
  </conditionalFormatting>
  <conditionalFormatting sqref="G286:H286">
    <cfRule type="dataBar" priority="27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{28C60050-3F14-425F-9A2B-A8FD26CDCE96}</x14:id>
        </ext>
      </extLst>
    </cfRule>
  </conditionalFormatting>
  <conditionalFormatting sqref="G286:H286">
    <cfRule type="dataBar" priority="27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{FE9B3B14-CCD5-4CF7-B4A1-3601856FD0BA}</x14:id>
        </ext>
      </extLst>
    </cfRule>
  </conditionalFormatting>
  <conditionalFormatting sqref="G286:H286">
    <cfRule type="dataBar" priority="27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{ED13B975-EFD3-4185-83DF-DA499E6BDFBD}</x14:id>
        </ext>
      </extLst>
    </cfRule>
  </conditionalFormatting>
  <conditionalFormatting sqref="G286:H286">
    <cfRule type="dataBar" priority="27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{3EB699D1-E2BE-4BED-9E9B-343D9ADE1B6B}</x14:id>
        </ext>
      </extLst>
    </cfRule>
  </conditionalFormatting>
  <conditionalFormatting sqref="G286:H286">
    <cfRule type="dataBar" priority="27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{1D939798-B092-4F4A-87AE-CDEA58FCFD14}</x14:id>
        </ext>
      </extLst>
    </cfRule>
  </conditionalFormatting>
  <conditionalFormatting sqref="G286:H286">
    <cfRule type="dataBar" priority="26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{89951AEE-8B52-4896-A0E3-84C3AF3B1091}</x14:id>
        </ext>
      </extLst>
    </cfRule>
  </conditionalFormatting>
  <conditionalFormatting sqref="G286:H286">
    <cfRule type="dataBar" priority="26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{51C00627-986B-47F8-8041-BFBA10A36DE3}</x14:id>
        </ext>
      </extLst>
    </cfRule>
  </conditionalFormatting>
  <conditionalFormatting sqref="C190:D192">
    <cfRule type="containsText" dxfId="4362" priority="2683" operator="containsText" text="Recu">
      <formula>NOT(ISERROR(SEARCH("Recu",C190)))</formula>
    </cfRule>
    <cfRule type="containsText" dxfId="4361" priority="2684" operator="containsText" text="Demandé">
      <formula>NOT(ISERROR(SEARCH("Demandé",C190)))</formula>
    </cfRule>
  </conditionalFormatting>
  <conditionalFormatting sqref="N190:N192">
    <cfRule type="containsText" dxfId="4360" priority="2681" operator="containsText" text="Quand">
      <formula>NOT(ISERROR(SEARCH("Quand",N190)))</formula>
    </cfRule>
    <cfRule type="containsText" dxfId="4359" priority="2682" operator="containsText" text="Beine">
      <formula>NOT(ISERROR(SEARCH("Beine",N190)))</formula>
    </cfRule>
  </conditionalFormatting>
  <conditionalFormatting sqref="N190:N192">
    <cfRule type="containsText" dxfId="4358" priority="2679" operator="containsText" text="Dégusté">
      <formula>NOT(ISERROR(SEARCH("Dégusté",N190)))</formula>
    </cfRule>
    <cfRule type="containsText" dxfId="4357" priority="2680" operator="containsText" text="Dégusté">
      <formula>NOT(ISERROR(SEARCH("Dégusté",N190)))</formula>
    </cfRule>
  </conditionalFormatting>
  <conditionalFormatting sqref="N192">
    <cfRule type="containsText" dxfId="4356" priority="2677" operator="containsText" text="Fêtes de fin d'année">
      <formula>NOT(ISERROR(SEARCH("Fêtes de fin d'année",N192)))</formula>
    </cfRule>
    <cfRule type="containsText" dxfId="4355" priority="2678" operator="containsText" text="Fêtes de fin d'année">
      <formula>NOT(ISERROR(SEARCH("Fêtes de fin d'année",N192)))</formula>
    </cfRule>
  </conditionalFormatting>
  <conditionalFormatting sqref="N190:N192">
    <cfRule type="colorScale" priority="268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54" priority="2686" operator="containsText" text="Fab'ulleuse">
      <formula>NOT(ISERROR(SEARCH("Fab'ulleuse",N190)))</formula>
    </cfRule>
    <cfRule type="containsText" dxfId="4353" priority="2687" operator="containsText" text="beau jour">
      <formula>NOT(ISERROR(SEARCH("beau jour",N190)))</formula>
    </cfRule>
    <cfRule type="containsText" dxfId="4352" priority="2688" operator="containsText" text="fête">
      <formula>NOT(ISERROR(SEARCH("fête",N190)))</formula>
    </cfRule>
    <cfRule type="containsText" dxfId="4351" priority="2689" operator="containsText" text="Fete">
      <formula>NOT(ISERROR(SEARCH("Fete",N190)))</formula>
    </cfRule>
    <cfRule type="containsText" dxfId="4350" priority="2690" operator="containsText" text="Ech">
      <formula>NOT(ISERROR(SEARCH("Ech",N190)))</formula>
    </cfRule>
    <cfRule type="containsText" dxfId="4349" priority="2691" operator="containsText" text="St Valentin">
      <formula>NOT(ISERROR(SEARCH("St Valentin",N190)))</formula>
    </cfRule>
  </conditionalFormatting>
  <conditionalFormatting sqref="B190:B191">
    <cfRule type="containsText" dxfId="4348" priority="2675" operator="containsText" text="Recu">
      <formula>NOT(ISERROR(SEARCH("Recu",B190)))</formula>
    </cfRule>
    <cfRule type="containsText" dxfId="4347" priority="2676" operator="containsText" text="Demandé">
      <formula>NOT(ISERROR(SEARCH("Demandé",B190)))</formula>
    </cfRule>
  </conditionalFormatting>
  <conditionalFormatting sqref="G190:H190 G192:H192 G191">
    <cfRule type="dataBar" priority="26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{C302A5A7-EF3E-48E3-861C-162817822FAD}</x14:id>
        </ext>
      </extLst>
    </cfRule>
  </conditionalFormatting>
  <conditionalFormatting sqref="G190:H190 G192:H192 G191">
    <cfRule type="dataBar" priority="26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{B37C63D1-6503-4096-83F4-1013950B49CE}</x14:id>
        </ext>
      </extLst>
    </cfRule>
  </conditionalFormatting>
  <conditionalFormatting sqref="G190:H190 G192:H192 G191">
    <cfRule type="dataBar" priority="26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{3809A9EB-54D8-442E-B55E-82A6A6309051}</x14:id>
        </ext>
      </extLst>
    </cfRule>
  </conditionalFormatting>
  <conditionalFormatting sqref="G190:H190 G192:H192 G191">
    <cfRule type="dataBar" priority="26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{C2DFE010-F627-4A18-A8EE-034AD4B13725}</x14:id>
        </ext>
      </extLst>
    </cfRule>
  </conditionalFormatting>
  <conditionalFormatting sqref="G190:H190 G192:H192 G191">
    <cfRule type="dataBar" priority="26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{0C1765BA-2B9C-4688-BC5A-8BFC5B1C7D61}</x14:id>
        </ext>
      </extLst>
    </cfRule>
  </conditionalFormatting>
  <conditionalFormatting sqref="G190:H190 G192:H192 G191">
    <cfRule type="dataBar" priority="26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{254DB9D2-20A4-486D-9A17-55FBA5B9C0A3}</x14:id>
        </ext>
      </extLst>
    </cfRule>
  </conditionalFormatting>
  <conditionalFormatting sqref="G190:H190 G192:H192 G191">
    <cfRule type="dataBar" priority="26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{E832CC73-5D61-45C6-89CF-F8FF2DC65CFE}</x14:id>
        </ext>
      </extLst>
    </cfRule>
  </conditionalFormatting>
  <conditionalFormatting sqref="G190:H190 G192:H192 G191">
    <cfRule type="dataBar" priority="26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{5E2DC52A-3F67-4FC4-9232-0BA3320855B2}</x14:id>
        </ext>
      </extLst>
    </cfRule>
  </conditionalFormatting>
  <conditionalFormatting sqref="G190:H190 G192:H192 G191">
    <cfRule type="dataBar" priority="26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{867D9EF0-E287-4906-BCD9-73814A5F14BA}</x14:id>
        </ext>
      </extLst>
    </cfRule>
  </conditionalFormatting>
  <conditionalFormatting sqref="G190:H190 G192:H192 G191">
    <cfRule type="dataBar" priority="26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{20EE56BE-D2D9-4BA4-86C1-18DDDA2F4C88}</x14:id>
        </ext>
      </extLst>
    </cfRule>
  </conditionalFormatting>
  <conditionalFormatting sqref="G190:H190 G192:H192 G191">
    <cfRule type="dataBar" priority="26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{5FCFE9D0-6DDA-4891-AA0F-93FB5DE39C10}</x14:id>
        </ext>
      </extLst>
    </cfRule>
  </conditionalFormatting>
  <conditionalFormatting sqref="G190:H190 G192:H192 G191">
    <cfRule type="dataBar" priority="26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{D20E6952-CE1F-4F3B-8BE6-45842818DCB0}</x14:id>
        </ext>
      </extLst>
    </cfRule>
  </conditionalFormatting>
  <conditionalFormatting sqref="G190:H190 G192:H192 G191">
    <cfRule type="dataBar" priority="26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{ACC47258-C4FB-4989-8FE6-1B4966CF8918}</x14:id>
        </ext>
      </extLst>
    </cfRule>
  </conditionalFormatting>
  <conditionalFormatting sqref="G190:H190 G192:H192 G191">
    <cfRule type="dataBar" priority="26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{F9296184-2682-48D9-930C-780BDAF0C953}</x14:id>
        </ext>
      </extLst>
    </cfRule>
  </conditionalFormatting>
  <conditionalFormatting sqref="G190:H190 G192:H192 G191">
    <cfRule type="dataBar" priority="26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{ED523988-6C92-40EC-A6FE-CCBBCD3F37C2}</x14:id>
        </ext>
      </extLst>
    </cfRule>
  </conditionalFormatting>
  <conditionalFormatting sqref="J190:J192">
    <cfRule type="containsText" dxfId="4346" priority="2656" operator="containsText" text="Recu">
      <formula>NOT(ISERROR(SEARCH("Recu",J190)))</formula>
    </cfRule>
    <cfRule type="containsText" dxfId="4345" priority="2657" operator="containsText" text="Demandé">
      <formula>NOT(ISERROR(SEARCH("Demandé",J190)))</formula>
    </cfRule>
  </conditionalFormatting>
  <conditionalFormatting sqref="J190:J192">
    <cfRule type="colorScale" priority="26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0:D192">
    <cfRule type="colorScale" priority="26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90:K192">
    <cfRule type="colorScale" priority="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0:K192">
    <cfRule type="colorScale" priority="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0:K192">
    <cfRule type="colorScale" priority="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0:F192">
    <cfRule type="colorScale" priority="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0:F192">
    <cfRule type="colorScale" priority="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0:F192">
    <cfRule type="colorScale" priority="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0:H190 G192:H192 G191">
    <cfRule type="dataBar" priority="26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{0BC103F0-262D-458A-B352-D654D85DFADC}</x14:id>
        </ext>
      </extLst>
    </cfRule>
  </conditionalFormatting>
  <conditionalFormatting sqref="L190:L192">
    <cfRule type="colorScale" priority="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0:L192">
    <cfRule type="colorScale" priority="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0:L192">
    <cfRule type="colorScale" priority="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0:H190 G192:H192 G191">
    <cfRule type="dataBar" priority="26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{D9BF6149-ECCA-4718-A77F-D90CA551608C}</x14:id>
        </ext>
      </extLst>
    </cfRule>
  </conditionalFormatting>
  <conditionalFormatting sqref="G190:H190 G192:H192 G191">
    <cfRule type="dataBar" priority="26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{7C25D2C7-23D4-4030-979E-7FEF945A740F}</x14:id>
        </ext>
      </extLst>
    </cfRule>
  </conditionalFormatting>
  <conditionalFormatting sqref="G190:H190 G192:H192 G191">
    <cfRule type="dataBar" priority="26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{7D909251-5D2D-4580-B131-1855265186B2}</x14:id>
        </ext>
      </extLst>
    </cfRule>
  </conditionalFormatting>
  <conditionalFormatting sqref="G190:H190 G192:H192 G191">
    <cfRule type="dataBar" priority="26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{03EEB643-78BC-46C2-BA21-7521FA51B9B1}</x14:id>
        </ext>
      </extLst>
    </cfRule>
  </conditionalFormatting>
  <conditionalFormatting sqref="E190:F192">
    <cfRule type="colorScale" priority="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0:H190 G192:H192 G191">
    <cfRule type="dataBar" priority="26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{24D100FD-0DD0-4D85-9D62-600115F0F766}</x14:id>
        </ext>
      </extLst>
    </cfRule>
  </conditionalFormatting>
  <conditionalFormatting sqref="N181:N182">
    <cfRule type="containsText" dxfId="4344" priority="2621" operator="containsText" text="Quand">
      <formula>NOT(ISERROR(SEARCH("Quand",N181)))</formula>
    </cfRule>
    <cfRule type="containsText" dxfId="4343" priority="2622" operator="containsText" text="Beine">
      <formula>NOT(ISERROR(SEARCH("Beine",N181)))</formula>
    </cfRule>
  </conditionalFormatting>
  <conditionalFormatting sqref="N181:N182">
    <cfRule type="containsText" dxfId="4342" priority="2619" operator="containsText" text="Dégusté">
      <formula>NOT(ISERROR(SEARCH("Dégusté",N181)))</formula>
    </cfRule>
    <cfRule type="containsText" dxfId="4341" priority="2620" operator="containsText" text="Dégusté">
      <formula>NOT(ISERROR(SEARCH("Dégusté",N181)))</formula>
    </cfRule>
  </conditionalFormatting>
  <conditionalFormatting sqref="N181:N182">
    <cfRule type="containsText" dxfId="4340" priority="2617" operator="containsText" text="Fêtes de fin d'année">
      <formula>NOT(ISERROR(SEARCH("Fêtes de fin d'année",N181)))</formula>
    </cfRule>
    <cfRule type="containsText" dxfId="4339" priority="2618" operator="containsText" text="Fêtes de fin d'année">
      <formula>NOT(ISERROR(SEARCH("Fêtes de fin d'année",N181)))</formula>
    </cfRule>
  </conditionalFormatting>
  <conditionalFormatting sqref="N181:N182">
    <cfRule type="colorScale" priority="261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38" priority="2611" operator="containsText" text="Fab'ulleuse">
      <formula>NOT(ISERROR(SEARCH("Fab'ulleuse",N181)))</formula>
    </cfRule>
    <cfRule type="containsText" dxfId="4337" priority="2612" operator="containsText" text="beau jour">
      <formula>NOT(ISERROR(SEARCH("beau jour",N181)))</formula>
    </cfRule>
    <cfRule type="containsText" dxfId="4336" priority="2613" operator="containsText" text="fête">
      <formula>NOT(ISERROR(SEARCH("fête",N181)))</formula>
    </cfRule>
    <cfRule type="containsText" dxfId="4335" priority="2614" operator="containsText" text="Fete">
      <formula>NOT(ISERROR(SEARCH("Fete",N181)))</formula>
    </cfRule>
    <cfRule type="containsText" dxfId="4334" priority="2615" operator="containsText" text="Ech">
      <formula>NOT(ISERROR(SEARCH("Ech",N181)))</formula>
    </cfRule>
    <cfRule type="containsText" dxfId="4333" priority="2616" operator="containsText" text="St Valentin">
      <formula>NOT(ISERROR(SEARCH("St Valentin",N181)))</formula>
    </cfRule>
  </conditionalFormatting>
  <conditionalFormatting sqref="N181:N183">
    <cfRule type="colorScale" priority="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1:H183">
    <cfRule type="dataBar" priority="2624">
      <dataBar>
        <cfvo type="min"/>
        <cfvo type="max"/>
        <color rgb="FF638EC6"/>
      </dataBar>
    </cfRule>
  </conditionalFormatting>
  <conditionalFormatting sqref="G181:H183">
    <cfRule type="dataBar" priority="26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{F560118B-D0B9-488E-BFAD-A0FC88C0EC35}</x14:id>
        </ext>
      </extLst>
    </cfRule>
  </conditionalFormatting>
  <conditionalFormatting sqref="E181:E183">
    <cfRule type="colorScale" priority="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1:H183">
    <cfRule type="dataBar" priority="26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{0001CB80-9184-4D40-B607-80B36C8E2EC1}</x14:id>
        </ext>
      </extLst>
    </cfRule>
  </conditionalFormatting>
  <conditionalFormatting sqref="G181:H183">
    <cfRule type="dataBar" priority="26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{4456ADAB-83DD-48D0-933B-EB34D88158C9}</x14:id>
        </ext>
      </extLst>
    </cfRule>
  </conditionalFormatting>
  <conditionalFormatting sqref="N181:N183">
    <cfRule type="colorScale" priority="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1:H183">
    <cfRule type="dataBar" priority="2629">
      <dataBar>
        <cfvo type="min"/>
        <cfvo type="max"/>
        <color rgb="FF638EC6"/>
      </dataBar>
    </cfRule>
  </conditionalFormatting>
  <conditionalFormatting sqref="G181:H183">
    <cfRule type="dataBar" priority="26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{38F2A362-4423-402D-8028-971FC01056BE}</x14:id>
        </ext>
      </extLst>
    </cfRule>
  </conditionalFormatting>
  <conditionalFormatting sqref="E181:E183">
    <cfRule type="colorScale" priority="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1:H183">
    <cfRule type="dataBar" priority="26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{35F9CAD9-D0BA-4C22-8213-FC3BD998CBB5}</x14:id>
        </ext>
      </extLst>
    </cfRule>
  </conditionalFormatting>
  <conditionalFormatting sqref="G181:H183">
    <cfRule type="dataBar" priority="26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{5C9BC991-ACE0-48D9-A152-672C7C26B3DE}</x14:id>
        </ext>
      </extLst>
    </cfRule>
  </conditionalFormatting>
  <conditionalFormatting sqref="G181:H183">
    <cfRule type="dataBar" priority="26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{36A851D9-2FBE-40F7-9CA9-2D8E5DBB7EA5}</x14:id>
        </ext>
      </extLst>
    </cfRule>
  </conditionalFormatting>
  <conditionalFormatting sqref="G181:H183">
    <cfRule type="dataBar" priority="26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{121CCB33-6DDD-4882-A4BD-A321DC09FF03}</x14:id>
        </ext>
      </extLst>
    </cfRule>
  </conditionalFormatting>
  <conditionalFormatting sqref="G181:H183">
    <cfRule type="dataBar" priority="26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{13FA3E5B-BF72-4758-9DB1-1870A1C4364B}</x14:id>
        </ext>
      </extLst>
    </cfRule>
  </conditionalFormatting>
  <conditionalFormatting sqref="G181:H183">
    <cfRule type="dataBar" priority="26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{31AE7F94-044F-47F1-91E7-3838B27D8F23}</x14:id>
        </ext>
      </extLst>
    </cfRule>
  </conditionalFormatting>
  <conditionalFormatting sqref="G181:H183">
    <cfRule type="dataBar" priority="26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{EA565E2D-3CE2-44E2-B047-1EB4E240697C}</x14:id>
        </ext>
      </extLst>
    </cfRule>
  </conditionalFormatting>
  <conditionalFormatting sqref="G181:H183">
    <cfRule type="dataBar" priority="26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{2ACF0383-B9FD-4FC3-9A78-368DF457A658}</x14:id>
        </ext>
      </extLst>
    </cfRule>
  </conditionalFormatting>
  <conditionalFormatting sqref="G181:H183">
    <cfRule type="dataBar" priority="26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{6D61AE58-0E4E-4A35-BC73-F1307A508ECB}</x14:id>
        </ext>
      </extLst>
    </cfRule>
  </conditionalFormatting>
  <conditionalFormatting sqref="G181:H183">
    <cfRule type="dataBar" priority="26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{427D7CA4-A1A8-4641-BE98-68A2C492F826}</x14:id>
        </ext>
      </extLst>
    </cfRule>
  </conditionalFormatting>
  <conditionalFormatting sqref="J183">
    <cfRule type="colorScale" priority="25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3">
    <cfRule type="colorScale" priority="25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1:J182">
    <cfRule type="colorScale" priority="25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3">
    <cfRule type="colorScale" priority="26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1:C182">
    <cfRule type="colorScale" priority="26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1:K183">
    <cfRule type="colorScale" priority="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1:K183">
    <cfRule type="colorScale" priority="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1:K183">
    <cfRule type="colorScale" priority="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1:K183">
    <cfRule type="colorScale" priority="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1:F183">
    <cfRule type="colorScale" priority="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1:F183"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1:H183">
    <cfRule type="dataBar" priority="26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{ACCDF0EE-F23D-49A5-8817-692F2B9D975E}</x14:id>
        </ext>
      </extLst>
    </cfRule>
  </conditionalFormatting>
  <conditionalFormatting sqref="L181:L183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1:L183">
    <cfRule type="colorScale" priority="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1:L183">
    <cfRule type="colorScale" priority="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1:L183">
    <cfRule type="colorScale" priority="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1:H183">
    <cfRule type="dataBar" priority="25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{BBBDDDC9-0B89-4DAA-9B3F-137220EF638E}</x14:id>
        </ext>
      </extLst>
    </cfRule>
  </conditionalFormatting>
  <conditionalFormatting sqref="G181:H183">
    <cfRule type="dataBar" priority="25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{C1C2E973-4981-4289-88F7-B593DD4A762D}</x14:id>
        </ext>
      </extLst>
    </cfRule>
  </conditionalFormatting>
  <conditionalFormatting sqref="G181:H183">
    <cfRule type="dataBar" priority="26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{1C4988D2-E598-4E03-A669-29236EAE5142}</x14:id>
        </ext>
      </extLst>
    </cfRule>
  </conditionalFormatting>
  <conditionalFormatting sqref="G181:H183">
    <cfRule type="dataBar" priority="25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{4FEC5860-8A56-4238-BC31-039548509964}</x14:id>
        </ext>
      </extLst>
    </cfRule>
  </conditionalFormatting>
  <conditionalFormatting sqref="N184">
    <cfRule type="containsText" dxfId="4332" priority="2568" operator="containsText" text="Quand">
      <formula>NOT(ISERROR(SEARCH("Quand",N184)))</formula>
    </cfRule>
    <cfRule type="containsText" dxfId="4331" priority="2569" operator="containsText" text="Beine">
      <formula>NOT(ISERROR(SEARCH("Beine",N184)))</formula>
    </cfRule>
  </conditionalFormatting>
  <conditionalFormatting sqref="N184">
    <cfRule type="containsText" dxfId="4330" priority="2566" operator="containsText" text="Dégusté">
      <formula>NOT(ISERROR(SEARCH("Dégusté",N184)))</formula>
    </cfRule>
    <cfRule type="containsText" dxfId="4329" priority="2567" operator="containsText" text="Dégusté">
      <formula>NOT(ISERROR(SEARCH("Dégusté",N184)))</formula>
    </cfRule>
  </conditionalFormatting>
  <conditionalFormatting sqref="N184">
    <cfRule type="containsText" dxfId="4328" priority="2564" operator="containsText" text="Fêtes de fin d'année">
      <formula>NOT(ISERROR(SEARCH("Fêtes de fin d'année",N184)))</formula>
    </cfRule>
    <cfRule type="containsText" dxfId="4327" priority="2565" operator="containsText" text="Fêtes de fin d'année">
      <formula>NOT(ISERROR(SEARCH("Fêtes de fin d'année",N184)))</formula>
    </cfRule>
  </conditionalFormatting>
  <conditionalFormatting sqref="N184">
    <cfRule type="colorScale" priority="25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26" priority="2558" operator="containsText" text="Fab'ulleuse">
      <formula>NOT(ISERROR(SEARCH("Fab'ulleuse",N184)))</formula>
    </cfRule>
    <cfRule type="containsText" dxfId="4325" priority="2559" operator="containsText" text="beau jour">
      <formula>NOT(ISERROR(SEARCH("beau jour",N184)))</formula>
    </cfRule>
    <cfRule type="containsText" dxfId="4324" priority="2560" operator="containsText" text="fête">
      <formula>NOT(ISERROR(SEARCH("fête",N184)))</formula>
    </cfRule>
    <cfRule type="containsText" dxfId="4323" priority="2561" operator="containsText" text="Fete">
      <formula>NOT(ISERROR(SEARCH("Fete",N184)))</formula>
    </cfRule>
    <cfRule type="containsText" dxfId="4322" priority="2562" operator="containsText" text="Ech">
      <formula>NOT(ISERROR(SEARCH("Ech",N184)))</formula>
    </cfRule>
    <cfRule type="containsText" dxfId="4321" priority="2563" operator="containsText" text="St Valentin">
      <formula>NOT(ISERROR(SEARCH("St Valentin",N184)))</formula>
    </cfRule>
  </conditionalFormatting>
  <conditionalFormatting sqref="N184:N185">
    <cfRule type="colorScale" priority="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4:H185">
    <cfRule type="dataBar" priority="2571">
      <dataBar>
        <cfvo type="min"/>
        <cfvo type="max"/>
        <color rgb="FF638EC6"/>
      </dataBar>
    </cfRule>
  </conditionalFormatting>
  <conditionalFormatting sqref="G184:H185">
    <cfRule type="dataBar" priority="25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{33984DA1-3A54-4736-A5E4-42A9F0A7581C}</x14:id>
        </ext>
      </extLst>
    </cfRule>
  </conditionalFormatting>
  <conditionalFormatting sqref="E184:E185">
    <cfRule type="colorScale" priority="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4:H185">
    <cfRule type="dataBar" priority="25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{57863425-4AB9-4379-964C-61A1C0AA8412}</x14:id>
        </ext>
      </extLst>
    </cfRule>
  </conditionalFormatting>
  <conditionalFormatting sqref="G184:H185">
    <cfRule type="dataBar" priority="25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{381FA8C5-7B59-426C-A472-9B72E79218FA}</x14:id>
        </ext>
      </extLst>
    </cfRule>
  </conditionalFormatting>
  <conditionalFormatting sqref="N184:N185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4:H185">
    <cfRule type="dataBar" priority="2576">
      <dataBar>
        <cfvo type="min"/>
        <cfvo type="max"/>
        <color rgb="FF638EC6"/>
      </dataBar>
    </cfRule>
  </conditionalFormatting>
  <conditionalFormatting sqref="G184:H185">
    <cfRule type="dataBar" priority="25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{E75BFC49-CCB2-44AC-BC70-48108BCF2170}</x14:id>
        </ext>
      </extLst>
    </cfRule>
  </conditionalFormatting>
  <conditionalFormatting sqref="E184:E185">
    <cfRule type="colorScale" priority="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4:H185">
    <cfRule type="dataBar" priority="25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{64D83187-5D85-4D1C-8503-56BF9C824F3F}</x14:id>
        </ext>
      </extLst>
    </cfRule>
  </conditionalFormatting>
  <conditionalFormatting sqref="G184:H185">
    <cfRule type="dataBar" priority="25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{6502548D-F42D-4576-BF9D-D7471FF81A63}</x14:id>
        </ext>
      </extLst>
    </cfRule>
  </conditionalFormatting>
  <conditionalFormatting sqref="G184:H185">
    <cfRule type="dataBar" priority="25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{88E804BA-B994-4210-A675-A61A5A959C97}</x14:id>
        </ext>
      </extLst>
    </cfRule>
  </conditionalFormatting>
  <conditionalFormatting sqref="G184:H185">
    <cfRule type="dataBar" priority="25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{6E0EB252-6B40-4E47-9C0A-9CDD13712617}</x14:id>
        </ext>
      </extLst>
    </cfRule>
  </conditionalFormatting>
  <conditionalFormatting sqref="G184:H185">
    <cfRule type="dataBar" priority="25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{D84B8666-2BB5-488A-A334-64AF128A11B0}</x14:id>
        </ext>
      </extLst>
    </cfRule>
  </conditionalFormatting>
  <conditionalFormatting sqref="G184:H185">
    <cfRule type="dataBar" priority="25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{DB1E3530-1B0F-4934-B028-5AA54541861B}</x14:id>
        </ext>
      </extLst>
    </cfRule>
  </conditionalFormatting>
  <conditionalFormatting sqref="G184:H185">
    <cfRule type="dataBar" priority="25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{0580A55F-6ED1-4B06-A4BF-D69665252C7A}</x14:id>
        </ext>
      </extLst>
    </cfRule>
  </conditionalFormatting>
  <conditionalFormatting sqref="G184:H185">
    <cfRule type="dataBar" priority="25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{2C798D24-3B0A-4976-A992-00EC5930D52D}</x14:id>
        </ext>
      </extLst>
    </cfRule>
  </conditionalFormatting>
  <conditionalFormatting sqref="G184:H185">
    <cfRule type="dataBar" priority="25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{CF99FA06-126F-42EF-B982-2E86D32E22E1}</x14:id>
        </ext>
      </extLst>
    </cfRule>
  </conditionalFormatting>
  <conditionalFormatting sqref="G184:H185">
    <cfRule type="dataBar" priority="25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{8DABF18E-D4E1-4AC4-AF1E-305F41270107}</x14:id>
        </ext>
      </extLst>
    </cfRule>
  </conditionalFormatting>
  <conditionalFormatting sqref="J185">
    <cfRule type="colorScale" priority="25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5">
    <cfRule type="colorScale" priority="25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4">
    <cfRule type="colorScale" priority="25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5">
    <cfRule type="colorScale" priority="25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4">
    <cfRule type="colorScale" priority="25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4:K185">
    <cfRule type="colorScale" priority="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4:K185">
    <cfRule type="colorScale" priority="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4:K185">
    <cfRule type="colorScale" priority="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4:K185">
    <cfRule type="colorScale" priority="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4:F185">
    <cfRule type="colorScale" priority="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4:F185">
    <cfRule type="colorScale" priority="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4:H185">
    <cfRule type="dataBar" priority="25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{3E8460D9-FA15-45EE-A612-62099CADC499}</x14:id>
        </ext>
      </extLst>
    </cfRule>
  </conditionalFormatting>
  <conditionalFormatting sqref="L184:L185">
    <cfRule type="colorScale" priority="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4:L185">
    <cfRule type="colorScale" priority="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4:L185">
    <cfRule type="colorScale" priority="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4:L185">
    <cfRule type="colorScale" priority="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4:H185">
    <cfRule type="dataBar" priority="25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{58737854-E57C-41FA-BB73-F542C4026B4F}</x14:id>
        </ext>
      </extLst>
    </cfRule>
  </conditionalFormatting>
  <conditionalFormatting sqref="G184:H185">
    <cfRule type="dataBar" priority="25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{73A14CB0-0025-4361-BEB4-E5D7536D889D}</x14:id>
        </ext>
      </extLst>
    </cfRule>
  </conditionalFormatting>
  <conditionalFormatting sqref="G184:H185">
    <cfRule type="dataBar" priority="25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{93A632E9-438C-4733-A02F-AAF4AC1C01D1}</x14:id>
        </ext>
      </extLst>
    </cfRule>
  </conditionalFormatting>
  <conditionalFormatting sqref="G184:H185">
    <cfRule type="dataBar" priority="25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{CBD84E83-C24B-456A-ACA8-534CBBEA6265}</x14:id>
        </ext>
      </extLst>
    </cfRule>
  </conditionalFormatting>
  <conditionalFormatting sqref="N186">
    <cfRule type="containsText" dxfId="4320" priority="2515" operator="containsText" text="Quand">
      <formula>NOT(ISERROR(SEARCH("Quand",N186)))</formula>
    </cfRule>
    <cfRule type="containsText" dxfId="4319" priority="2516" operator="containsText" text="Beine">
      <formula>NOT(ISERROR(SEARCH("Beine",N186)))</formula>
    </cfRule>
  </conditionalFormatting>
  <conditionalFormatting sqref="N186">
    <cfRule type="containsText" dxfId="4318" priority="2513" operator="containsText" text="Dégusté">
      <formula>NOT(ISERROR(SEARCH("Dégusté",N186)))</formula>
    </cfRule>
    <cfRule type="containsText" dxfId="4317" priority="2514" operator="containsText" text="Dégusté">
      <formula>NOT(ISERROR(SEARCH("Dégusté",N186)))</formula>
    </cfRule>
  </conditionalFormatting>
  <conditionalFormatting sqref="N186">
    <cfRule type="containsText" dxfId="4316" priority="2511" operator="containsText" text="Fêtes de fin d'année">
      <formula>NOT(ISERROR(SEARCH("Fêtes de fin d'année",N186)))</formula>
    </cfRule>
    <cfRule type="containsText" dxfId="4315" priority="2512" operator="containsText" text="Fêtes de fin d'année">
      <formula>NOT(ISERROR(SEARCH("Fêtes de fin d'année",N186)))</formula>
    </cfRule>
  </conditionalFormatting>
  <conditionalFormatting sqref="N186">
    <cfRule type="colorScale" priority="250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14" priority="2505" operator="containsText" text="Fab'ulleuse">
      <formula>NOT(ISERROR(SEARCH("Fab'ulleuse",N186)))</formula>
    </cfRule>
    <cfRule type="containsText" dxfId="4313" priority="2506" operator="containsText" text="beau jour">
      <formula>NOT(ISERROR(SEARCH("beau jour",N186)))</formula>
    </cfRule>
    <cfRule type="containsText" dxfId="4312" priority="2507" operator="containsText" text="fête">
      <formula>NOT(ISERROR(SEARCH("fête",N186)))</formula>
    </cfRule>
    <cfRule type="containsText" dxfId="4311" priority="2508" operator="containsText" text="Fete">
      <formula>NOT(ISERROR(SEARCH("Fete",N186)))</formula>
    </cfRule>
    <cfRule type="containsText" dxfId="4310" priority="2509" operator="containsText" text="Ech">
      <formula>NOT(ISERROR(SEARCH("Ech",N186)))</formula>
    </cfRule>
    <cfRule type="containsText" dxfId="4309" priority="2510" operator="containsText" text="St Valentin">
      <formula>NOT(ISERROR(SEARCH("St Valentin",N186)))</formula>
    </cfRule>
  </conditionalFormatting>
  <conditionalFormatting sqref="N186:N187">
    <cfRule type="colorScale" priority="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6:H187">
    <cfRule type="dataBar" priority="2518">
      <dataBar>
        <cfvo type="min"/>
        <cfvo type="max"/>
        <color rgb="FF638EC6"/>
      </dataBar>
    </cfRule>
  </conditionalFormatting>
  <conditionalFormatting sqref="G186:H187">
    <cfRule type="dataBar" priority="25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{B0ED240A-C349-43C7-A707-47CC60347D62}</x14:id>
        </ext>
      </extLst>
    </cfRule>
  </conditionalFormatting>
  <conditionalFormatting sqref="E186:E187">
    <cfRule type="colorScale" priority="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6:H187">
    <cfRule type="dataBar" priority="25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{78A70A91-60E1-4698-98F5-B4BA812D47FE}</x14:id>
        </ext>
      </extLst>
    </cfRule>
  </conditionalFormatting>
  <conditionalFormatting sqref="G186:H187">
    <cfRule type="dataBar" priority="25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{B7B6BEA5-C810-43BE-851E-E000A4B7E6FC}</x14:id>
        </ext>
      </extLst>
    </cfRule>
  </conditionalFormatting>
  <conditionalFormatting sqref="N186:N187">
    <cfRule type="colorScale" priority="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6:H187">
    <cfRule type="dataBar" priority="2523">
      <dataBar>
        <cfvo type="min"/>
        <cfvo type="max"/>
        <color rgb="FF638EC6"/>
      </dataBar>
    </cfRule>
  </conditionalFormatting>
  <conditionalFormatting sqref="G186:H187">
    <cfRule type="dataBar" priority="25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{1C7B6FDF-9729-426C-B76B-1AC27BB18E35}</x14:id>
        </ext>
      </extLst>
    </cfRule>
  </conditionalFormatting>
  <conditionalFormatting sqref="E186:E187"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6:H187">
    <cfRule type="dataBar" priority="25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{8C49DE83-2E8C-4C9B-832E-235C37A2353C}</x14:id>
        </ext>
      </extLst>
    </cfRule>
  </conditionalFormatting>
  <conditionalFormatting sqref="G186:H187">
    <cfRule type="dataBar" priority="25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{99ECF3C3-7D25-4A8A-BC11-A56AFEC56BCF}</x14:id>
        </ext>
      </extLst>
    </cfRule>
  </conditionalFormatting>
  <conditionalFormatting sqref="G186:H187">
    <cfRule type="dataBar" priority="25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{ED096306-2DA8-4094-947B-32D441677EDB}</x14:id>
        </ext>
      </extLst>
    </cfRule>
  </conditionalFormatting>
  <conditionalFormatting sqref="G186:H187">
    <cfRule type="dataBar" priority="25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{FBDC47DB-2352-4E8A-8AB4-D54142A2A11B}</x14:id>
        </ext>
      </extLst>
    </cfRule>
  </conditionalFormatting>
  <conditionalFormatting sqref="G186:H187">
    <cfRule type="dataBar" priority="24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{A6DF5879-0302-4A66-9697-88246CFFC43C}</x14:id>
        </ext>
      </extLst>
    </cfRule>
  </conditionalFormatting>
  <conditionalFormatting sqref="G186:H187">
    <cfRule type="dataBar" priority="24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{ADCB44F3-D37F-4058-A988-5E688BF08B0F}</x14:id>
        </ext>
      </extLst>
    </cfRule>
  </conditionalFormatting>
  <conditionalFormatting sqref="G186:H187">
    <cfRule type="dataBar" priority="24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{E01067C8-7CB1-4B8C-AB95-8FF7F8D88FFA}</x14:id>
        </ext>
      </extLst>
    </cfRule>
  </conditionalFormatting>
  <conditionalFormatting sqref="G186:H187">
    <cfRule type="dataBar" priority="24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{A91325A8-36BE-4530-994A-9511FA6C2791}</x14:id>
        </ext>
      </extLst>
    </cfRule>
  </conditionalFormatting>
  <conditionalFormatting sqref="G186:H187">
    <cfRule type="dataBar" priority="24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{0D0314AF-F5C2-4434-A3F1-A6B7BD0D442C}</x14:id>
        </ext>
      </extLst>
    </cfRule>
  </conditionalFormatting>
  <conditionalFormatting sqref="G186:H187">
    <cfRule type="dataBar" priority="24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{119C1EC3-6F07-4BC1-A905-0037DEA7C110}</x14:id>
        </ext>
      </extLst>
    </cfRule>
  </conditionalFormatting>
  <conditionalFormatting sqref="J187">
    <cfRule type="colorScale" priority="24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7">
    <cfRule type="colorScale" priority="24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6">
    <cfRule type="colorScale" priority="24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7">
    <cfRule type="colorScale" priority="25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6">
    <cfRule type="colorScale" priority="25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6:K187">
    <cfRule type="colorScale" priority="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6:K187">
    <cfRule type="colorScale" priority="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6:K187">
    <cfRule type="colorScale" priority="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6:K187">
    <cfRule type="colorScale" priority="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6:F187">
    <cfRule type="colorScale" priority="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6:F187">
    <cfRule type="colorScale" priority="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6:H187">
    <cfRule type="dataBar" priority="25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{CD03EFAD-9DAA-4D12-98B0-B63C89CF5B25}</x14:id>
        </ext>
      </extLst>
    </cfRule>
  </conditionalFormatting>
  <conditionalFormatting sqref="L186:L187">
    <cfRule type="colorScale" priority="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6:L187">
    <cfRule type="colorScale" priority="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6:L187">
    <cfRule type="colorScale" priority="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6:L187">
    <cfRule type="colorScale" priority="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6:H187">
    <cfRule type="dataBar" priority="24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{66D86D56-83FA-414E-A43A-9C415FE7F8A0}</x14:id>
        </ext>
      </extLst>
    </cfRule>
  </conditionalFormatting>
  <conditionalFormatting sqref="G186:H187">
    <cfRule type="dataBar" priority="24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{FAD708E8-3F9C-45C0-B1F4-AA47006998BF}</x14:id>
        </ext>
      </extLst>
    </cfRule>
  </conditionalFormatting>
  <conditionalFormatting sqref="G186:H187">
    <cfRule type="dataBar" priority="25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{E66BB144-D30B-4679-BBDB-973BD5158B16}</x14:id>
        </ext>
      </extLst>
    </cfRule>
  </conditionalFormatting>
  <conditionalFormatting sqref="G186:H187">
    <cfRule type="dataBar" priority="24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{2ECD8094-8E8C-4DAD-BD82-89B9F4F00288}</x14:id>
        </ext>
      </extLst>
    </cfRule>
  </conditionalFormatting>
  <conditionalFormatting sqref="N188">
    <cfRule type="containsText" dxfId="4308" priority="2462" operator="containsText" text="Quand">
      <formula>NOT(ISERROR(SEARCH("Quand",N188)))</formula>
    </cfRule>
    <cfRule type="containsText" dxfId="4307" priority="2463" operator="containsText" text="Beine">
      <formula>NOT(ISERROR(SEARCH("Beine",N188)))</formula>
    </cfRule>
  </conditionalFormatting>
  <conditionalFormatting sqref="N188">
    <cfRule type="containsText" dxfId="4306" priority="2460" operator="containsText" text="Dégusté">
      <formula>NOT(ISERROR(SEARCH("Dégusté",N188)))</formula>
    </cfRule>
    <cfRule type="containsText" dxfId="4305" priority="2461" operator="containsText" text="Dégusté">
      <formula>NOT(ISERROR(SEARCH("Dégusté",N188)))</formula>
    </cfRule>
  </conditionalFormatting>
  <conditionalFormatting sqref="N188">
    <cfRule type="containsText" dxfId="4304" priority="2458" operator="containsText" text="Fêtes de fin d'année">
      <formula>NOT(ISERROR(SEARCH("Fêtes de fin d'année",N188)))</formula>
    </cfRule>
    <cfRule type="containsText" dxfId="4303" priority="2459" operator="containsText" text="Fêtes de fin d'année">
      <formula>NOT(ISERROR(SEARCH("Fêtes de fin d'année",N188)))</formula>
    </cfRule>
  </conditionalFormatting>
  <conditionalFormatting sqref="N188">
    <cfRule type="colorScale" priority="245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02" priority="2452" operator="containsText" text="Fab'ulleuse">
      <formula>NOT(ISERROR(SEARCH("Fab'ulleuse",N188)))</formula>
    </cfRule>
    <cfRule type="containsText" dxfId="4301" priority="2453" operator="containsText" text="beau jour">
      <formula>NOT(ISERROR(SEARCH("beau jour",N188)))</formula>
    </cfRule>
    <cfRule type="containsText" dxfId="4300" priority="2454" operator="containsText" text="fête">
      <formula>NOT(ISERROR(SEARCH("fête",N188)))</formula>
    </cfRule>
    <cfRule type="containsText" dxfId="4299" priority="2455" operator="containsText" text="Fete">
      <formula>NOT(ISERROR(SEARCH("Fete",N188)))</formula>
    </cfRule>
    <cfRule type="containsText" dxfId="4298" priority="2456" operator="containsText" text="Ech">
      <formula>NOT(ISERROR(SEARCH("Ech",N188)))</formula>
    </cfRule>
    <cfRule type="containsText" dxfId="4297" priority="2457" operator="containsText" text="St Valentin">
      <formula>NOT(ISERROR(SEARCH("St Valentin",N188)))</formula>
    </cfRule>
  </conditionalFormatting>
  <conditionalFormatting sqref="N188:N189">
    <cfRule type="colorScale" priority="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8:H189">
    <cfRule type="dataBar" priority="2465">
      <dataBar>
        <cfvo type="min"/>
        <cfvo type="max"/>
        <color rgb="FF638EC6"/>
      </dataBar>
    </cfRule>
  </conditionalFormatting>
  <conditionalFormatting sqref="G188:H189">
    <cfRule type="dataBar" priority="24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{54BABC02-B708-4E67-B2CC-6CD3C5D95B8F}</x14:id>
        </ext>
      </extLst>
    </cfRule>
  </conditionalFormatting>
  <conditionalFormatting sqref="E188:E189">
    <cfRule type="colorScale" priority="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8:H189">
    <cfRule type="dataBar" priority="24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{6E4FF315-CF39-49F6-839F-9FF2ABBE4390}</x14:id>
        </ext>
      </extLst>
    </cfRule>
  </conditionalFormatting>
  <conditionalFormatting sqref="G188:H189">
    <cfRule type="dataBar" priority="24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{10638B40-28D2-4BA9-A0D8-D85B50633E7A}</x14:id>
        </ext>
      </extLst>
    </cfRule>
  </conditionalFormatting>
  <conditionalFormatting sqref="N188:N189">
    <cfRule type="colorScale" priority="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8:H189">
    <cfRule type="dataBar" priority="2470">
      <dataBar>
        <cfvo type="min"/>
        <cfvo type="max"/>
        <color rgb="FF638EC6"/>
      </dataBar>
    </cfRule>
  </conditionalFormatting>
  <conditionalFormatting sqref="G188:H189">
    <cfRule type="dataBar" priority="24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{1CD52F45-B73B-41D7-B540-D41ED6082018}</x14:id>
        </ext>
      </extLst>
    </cfRule>
  </conditionalFormatting>
  <conditionalFormatting sqref="E188:E189">
    <cfRule type="colorScale" priority="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8:H189">
    <cfRule type="dataBar" priority="24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{2F54ACEF-A42B-4A79-A12F-C13BFE1BA670}</x14:id>
        </ext>
      </extLst>
    </cfRule>
  </conditionalFormatting>
  <conditionalFormatting sqref="G188:H189">
    <cfRule type="dataBar" priority="24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{AF37B9F4-77A0-47A3-96DD-3D39373C47FA}</x14:id>
        </ext>
      </extLst>
    </cfRule>
  </conditionalFormatting>
  <conditionalFormatting sqref="G188:H189">
    <cfRule type="dataBar" priority="24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{646FE36E-8DF8-4A33-B7B7-4F48684BF8BB}</x14:id>
        </ext>
      </extLst>
    </cfRule>
  </conditionalFormatting>
  <conditionalFormatting sqref="G188:H189">
    <cfRule type="dataBar" priority="24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{6C4D1156-57D5-4D0D-9E0E-3A272635F898}</x14:id>
        </ext>
      </extLst>
    </cfRule>
  </conditionalFormatting>
  <conditionalFormatting sqref="G188:H189">
    <cfRule type="dataBar" priority="24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{34169FF3-F95B-4284-A158-332B273C217B}</x14:id>
        </ext>
      </extLst>
    </cfRule>
  </conditionalFormatting>
  <conditionalFormatting sqref="G188:H189">
    <cfRule type="dataBar" priority="24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{10A0973B-18BB-4339-8616-A54143AA0E24}</x14:id>
        </ext>
      </extLst>
    </cfRule>
  </conditionalFormatting>
  <conditionalFormatting sqref="G188:H189">
    <cfRule type="dataBar" priority="24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{81AE7470-5077-47FF-8AF3-A55A2AC5FC72}</x14:id>
        </ext>
      </extLst>
    </cfRule>
  </conditionalFormatting>
  <conditionalFormatting sqref="G188:H189">
    <cfRule type="dataBar" priority="24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{D18CF982-8D91-4DD0-8E20-23E02C92BBF2}</x14:id>
        </ext>
      </extLst>
    </cfRule>
  </conditionalFormatting>
  <conditionalFormatting sqref="G188:H189">
    <cfRule type="dataBar" priority="24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{8EF9EC67-DF96-481F-92F5-AD2166B17892}</x14:id>
        </ext>
      </extLst>
    </cfRule>
  </conditionalFormatting>
  <conditionalFormatting sqref="G188:H189">
    <cfRule type="dataBar" priority="24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{7F73453E-47A5-4DD1-B76A-579424D7F233}</x14:id>
        </ext>
      </extLst>
    </cfRule>
  </conditionalFormatting>
  <conditionalFormatting sqref="J189">
    <cfRule type="colorScale" priority="24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9">
    <cfRule type="colorScale" priority="24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8">
    <cfRule type="colorScale" priority="24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9">
    <cfRule type="colorScale" priority="24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8">
    <cfRule type="colorScale" priority="24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88:K189">
    <cfRule type="colorScale" priority="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8:K189">
    <cfRule type="colorScale" priority="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8:K189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8:K189">
    <cfRule type="colorScale" priority="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8:F189">
    <cfRule type="colorScale" priority="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8:F189">
    <cfRule type="colorScale" priority="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8:H189">
    <cfRule type="dataBar" priority="24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{B5F806A7-0812-4AF9-84B5-A8FD0625FF19}</x14:id>
        </ext>
      </extLst>
    </cfRule>
  </conditionalFormatting>
  <conditionalFormatting sqref="L188:L189">
    <cfRule type="colorScale" priority="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8:L189">
    <cfRule type="colorScale" priority="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8:L189">
    <cfRule type="colorScale" priority="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8:L189">
    <cfRule type="colorScale" priority="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8:H189">
    <cfRule type="dataBar" priority="24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{9D05A16F-86E9-41D1-B044-FDACE1AB8960}</x14:id>
        </ext>
      </extLst>
    </cfRule>
  </conditionalFormatting>
  <conditionalFormatting sqref="G188:H189">
    <cfRule type="dataBar" priority="24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{D071611D-02A9-4BB2-A32E-8BAED7001F89}</x14:id>
        </ext>
      </extLst>
    </cfRule>
  </conditionalFormatting>
  <conditionalFormatting sqref="G188:H189">
    <cfRule type="dataBar" priority="24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{C2745326-7428-4629-969D-641B61A86C9A}</x14:id>
        </ext>
      </extLst>
    </cfRule>
  </conditionalFormatting>
  <conditionalFormatting sqref="G188:H189">
    <cfRule type="dataBar" priority="24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{D38F5316-FD26-456D-8B0D-DE2837BFBECB}</x14:id>
        </ext>
      </extLst>
    </cfRule>
  </conditionalFormatting>
  <conditionalFormatting sqref="E181:F189">
    <cfRule type="colorScale" priority="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1:H189">
    <cfRule type="dataBar" priority="24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{698674EE-5FBA-4BF0-9812-CAC3E3BAAA89}</x14:id>
        </ext>
      </extLst>
    </cfRule>
  </conditionalFormatting>
  <conditionalFormatting sqref="N193">
    <cfRule type="containsText" dxfId="4296" priority="2404" operator="containsText" text="Quand">
      <formula>NOT(ISERROR(SEARCH("Quand",N193)))</formula>
    </cfRule>
    <cfRule type="containsText" dxfId="4295" priority="2405" operator="containsText" text="Beine">
      <formula>NOT(ISERROR(SEARCH("Beine",N193)))</formula>
    </cfRule>
  </conditionalFormatting>
  <conditionalFormatting sqref="N193">
    <cfRule type="containsText" dxfId="4294" priority="2402" operator="containsText" text="Dégusté">
      <formula>NOT(ISERROR(SEARCH("Dégusté",N193)))</formula>
    </cfRule>
    <cfRule type="containsText" dxfId="4293" priority="2403" operator="containsText" text="Dégusté">
      <formula>NOT(ISERROR(SEARCH("Dégusté",N193)))</formula>
    </cfRule>
  </conditionalFormatting>
  <conditionalFormatting sqref="N193">
    <cfRule type="containsText" dxfId="4292" priority="2400" operator="containsText" text="Fêtes de fin d'année">
      <formula>NOT(ISERROR(SEARCH("Fêtes de fin d'année",N193)))</formula>
    </cfRule>
    <cfRule type="containsText" dxfId="4291" priority="2401" operator="containsText" text="Fêtes de fin d'année">
      <formula>NOT(ISERROR(SEARCH("Fêtes de fin d'année",N193)))</formula>
    </cfRule>
  </conditionalFormatting>
  <conditionalFormatting sqref="N193">
    <cfRule type="colorScale" priority="23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90" priority="2394" operator="containsText" text="Fab'ulleuse">
      <formula>NOT(ISERROR(SEARCH("Fab'ulleuse",N193)))</formula>
    </cfRule>
    <cfRule type="containsText" dxfId="4289" priority="2395" operator="containsText" text="beau jour">
      <formula>NOT(ISERROR(SEARCH("beau jour",N193)))</formula>
    </cfRule>
    <cfRule type="containsText" dxfId="4288" priority="2396" operator="containsText" text="fête">
      <formula>NOT(ISERROR(SEARCH("fête",N193)))</formula>
    </cfRule>
    <cfRule type="containsText" dxfId="4287" priority="2397" operator="containsText" text="Fete">
      <formula>NOT(ISERROR(SEARCH("Fete",N193)))</formula>
    </cfRule>
    <cfRule type="containsText" dxfId="4286" priority="2398" operator="containsText" text="Ech">
      <formula>NOT(ISERROR(SEARCH("Ech",N193)))</formula>
    </cfRule>
    <cfRule type="containsText" dxfId="4285" priority="2399" operator="containsText" text="St Valentin">
      <formula>NOT(ISERROR(SEARCH("St Valentin",N193)))</formula>
    </cfRule>
  </conditionalFormatting>
  <conditionalFormatting sqref="N193:N194">
    <cfRule type="colorScale" priority="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3:H194">
    <cfRule type="dataBar" priority="2407">
      <dataBar>
        <cfvo type="min"/>
        <cfvo type="max"/>
        <color rgb="FF638EC6"/>
      </dataBar>
    </cfRule>
  </conditionalFormatting>
  <conditionalFormatting sqref="G193:H194">
    <cfRule type="dataBar" priority="24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{C93D33DD-BB4A-4FA2-AFCF-595A41407CA3}</x14:id>
        </ext>
      </extLst>
    </cfRule>
  </conditionalFormatting>
  <conditionalFormatting sqref="E193:E194">
    <cfRule type="colorScale" priority="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3:H194">
    <cfRule type="dataBar" priority="24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{3CAD4C30-A895-496D-AED3-703F4E259371}</x14:id>
        </ext>
      </extLst>
    </cfRule>
  </conditionalFormatting>
  <conditionalFormatting sqref="G193:H194">
    <cfRule type="dataBar" priority="23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{7D86D8B3-FDE6-4F30-A72A-4EE10BD81163}</x14:id>
        </ext>
      </extLst>
    </cfRule>
  </conditionalFormatting>
  <conditionalFormatting sqref="N193:N194">
    <cfRule type="colorScale" priority="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3:H194">
    <cfRule type="dataBar" priority="2412">
      <dataBar>
        <cfvo type="min"/>
        <cfvo type="max"/>
        <color rgb="FF638EC6"/>
      </dataBar>
    </cfRule>
  </conditionalFormatting>
  <conditionalFormatting sqref="G193:H194">
    <cfRule type="dataBar" priority="24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{EB7072FE-277D-4519-98FF-AF38FA26B713}</x14:id>
        </ext>
      </extLst>
    </cfRule>
  </conditionalFormatting>
  <conditionalFormatting sqref="E193:E194">
    <cfRule type="colorScale" priority="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3:H194">
    <cfRule type="dataBar" priority="24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{61AA36DA-3DA8-4248-A7EB-DF847FA8161B}</x14:id>
        </ext>
      </extLst>
    </cfRule>
  </conditionalFormatting>
  <conditionalFormatting sqref="G193:H194">
    <cfRule type="dataBar" priority="23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{C165931C-85A0-49AD-8E6A-154BFD777E95}</x14:id>
        </ext>
      </extLst>
    </cfRule>
  </conditionalFormatting>
  <conditionalFormatting sqref="G193:H194">
    <cfRule type="dataBar" priority="23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{FDCD6E0C-F11E-467B-B4BE-1480DF51F8C9}</x14:id>
        </ext>
      </extLst>
    </cfRule>
  </conditionalFormatting>
  <conditionalFormatting sqref="G193:H194">
    <cfRule type="dataBar" priority="23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{E839D06F-3186-46C5-A344-D6664CBBDEB5}</x14:id>
        </ext>
      </extLst>
    </cfRule>
  </conditionalFormatting>
  <conditionalFormatting sqref="G193:H194">
    <cfRule type="dataBar" priority="23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{4787636B-E1D9-4B4F-A141-52209ADD04B1}</x14:id>
        </ext>
      </extLst>
    </cfRule>
  </conditionalFormatting>
  <conditionalFormatting sqref="G193:H194">
    <cfRule type="dataBar" priority="23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{448184DD-19B5-4E10-B387-13F9CF6EB298}</x14:id>
        </ext>
      </extLst>
    </cfRule>
  </conditionalFormatting>
  <conditionalFormatting sqref="G193:H194">
    <cfRule type="dataBar" priority="23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{9E569DE3-0A06-4689-BB8A-F2AED2F79CEE}</x14:id>
        </ext>
      </extLst>
    </cfRule>
  </conditionalFormatting>
  <conditionalFormatting sqref="G193:H194">
    <cfRule type="dataBar" priority="23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{5F5897C3-6427-4D01-952C-BE96E1D8F753}</x14:id>
        </ext>
      </extLst>
    </cfRule>
  </conditionalFormatting>
  <conditionalFormatting sqref="G193:H194">
    <cfRule type="dataBar" priority="23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{B3E5CE5D-D42B-4D54-A50C-942BEA274FED}</x14:id>
        </ext>
      </extLst>
    </cfRule>
  </conditionalFormatting>
  <conditionalFormatting sqref="G193:H194">
    <cfRule type="dataBar" priority="23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{19BB55A5-B487-4133-91E2-448030ADBA83}</x14:id>
        </ext>
      </extLst>
    </cfRule>
  </conditionalFormatting>
  <conditionalFormatting sqref="J194">
    <cfRule type="colorScale" priority="23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4">
    <cfRule type="colorScale" priority="23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3">
    <cfRule type="colorScale" priority="23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4">
    <cfRule type="colorScale" priority="24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3">
    <cfRule type="colorScale" priority="24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93:K194">
    <cfRule type="colorScale" priority="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3:K194">
    <cfRule type="colorScale" priority="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3:K194">
    <cfRule type="colorScale" priority="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3:K194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3:F194">
    <cfRule type="colorScale" priority="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3:F194">
    <cfRule type="colorScale" priority="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3:H194">
    <cfRule type="dataBar" priority="24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{66671D44-E5D4-4B6B-AF1F-74248AFEA903}</x14:id>
        </ext>
      </extLst>
    </cfRule>
  </conditionalFormatting>
  <conditionalFormatting sqref="L193:L194">
    <cfRule type="colorScale" priority="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3:L194">
    <cfRule type="colorScale" priority="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3:L194">
    <cfRule type="colorScale" priority="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3:L194">
    <cfRule type="colorScale" priority="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3:H194">
    <cfRule type="dataBar" priority="23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{2902D23B-F751-4004-912C-BEB2FF264C0A}</x14:id>
        </ext>
      </extLst>
    </cfRule>
  </conditionalFormatting>
  <conditionalFormatting sqref="G193:H194">
    <cfRule type="dataBar" priority="23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{EB1A3278-AC14-41CE-8871-F34AE34E6B55}</x14:id>
        </ext>
      </extLst>
    </cfRule>
  </conditionalFormatting>
  <conditionalFormatting sqref="G193:H194">
    <cfRule type="dataBar" priority="24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{7D32EA02-A18C-45F4-A67A-F071FD339371}</x14:id>
        </ext>
      </extLst>
    </cfRule>
  </conditionalFormatting>
  <conditionalFormatting sqref="G193:H194">
    <cfRule type="dataBar" priority="23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{5AE0C99D-A759-44C0-8735-87A16B880B24}</x14:id>
        </ext>
      </extLst>
    </cfRule>
  </conditionalFormatting>
  <conditionalFormatting sqref="N195:N196">
    <cfRule type="containsText" dxfId="4284" priority="2351" operator="containsText" text="Quand">
      <formula>NOT(ISERROR(SEARCH("Quand",N195)))</formula>
    </cfRule>
    <cfRule type="containsText" dxfId="4283" priority="2352" operator="containsText" text="Beine">
      <formula>NOT(ISERROR(SEARCH("Beine",N195)))</formula>
    </cfRule>
  </conditionalFormatting>
  <conditionalFormatting sqref="N195:N196">
    <cfRule type="containsText" dxfId="4282" priority="2349" operator="containsText" text="Dégusté">
      <formula>NOT(ISERROR(SEARCH("Dégusté",N195)))</formula>
    </cfRule>
    <cfRule type="containsText" dxfId="4281" priority="2350" operator="containsText" text="Dégusté">
      <formula>NOT(ISERROR(SEARCH("Dégusté",N195)))</formula>
    </cfRule>
  </conditionalFormatting>
  <conditionalFormatting sqref="N195:N196">
    <cfRule type="containsText" dxfId="4280" priority="2347" operator="containsText" text="Fêtes de fin d'année">
      <formula>NOT(ISERROR(SEARCH("Fêtes de fin d'année",N195)))</formula>
    </cfRule>
    <cfRule type="containsText" dxfId="4279" priority="2348" operator="containsText" text="Fêtes de fin d'année">
      <formula>NOT(ISERROR(SEARCH("Fêtes de fin d'année",N195)))</formula>
    </cfRule>
  </conditionalFormatting>
  <conditionalFormatting sqref="N195:N196">
    <cfRule type="colorScale" priority="234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78" priority="2341" operator="containsText" text="Fab'ulleuse">
      <formula>NOT(ISERROR(SEARCH("Fab'ulleuse",N195)))</formula>
    </cfRule>
    <cfRule type="containsText" dxfId="4277" priority="2342" operator="containsText" text="beau jour">
      <formula>NOT(ISERROR(SEARCH("beau jour",N195)))</formula>
    </cfRule>
    <cfRule type="containsText" dxfId="4276" priority="2343" operator="containsText" text="fête">
      <formula>NOT(ISERROR(SEARCH("fête",N195)))</formula>
    </cfRule>
    <cfRule type="containsText" dxfId="4275" priority="2344" operator="containsText" text="Fete">
      <formula>NOT(ISERROR(SEARCH("Fete",N195)))</formula>
    </cfRule>
    <cfRule type="containsText" dxfId="4274" priority="2345" operator="containsText" text="Ech">
      <formula>NOT(ISERROR(SEARCH("Ech",N195)))</formula>
    </cfRule>
    <cfRule type="containsText" dxfId="4273" priority="2346" operator="containsText" text="St Valentin">
      <formula>NOT(ISERROR(SEARCH("St Valentin",N195)))</formula>
    </cfRule>
  </conditionalFormatting>
  <conditionalFormatting sqref="N195:N197">
    <cfRule type="colorScale" priority="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5:H197">
    <cfRule type="dataBar" priority="2354">
      <dataBar>
        <cfvo type="min"/>
        <cfvo type="max"/>
        <color rgb="FF638EC6"/>
      </dataBar>
    </cfRule>
  </conditionalFormatting>
  <conditionalFormatting sqref="G195:H197">
    <cfRule type="dataBar" priority="23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{702699B9-55FC-46E0-B295-BAA8A23FEF81}</x14:id>
        </ext>
      </extLst>
    </cfRule>
  </conditionalFormatting>
  <conditionalFormatting sqref="E195:E197">
    <cfRule type="colorScale" priority="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5:H197">
    <cfRule type="dataBar" priority="23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{6B822525-A12A-4F8E-9CEC-073F0398D6F0}</x14:id>
        </ext>
      </extLst>
    </cfRule>
  </conditionalFormatting>
  <conditionalFormatting sqref="G195:H197">
    <cfRule type="dataBar" priority="23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{75F70DA9-9274-4B58-B906-5E92B9FC20DE}</x14:id>
        </ext>
      </extLst>
    </cfRule>
  </conditionalFormatting>
  <conditionalFormatting sqref="N195:N197">
    <cfRule type="colorScale" priority="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5:H197">
    <cfRule type="dataBar" priority="2359">
      <dataBar>
        <cfvo type="min"/>
        <cfvo type="max"/>
        <color rgb="FF638EC6"/>
      </dataBar>
    </cfRule>
  </conditionalFormatting>
  <conditionalFormatting sqref="G195:H197">
    <cfRule type="dataBar" priority="23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{DDA10E45-D901-479F-AEB2-21811B844C98}</x14:id>
        </ext>
      </extLst>
    </cfRule>
  </conditionalFormatting>
  <conditionalFormatting sqref="E195:E197">
    <cfRule type="colorScale" priority="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5:H197">
    <cfRule type="dataBar" priority="23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{9E0250E1-318D-40FA-8AD9-18C1990C8B88}</x14:id>
        </ext>
      </extLst>
    </cfRule>
  </conditionalFormatting>
  <conditionalFormatting sqref="G195:H197">
    <cfRule type="dataBar" priority="23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{8AEF8C70-8A3E-4A8C-BC29-A866F6E80632}</x14:id>
        </ext>
      </extLst>
    </cfRule>
  </conditionalFormatting>
  <conditionalFormatting sqref="G195:H197">
    <cfRule type="dataBar" priority="23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{E70F4080-400C-4590-AD3C-C3667543A0A8}</x14:id>
        </ext>
      </extLst>
    </cfRule>
  </conditionalFormatting>
  <conditionalFormatting sqref="G195:H197">
    <cfRule type="dataBar" priority="23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{0F92DCDB-1297-4E4A-B8AF-870569374E95}</x14:id>
        </ext>
      </extLst>
    </cfRule>
  </conditionalFormatting>
  <conditionalFormatting sqref="G195:H197">
    <cfRule type="dataBar" priority="23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{A4C8F27C-0433-4F80-B1C7-96440D0A4E69}</x14:id>
        </ext>
      </extLst>
    </cfRule>
  </conditionalFormatting>
  <conditionalFormatting sqref="G195:H197">
    <cfRule type="dataBar" priority="23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{EF7D879F-7905-4509-8AE9-75A56E9022A0}</x14:id>
        </ext>
      </extLst>
    </cfRule>
  </conditionalFormatting>
  <conditionalFormatting sqref="G195:H197">
    <cfRule type="dataBar" priority="23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{94D03F8F-0842-4C95-93AA-023C3FF76D89}</x14:id>
        </ext>
      </extLst>
    </cfRule>
  </conditionalFormatting>
  <conditionalFormatting sqref="G195:H197">
    <cfRule type="dataBar" priority="23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{B3A017A8-2FA1-4E8B-91C3-06994083B0FE}</x14:id>
        </ext>
      </extLst>
    </cfRule>
  </conditionalFormatting>
  <conditionalFormatting sqref="G195:H197">
    <cfRule type="dataBar" priority="23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{2554A857-CB31-4689-A4CF-585296DBB471}</x14:id>
        </ext>
      </extLst>
    </cfRule>
  </conditionalFormatting>
  <conditionalFormatting sqref="G195:H197">
    <cfRule type="dataBar" priority="23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{61CD4882-7684-4FBA-9F6F-4795E3C7F6EC}</x14:id>
        </ext>
      </extLst>
    </cfRule>
  </conditionalFormatting>
  <conditionalFormatting sqref="J197">
    <cfRule type="colorScale" priority="23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7">
    <cfRule type="colorScale" priority="23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5:J196">
    <cfRule type="colorScale" priority="23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7">
    <cfRule type="colorScale" priority="23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5:C196">
    <cfRule type="colorScale" priority="23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95:K197">
    <cfRule type="colorScale" priority="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5:K197">
    <cfRule type="colorScale" priority="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5:K197">
    <cfRule type="colorScale" priority="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5:K197">
    <cfRule type="colorScale" priority="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5:F197">
    <cfRule type="colorScale" priority="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5:F197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5:H197">
    <cfRule type="dataBar" priority="23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{F8F5B195-BBFE-4BDC-B94C-D762422CF438}</x14:id>
        </ext>
      </extLst>
    </cfRule>
  </conditionalFormatting>
  <conditionalFormatting sqref="L195:L197">
    <cfRule type="colorScale" priority="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5:L197">
    <cfRule type="colorScale" priority="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5:L197">
    <cfRule type="colorScale" priority="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5:L197">
    <cfRule type="colorScale" priority="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5:H197">
    <cfRule type="dataBar" priority="23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{48BB79CC-470D-42C5-95FD-D6E535C961FD}</x14:id>
        </ext>
      </extLst>
    </cfRule>
  </conditionalFormatting>
  <conditionalFormatting sqref="G195:H197">
    <cfRule type="dataBar" priority="23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{D6B2ADE6-D5F4-4854-B5A4-8AF7E7F529B9}</x14:id>
        </ext>
      </extLst>
    </cfRule>
  </conditionalFormatting>
  <conditionalFormatting sqref="G195:H197">
    <cfRule type="dataBar" priority="23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{2DDBAECE-FD6B-463B-A1E9-7DA30FFC8221}</x14:id>
        </ext>
      </extLst>
    </cfRule>
  </conditionalFormatting>
  <conditionalFormatting sqref="G195:H197">
    <cfRule type="dataBar" priority="23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{D74C38DD-7614-4F22-8523-9CCF573D1B03}</x14:id>
        </ext>
      </extLst>
    </cfRule>
  </conditionalFormatting>
  <conditionalFormatting sqref="N198">
    <cfRule type="containsText" dxfId="4272" priority="2298" operator="containsText" text="Quand">
      <formula>NOT(ISERROR(SEARCH("Quand",N198)))</formula>
    </cfRule>
    <cfRule type="containsText" dxfId="4271" priority="2299" operator="containsText" text="Beine">
      <formula>NOT(ISERROR(SEARCH("Beine",N198)))</formula>
    </cfRule>
  </conditionalFormatting>
  <conditionalFormatting sqref="N198">
    <cfRule type="containsText" dxfId="4270" priority="2296" operator="containsText" text="Dégusté">
      <formula>NOT(ISERROR(SEARCH("Dégusté",N198)))</formula>
    </cfRule>
    <cfRule type="containsText" dxfId="4269" priority="2297" operator="containsText" text="Dégusté">
      <formula>NOT(ISERROR(SEARCH("Dégusté",N198)))</formula>
    </cfRule>
  </conditionalFormatting>
  <conditionalFormatting sqref="N198">
    <cfRule type="containsText" dxfId="4268" priority="2294" operator="containsText" text="Fêtes de fin d'année">
      <formula>NOT(ISERROR(SEARCH("Fêtes de fin d'année",N198)))</formula>
    </cfRule>
    <cfRule type="containsText" dxfId="4267" priority="2295" operator="containsText" text="Fêtes de fin d'année">
      <formula>NOT(ISERROR(SEARCH("Fêtes de fin d'année",N198)))</formula>
    </cfRule>
  </conditionalFormatting>
  <conditionalFormatting sqref="N198">
    <cfRule type="colorScale" priority="22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66" priority="2288" operator="containsText" text="Fab'ulleuse">
      <formula>NOT(ISERROR(SEARCH("Fab'ulleuse",N198)))</formula>
    </cfRule>
    <cfRule type="containsText" dxfId="4265" priority="2289" operator="containsText" text="beau jour">
      <formula>NOT(ISERROR(SEARCH("beau jour",N198)))</formula>
    </cfRule>
    <cfRule type="containsText" dxfId="4264" priority="2290" operator="containsText" text="fête">
      <formula>NOT(ISERROR(SEARCH("fête",N198)))</formula>
    </cfRule>
    <cfRule type="containsText" dxfId="4263" priority="2291" operator="containsText" text="Fete">
      <formula>NOT(ISERROR(SEARCH("Fete",N198)))</formula>
    </cfRule>
    <cfRule type="containsText" dxfId="4262" priority="2292" operator="containsText" text="Ech">
      <formula>NOT(ISERROR(SEARCH("Ech",N198)))</formula>
    </cfRule>
    <cfRule type="containsText" dxfId="4261" priority="2293" operator="containsText" text="St Valentin">
      <formula>NOT(ISERROR(SEARCH("St Valentin",N198)))</formula>
    </cfRule>
  </conditionalFormatting>
  <conditionalFormatting sqref="N198:N199">
    <cfRule type="colorScale" priority="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8:H199">
    <cfRule type="dataBar" priority="2301">
      <dataBar>
        <cfvo type="min"/>
        <cfvo type="max"/>
        <color rgb="FF638EC6"/>
      </dataBar>
    </cfRule>
  </conditionalFormatting>
  <conditionalFormatting sqref="G198:H199">
    <cfRule type="dataBar" priority="23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{C69EE3BD-F533-4FE5-AA08-C748F11A5231}</x14:id>
        </ext>
      </extLst>
    </cfRule>
  </conditionalFormatting>
  <conditionalFormatting sqref="E198:E199">
    <cfRule type="colorScale" priority="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8:H199">
    <cfRule type="dataBar" priority="23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{EB08AECD-9E1E-4E99-8519-D2DBCD003135}</x14:id>
        </ext>
      </extLst>
    </cfRule>
  </conditionalFormatting>
  <conditionalFormatting sqref="G198:H199">
    <cfRule type="dataBar" priority="22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{4FA085F0-D9BD-47E3-98E2-CDCBF7FFE7F0}</x14:id>
        </ext>
      </extLst>
    </cfRule>
  </conditionalFormatting>
  <conditionalFormatting sqref="N198:N199">
    <cfRule type="colorScale" priority="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8:H199">
    <cfRule type="dataBar" priority="2306">
      <dataBar>
        <cfvo type="min"/>
        <cfvo type="max"/>
        <color rgb="FF638EC6"/>
      </dataBar>
    </cfRule>
  </conditionalFormatting>
  <conditionalFormatting sqref="G198:H199">
    <cfRule type="dataBar" priority="23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{56E46E80-DD6E-482C-8350-512AD2EE0E2F}</x14:id>
        </ext>
      </extLst>
    </cfRule>
  </conditionalFormatting>
  <conditionalFormatting sqref="E198:E199">
    <cfRule type="colorScale" priority="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8:H199">
    <cfRule type="dataBar" priority="23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{12C74C41-22B3-4F4D-85F4-14F645BAD407}</x14:id>
        </ext>
      </extLst>
    </cfRule>
  </conditionalFormatting>
  <conditionalFormatting sqref="G198:H199">
    <cfRule type="dataBar" priority="22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{388E2452-E0EA-441B-8374-3392DB07AA8D}</x14:id>
        </ext>
      </extLst>
    </cfRule>
  </conditionalFormatting>
  <conditionalFormatting sqref="G198:H199">
    <cfRule type="dataBar" priority="22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{6B8C5863-9753-4BEC-8725-2DB38F6463DC}</x14:id>
        </ext>
      </extLst>
    </cfRule>
  </conditionalFormatting>
  <conditionalFormatting sqref="G198:H199">
    <cfRule type="dataBar" priority="22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{3EC04BC6-989A-4FFD-9BD1-6F54A53B5BD2}</x14:id>
        </ext>
      </extLst>
    </cfRule>
  </conditionalFormatting>
  <conditionalFormatting sqref="G198:H199">
    <cfRule type="dataBar" priority="22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{AC01BD77-2A99-47FD-8588-C688C4FE59FE}</x14:id>
        </ext>
      </extLst>
    </cfRule>
  </conditionalFormatting>
  <conditionalFormatting sqref="G198:H199">
    <cfRule type="dataBar" priority="22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{EF87E815-0C28-4791-A7E0-A55A5D11C16A}</x14:id>
        </ext>
      </extLst>
    </cfRule>
  </conditionalFormatting>
  <conditionalFormatting sqref="G198:H199">
    <cfRule type="dataBar" priority="22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{3A628E42-D2E7-4A59-AD6F-BD4B04497F7B}</x14:id>
        </ext>
      </extLst>
    </cfRule>
  </conditionalFormatting>
  <conditionalFormatting sqref="G198:H199">
    <cfRule type="dataBar" priority="22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{C9438446-E86B-4454-AAC4-C9C55E53B178}</x14:id>
        </ext>
      </extLst>
    </cfRule>
  </conditionalFormatting>
  <conditionalFormatting sqref="G198:H199">
    <cfRule type="dataBar" priority="22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{9D16CED4-A5F8-454B-9FD9-E5DB9E1DDFF5}</x14:id>
        </ext>
      </extLst>
    </cfRule>
  </conditionalFormatting>
  <conditionalFormatting sqref="G198:H199">
    <cfRule type="dataBar" priority="22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{7CF39F0E-598C-454B-86EC-A36742C560A9}</x14:id>
        </ext>
      </extLst>
    </cfRule>
  </conditionalFormatting>
  <conditionalFormatting sqref="J199">
    <cfRule type="colorScale" priority="22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9">
    <cfRule type="colorScale" priority="22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8">
    <cfRule type="colorScale" priority="22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9">
    <cfRule type="colorScale" priority="23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8">
    <cfRule type="colorScale" priority="23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98:K199">
    <cfRule type="colorScale" priority="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8:K199">
    <cfRule type="colorScale" priority="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8:K199">
    <cfRule type="colorScale" priority="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8:K199">
    <cfRule type="colorScale" priority="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8:F199">
    <cfRule type="colorScale" priority="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8:F199">
    <cfRule type="colorScale" priority="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8:H199">
    <cfRule type="dataBar" priority="23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{57A897D5-EB62-481D-8E12-AC7BBF8A41E9}</x14:id>
        </ext>
      </extLst>
    </cfRule>
  </conditionalFormatting>
  <conditionalFormatting sqref="L198:L199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8:L199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8:L199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8:L199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8:H199">
    <cfRule type="dataBar" priority="22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{D81DCF98-41CA-4954-B04B-2F4697566E32}</x14:id>
        </ext>
      </extLst>
    </cfRule>
  </conditionalFormatting>
  <conditionalFormatting sqref="G198:H199">
    <cfRule type="dataBar" priority="22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{D6A170B9-C336-4EAE-BB7A-7251418DD4E5}</x14:id>
        </ext>
      </extLst>
    </cfRule>
  </conditionalFormatting>
  <conditionalFormatting sqref="G198:H199">
    <cfRule type="dataBar" priority="23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{8C70D702-7D9B-4626-B6E6-55B45074F8BF}</x14:id>
        </ext>
      </extLst>
    </cfRule>
  </conditionalFormatting>
  <conditionalFormatting sqref="G198:H199">
    <cfRule type="dataBar" priority="22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{1C18ACB7-815B-414A-8682-679E051D7603}</x14:id>
        </ext>
      </extLst>
    </cfRule>
  </conditionalFormatting>
  <conditionalFormatting sqref="N200">
    <cfRule type="containsText" dxfId="4260" priority="2245" operator="containsText" text="Quand">
      <formula>NOT(ISERROR(SEARCH("Quand",N200)))</formula>
    </cfRule>
    <cfRule type="containsText" dxfId="4259" priority="2246" operator="containsText" text="Beine">
      <formula>NOT(ISERROR(SEARCH("Beine",N200)))</formula>
    </cfRule>
  </conditionalFormatting>
  <conditionalFormatting sqref="N200">
    <cfRule type="containsText" dxfId="4258" priority="2243" operator="containsText" text="Dégusté">
      <formula>NOT(ISERROR(SEARCH("Dégusté",N200)))</formula>
    </cfRule>
    <cfRule type="containsText" dxfId="4257" priority="2244" operator="containsText" text="Dégusté">
      <formula>NOT(ISERROR(SEARCH("Dégusté",N200)))</formula>
    </cfRule>
  </conditionalFormatting>
  <conditionalFormatting sqref="N200">
    <cfRule type="containsText" dxfId="4256" priority="2241" operator="containsText" text="Fêtes de fin d'année">
      <formula>NOT(ISERROR(SEARCH("Fêtes de fin d'année",N200)))</formula>
    </cfRule>
    <cfRule type="containsText" dxfId="4255" priority="2242" operator="containsText" text="Fêtes de fin d'année">
      <formula>NOT(ISERROR(SEARCH("Fêtes de fin d'année",N200)))</formula>
    </cfRule>
  </conditionalFormatting>
  <conditionalFormatting sqref="N200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54" priority="2235" operator="containsText" text="Fab'ulleuse">
      <formula>NOT(ISERROR(SEARCH("Fab'ulleuse",N200)))</formula>
    </cfRule>
    <cfRule type="containsText" dxfId="4253" priority="2236" operator="containsText" text="beau jour">
      <formula>NOT(ISERROR(SEARCH("beau jour",N200)))</formula>
    </cfRule>
    <cfRule type="containsText" dxfId="4252" priority="2237" operator="containsText" text="fête">
      <formula>NOT(ISERROR(SEARCH("fête",N200)))</formula>
    </cfRule>
    <cfRule type="containsText" dxfId="4251" priority="2238" operator="containsText" text="Fete">
      <formula>NOT(ISERROR(SEARCH("Fete",N200)))</formula>
    </cfRule>
    <cfRule type="containsText" dxfId="4250" priority="2239" operator="containsText" text="Ech">
      <formula>NOT(ISERROR(SEARCH("Ech",N200)))</formula>
    </cfRule>
    <cfRule type="containsText" dxfId="4249" priority="2240" operator="containsText" text="St Valentin">
      <formula>NOT(ISERROR(SEARCH("St Valentin",N200)))</formula>
    </cfRule>
  </conditionalFormatting>
  <conditionalFormatting sqref="N200:N201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0:H201">
    <cfRule type="dataBar" priority="2248">
      <dataBar>
        <cfvo type="min"/>
        <cfvo type="max"/>
        <color rgb="FF638EC6"/>
      </dataBar>
    </cfRule>
  </conditionalFormatting>
  <conditionalFormatting sqref="G200:H201">
    <cfRule type="dataBar" priority="22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{7AD1ED10-3DBB-4444-B23B-F24A8D473F9B}</x14:id>
        </ext>
      </extLst>
    </cfRule>
  </conditionalFormatting>
  <conditionalFormatting sqref="E200:E201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0:H201">
    <cfRule type="dataBar" priority="22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{EC3C469B-9FB3-4D4D-8B4B-59D6F441E740}</x14:id>
        </ext>
      </extLst>
    </cfRule>
  </conditionalFormatting>
  <conditionalFormatting sqref="G200:H201">
    <cfRule type="dataBar" priority="22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{89EF2B99-B606-4C9A-8750-69EBB65C88E2}</x14:id>
        </ext>
      </extLst>
    </cfRule>
  </conditionalFormatting>
  <conditionalFormatting sqref="N200:N201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0:H201">
    <cfRule type="dataBar" priority="2253">
      <dataBar>
        <cfvo type="min"/>
        <cfvo type="max"/>
        <color rgb="FF638EC6"/>
      </dataBar>
    </cfRule>
  </conditionalFormatting>
  <conditionalFormatting sqref="G200:H201">
    <cfRule type="dataBar" priority="22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{C8269C79-D6DF-4520-9F9E-C4474D7DEE89}</x14:id>
        </ext>
      </extLst>
    </cfRule>
  </conditionalFormatting>
  <conditionalFormatting sqref="E200:E201">
    <cfRule type="colorScale" priority="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0:H201">
    <cfRule type="dataBar" priority="22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{91A0A835-8033-40C6-A55E-DA21C628E4C7}</x14:id>
        </ext>
      </extLst>
    </cfRule>
  </conditionalFormatting>
  <conditionalFormatting sqref="G200:H201">
    <cfRule type="dataBar" priority="22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{B92883E6-0947-4E21-B8F7-958609601BA6}</x14:id>
        </ext>
      </extLst>
    </cfRule>
  </conditionalFormatting>
  <conditionalFormatting sqref="G200:H201">
    <cfRule type="dataBar" priority="22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{FBBAB73E-BD09-4E40-9073-C7956861BCB6}</x14:id>
        </ext>
      </extLst>
    </cfRule>
  </conditionalFormatting>
  <conditionalFormatting sqref="G200:H201">
    <cfRule type="dataBar" priority="22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{8E14B60A-07F0-430D-A373-AE2979F58E48}</x14:id>
        </ext>
      </extLst>
    </cfRule>
  </conditionalFormatting>
  <conditionalFormatting sqref="G200:H201">
    <cfRule type="dataBar" priority="22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{CD1A4FFB-C06B-40E7-A811-8C68B166283B}</x14:id>
        </ext>
      </extLst>
    </cfRule>
  </conditionalFormatting>
  <conditionalFormatting sqref="G200:H201">
    <cfRule type="dataBar" priority="22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{074E90DE-18C6-47B4-BD6B-A57FEB5498A8}</x14:id>
        </ext>
      </extLst>
    </cfRule>
  </conditionalFormatting>
  <conditionalFormatting sqref="G200:H201">
    <cfRule type="dataBar" priority="22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{8D71AD82-E228-4BF7-BE59-960FEBAF07EE}</x14:id>
        </ext>
      </extLst>
    </cfRule>
  </conditionalFormatting>
  <conditionalFormatting sqref="G200:H201">
    <cfRule type="dataBar" priority="22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{B6DD55B4-D018-4F6E-A5F5-7F92BE4F9993}</x14:id>
        </ext>
      </extLst>
    </cfRule>
  </conditionalFormatting>
  <conditionalFormatting sqref="G200:H201">
    <cfRule type="dataBar" priority="22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{B66BECB3-D4F6-45D5-94B7-A0FDA5B6FD16}</x14:id>
        </ext>
      </extLst>
    </cfRule>
  </conditionalFormatting>
  <conditionalFormatting sqref="G200:H201">
    <cfRule type="dataBar" priority="2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{B4B360B0-DC02-4683-BDA0-25B5ED5D514B}</x14:id>
        </ext>
      </extLst>
    </cfRule>
  </conditionalFormatting>
  <conditionalFormatting sqref="J201">
    <cfRule type="colorScale" priority="22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1">
    <cfRule type="colorScale" priority="22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0">
    <cfRule type="colorScale" priority="22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1">
    <cfRule type="colorScale" priority="22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0">
    <cfRule type="colorScale" priority="22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0:K201">
    <cfRule type="colorScale" priority="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0:K201">
    <cfRule type="colorScale" priority="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0:K201">
    <cfRule type="colorScale" priority="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0:K201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0:F201">
    <cfRule type="colorScale" priority="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0:F201">
    <cfRule type="colorScale" priority="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0:H201">
    <cfRule type="dataBar" priority="22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{E7B93AAB-3133-46A4-B2D8-403354D67F4E}</x14:id>
        </ext>
      </extLst>
    </cfRule>
  </conditionalFormatting>
  <conditionalFormatting sqref="L200:L201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0:L201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0:L201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0:L201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0:H201">
    <cfRule type="dataBar" priority="22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{5BED168D-162D-416D-9565-B1E1CEF59B3D}</x14:id>
        </ext>
      </extLst>
    </cfRule>
  </conditionalFormatting>
  <conditionalFormatting sqref="G200:H201">
    <cfRule type="dataBar" priority="22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{1E558606-8D9D-47CD-90AE-6CC30863DAE3}</x14:id>
        </ext>
      </extLst>
    </cfRule>
  </conditionalFormatting>
  <conditionalFormatting sqref="G200:H201">
    <cfRule type="dataBar" priority="22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{FD94BD07-4EED-4782-8D8C-EC73C4CE64D6}</x14:id>
        </ext>
      </extLst>
    </cfRule>
  </conditionalFormatting>
  <conditionalFormatting sqref="G200:H201">
    <cfRule type="dataBar" priority="22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{F6751EDA-464A-4D34-9D6D-EC473425722C}</x14:id>
        </ext>
      </extLst>
    </cfRule>
  </conditionalFormatting>
  <conditionalFormatting sqref="E193:F201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3:H201">
    <cfRule type="dataBar" priority="22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{3F153AA2-DD1C-4000-942D-4D6360DAF4CD}</x14:id>
        </ext>
      </extLst>
    </cfRule>
  </conditionalFormatting>
  <conditionalFormatting sqref="H191">
    <cfRule type="dataBar" priority="2200">
      <dataBar>
        <cfvo type="min"/>
        <cfvo type="max"/>
        <color rgb="FF638EC6"/>
      </dataBar>
    </cfRule>
  </conditionalFormatting>
  <conditionalFormatting sqref="H191">
    <cfRule type="dataBar" priority="22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{47D5D02D-D424-41BC-9C64-B8DA857E5A7B}</x14:id>
        </ext>
      </extLst>
    </cfRule>
  </conditionalFormatting>
  <conditionalFormatting sqref="H191">
    <cfRule type="dataBar" priority="22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{38C10EC0-BED2-4650-9C99-FB44604A8273}</x14:id>
        </ext>
      </extLst>
    </cfRule>
  </conditionalFormatting>
  <conditionalFormatting sqref="H191">
    <cfRule type="dataBar" priority="21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{53D31C02-9DC3-46A9-BE83-E139D39E3DFC}</x14:id>
        </ext>
      </extLst>
    </cfRule>
  </conditionalFormatting>
  <conditionalFormatting sqref="H191">
    <cfRule type="dataBar" priority="2203">
      <dataBar>
        <cfvo type="min"/>
        <cfvo type="max"/>
        <color rgb="FF638EC6"/>
      </dataBar>
    </cfRule>
  </conditionalFormatting>
  <conditionalFormatting sqref="H191">
    <cfRule type="dataBar" priority="22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{36953202-8E6E-4AF0-BAC0-D0CC5146B767}</x14:id>
        </ext>
      </extLst>
    </cfRule>
  </conditionalFormatting>
  <conditionalFormatting sqref="H191">
    <cfRule type="dataBar" priority="22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{ABC7F139-B193-4527-A568-DD26B56DC0D9}</x14:id>
        </ext>
      </extLst>
    </cfRule>
  </conditionalFormatting>
  <conditionalFormatting sqref="H191">
    <cfRule type="dataBar" priority="21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{AEAA537E-83DE-42D1-9A66-BCB1B5AFA163}</x14:id>
        </ext>
      </extLst>
    </cfRule>
  </conditionalFormatting>
  <conditionalFormatting sqref="H191">
    <cfRule type="dataBar" priority="21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{75582009-23B8-4270-B7AD-3C7453EA9BBB}</x14:id>
        </ext>
      </extLst>
    </cfRule>
  </conditionalFormatting>
  <conditionalFormatting sqref="H191">
    <cfRule type="dataBar" priority="21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{F7E40EF7-2089-4E02-96A3-FDBB5042EBCE}</x14:id>
        </ext>
      </extLst>
    </cfRule>
  </conditionalFormatting>
  <conditionalFormatting sqref="H191">
    <cfRule type="dataBar" priority="21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{41C2FF61-ECBC-4B95-A9F5-9896D271F037}</x14:id>
        </ext>
      </extLst>
    </cfRule>
  </conditionalFormatting>
  <conditionalFormatting sqref="H191">
    <cfRule type="dataBar" priority="21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{926A3173-D6EE-40B0-85AD-BC850D2FF644}</x14:id>
        </ext>
      </extLst>
    </cfRule>
  </conditionalFormatting>
  <conditionalFormatting sqref="H191">
    <cfRule type="dataBar" priority="21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{B7110F12-FFCE-4112-B78D-240278FAC630}</x14:id>
        </ext>
      </extLst>
    </cfRule>
  </conditionalFormatting>
  <conditionalFormatting sqref="H191">
    <cfRule type="dataBar" priority="21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{5BC73993-9EE9-46F8-924E-A4804016D4B0}</x14:id>
        </ext>
      </extLst>
    </cfRule>
  </conditionalFormatting>
  <conditionalFormatting sqref="H191">
    <cfRule type="dataBar" priority="21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{B04FA29C-81ED-4866-B3A6-AA8FD8E0DDDF}</x14:id>
        </ext>
      </extLst>
    </cfRule>
  </conditionalFormatting>
  <conditionalFormatting sqref="H191">
    <cfRule type="dataBar" priority="21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{8D58B749-9844-4B7B-A8BC-1505240FF711}</x14:id>
        </ext>
      </extLst>
    </cfRule>
  </conditionalFormatting>
  <conditionalFormatting sqref="H191">
    <cfRule type="dataBar" priority="22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{28C04E8E-3664-494D-9DC1-4449808A5368}</x14:id>
        </ext>
      </extLst>
    </cfRule>
  </conditionalFormatting>
  <conditionalFormatting sqref="H191">
    <cfRule type="dataBar" priority="21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{0BA901B7-7D42-4B4A-BF8C-B988938A469F}</x14:id>
        </ext>
      </extLst>
    </cfRule>
  </conditionalFormatting>
  <conditionalFormatting sqref="H191">
    <cfRule type="dataBar" priority="21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{270F7D89-07EB-474C-BC24-0EFD2DB2C480}</x14:id>
        </ext>
      </extLst>
    </cfRule>
  </conditionalFormatting>
  <conditionalFormatting sqref="H191">
    <cfRule type="dataBar" priority="22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{CD619F6D-72AC-4A36-B85A-5192A38D5565}</x14:id>
        </ext>
      </extLst>
    </cfRule>
  </conditionalFormatting>
  <conditionalFormatting sqref="H191">
    <cfRule type="dataBar" priority="21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{23F5297B-4641-4B8A-B42B-F8A4E99FAC3A}</x14:id>
        </ext>
      </extLst>
    </cfRule>
  </conditionalFormatting>
  <conditionalFormatting sqref="H191">
    <cfRule type="dataBar" priority="21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{6AB45636-0CE8-456A-8BD8-DFB23868F237}</x14:id>
        </ext>
      </extLst>
    </cfRule>
  </conditionalFormatting>
  <conditionalFormatting sqref="C208:D209">
    <cfRule type="containsText" dxfId="4248" priority="2171" operator="containsText" text="Recu">
      <formula>NOT(ISERROR(SEARCH("Recu",C208)))</formula>
    </cfRule>
    <cfRule type="containsText" dxfId="4247" priority="2172" operator="containsText" text="Demandé">
      <formula>NOT(ISERROR(SEARCH("Demandé",C208)))</formula>
    </cfRule>
  </conditionalFormatting>
  <conditionalFormatting sqref="N208:N209">
    <cfRule type="containsText" dxfId="4246" priority="2169" operator="containsText" text="Quand">
      <formula>NOT(ISERROR(SEARCH("Quand",N208)))</formula>
    </cfRule>
    <cfRule type="containsText" dxfId="4245" priority="2170" operator="containsText" text="Beine">
      <formula>NOT(ISERROR(SEARCH("Beine",N208)))</formula>
    </cfRule>
  </conditionalFormatting>
  <conditionalFormatting sqref="N208:N209">
    <cfRule type="containsText" dxfId="4244" priority="2167" operator="containsText" text="Dégusté">
      <formula>NOT(ISERROR(SEARCH("Dégusté",N208)))</formula>
    </cfRule>
    <cfRule type="containsText" dxfId="4243" priority="2168" operator="containsText" text="Dégusté">
      <formula>NOT(ISERROR(SEARCH("Dégusté",N208)))</formula>
    </cfRule>
  </conditionalFormatting>
  <conditionalFormatting sqref="N209">
    <cfRule type="containsText" dxfId="4242" priority="2165" operator="containsText" text="Fêtes de fin d'année">
      <formula>NOT(ISERROR(SEARCH("Fêtes de fin d'année",N209)))</formula>
    </cfRule>
    <cfRule type="containsText" dxfId="4241" priority="2166" operator="containsText" text="Fêtes de fin d'année">
      <formula>NOT(ISERROR(SEARCH("Fêtes de fin d'année",N209)))</formula>
    </cfRule>
  </conditionalFormatting>
  <conditionalFormatting sqref="N208:N209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40" priority="2174" operator="containsText" text="Fab'ulleuse">
      <formula>NOT(ISERROR(SEARCH("Fab'ulleuse",N208)))</formula>
    </cfRule>
    <cfRule type="containsText" dxfId="4239" priority="2175" operator="containsText" text="beau jour">
      <formula>NOT(ISERROR(SEARCH("beau jour",N208)))</formula>
    </cfRule>
    <cfRule type="containsText" dxfId="4238" priority="2176" operator="containsText" text="fête">
      <formula>NOT(ISERROR(SEARCH("fête",N208)))</formula>
    </cfRule>
    <cfRule type="containsText" dxfId="4237" priority="2177" operator="containsText" text="Fete">
      <formula>NOT(ISERROR(SEARCH("Fete",N208)))</formula>
    </cfRule>
    <cfRule type="containsText" dxfId="4236" priority="2178" operator="containsText" text="Ech">
      <formula>NOT(ISERROR(SEARCH("Ech",N208)))</formula>
    </cfRule>
    <cfRule type="containsText" dxfId="4235" priority="2179" operator="containsText" text="St Valentin">
      <formula>NOT(ISERROR(SEARCH("St Valentin",N208)))</formula>
    </cfRule>
  </conditionalFormatting>
  <conditionalFormatting sqref="B208">
    <cfRule type="containsText" dxfId="4234" priority="2163" operator="containsText" text="Recu">
      <formula>NOT(ISERROR(SEARCH("Recu",B208)))</formula>
    </cfRule>
    <cfRule type="containsText" dxfId="4233" priority="2164" operator="containsText" text="Demandé">
      <formula>NOT(ISERROR(SEARCH("Demandé",B208)))</formula>
    </cfRule>
  </conditionalFormatting>
  <conditionalFormatting sqref="G208:H209">
    <cfRule type="dataBar" priority="21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{1A8F9BD3-B66E-49B6-B5C3-D557722825D2}</x14:id>
        </ext>
      </extLst>
    </cfRule>
  </conditionalFormatting>
  <conditionalFormatting sqref="G208:H209">
    <cfRule type="dataBar" priority="21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{0775A5FF-DFD1-4FA4-AE23-9D3690790168}</x14:id>
        </ext>
      </extLst>
    </cfRule>
  </conditionalFormatting>
  <conditionalFormatting sqref="G208:H209">
    <cfRule type="dataBar" priority="21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{70C884F3-262A-4F70-84CE-3BB197FF2FCE}</x14:id>
        </ext>
      </extLst>
    </cfRule>
  </conditionalFormatting>
  <conditionalFormatting sqref="G208:H209">
    <cfRule type="dataBar" priority="21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{E980F02C-7C68-4F19-993A-D6F1BD8D640C}</x14:id>
        </ext>
      </extLst>
    </cfRule>
  </conditionalFormatting>
  <conditionalFormatting sqref="G208:H209">
    <cfRule type="dataBar" priority="21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{A13244C0-FD3F-4201-819E-9D284AC1A373}</x14:id>
        </ext>
      </extLst>
    </cfRule>
  </conditionalFormatting>
  <conditionalFormatting sqref="G208:H209">
    <cfRule type="dataBar" priority="21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{BFD45409-9390-4995-900A-7D3E3630FE2C}</x14:id>
        </ext>
      </extLst>
    </cfRule>
  </conditionalFormatting>
  <conditionalFormatting sqref="G208:H209">
    <cfRule type="dataBar" priority="21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{2F53EFA7-3171-43AF-BFB2-C5368D89DDFB}</x14:id>
        </ext>
      </extLst>
    </cfRule>
  </conditionalFormatting>
  <conditionalFormatting sqref="G208:H209">
    <cfRule type="dataBar" priority="21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{197744A9-6C1A-4F3A-A8AF-AA92BC5BEB28}</x14:id>
        </ext>
      </extLst>
    </cfRule>
  </conditionalFormatting>
  <conditionalFormatting sqref="G208:H209">
    <cfRule type="dataBar" priority="21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{2EABB05A-3C84-4972-A36C-03E9EDECFEC5}</x14:id>
        </ext>
      </extLst>
    </cfRule>
  </conditionalFormatting>
  <conditionalFormatting sqref="G208:H209">
    <cfRule type="dataBar" priority="21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{E93CE63D-F3F8-4B00-BE5D-57FCD27F95D9}</x14:id>
        </ext>
      </extLst>
    </cfRule>
  </conditionalFormatting>
  <conditionalFormatting sqref="G208:H209">
    <cfRule type="dataBar" priority="21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{6CFF8EA3-6377-4D17-AE97-38C92BF903F0}</x14:id>
        </ext>
      </extLst>
    </cfRule>
  </conditionalFormatting>
  <conditionalFormatting sqref="G208:H209">
    <cfRule type="dataBar" priority="21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{31A9344A-01F2-49E1-9299-117F63984704}</x14:id>
        </ext>
      </extLst>
    </cfRule>
  </conditionalFormatting>
  <conditionalFormatting sqref="G208:H209">
    <cfRule type="dataBar" priority="21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{6E5BA8B2-E9A2-4B9D-98A4-E4D349B16230}</x14:id>
        </ext>
      </extLst>
    </cfRule>
  </conditionalFormatting>
  <conditionalFormatting sqref="G208:H209">
    <cfRule type="dataBar" priority="21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{5A6823BB-17BD-4239-A95C-DDC4D1E3D088}</x14:id>
        </ext>
      </extLst>
    </cfRule>
  </conditionalFormatting>
  <conditionalFormatting sqref="G208:H209">
    <cfRule type="dataBar" priority="21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{9AB66B55-B1F7-4217-94B5-2D8D1FFAA16E}</x14:id>
        </ext>
      </extLst>
    </cfRule>
  </conditionalFormatting>
  <conditionalFormatting sqref="J208:J209">
    <cfRule type="containsText" dxfId="4232" priority="2144" operator="containsText" text="Recu">
      <formula>NOT(ISERROR(SEARCH("Recu",J208)))</formula>
    </cfRule>
    <cfRule type="containsText" dxfId="4231" priority="2145" operator="containsText" text="Demandé">
      <formula>NOT(ISERROR(SEARCH("Demandé",J208)))</formula>
    </cfRule>
  </conditionalFormatting>
  <conditionalFormatting sqref="J208:J209">
    <cfRule type="colorScale" priority="21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8:D209">
    <cfRule type="colorScale" priority="21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8:K209">
    <cfRule type="colorScale" priority="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8:K209">
    <cfRule type="colorScale" priority="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8:K209">
    <cfRule type="colorScale" priority="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8:F209">
    <cfRule type="colorScale" priority="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8:F209">
    <cfRule type="colorScale" priority="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8:F209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8:H209">
    <cfRule type="dataBar" priority="21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{DE532736-2113-42FC-AEA0-051C61F3D23E}</x14:id>
        </ext>
      </extLst>
    </cfRule>
  </conditionalFormatting>
  <conditionalFormatting sqref="L208:L209">
    <cfRule type="colorScale" priority="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8:L209">
    <cfRule type="colorScale" priority="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8:L209">
    <cfRule type="colorScale" priority="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8:H209">
    <cfRule type="dataBar" priority="21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{8A0C3BD6-CBCF-4FFA-81A4-97BD48424390}</x14:id>
        </ext>
      </extLst>
    </cfRule>
  </conditionalFormatting>
  <conditionalFormatting sqref="G208:H209">
    <cfRule type="dataBar" priority="21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{34C34BD8-9786-4408-89D2-29972EBFA338}</x14:id>
        </ext>
      </extLst>
    </cfRule>
  </conditionalFormatting>
  <conditionalFormatting sqref="G208:H209">
    <cfRule type="dataBar" priority="21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{2C3C5620-5299-4859-B72D-BE4AE0207C82}</x14:id>
        </ext>
      </extLst>
    </cfRule>
  </conditionalFormatting>
  <conditionalFormatting sqref="G208:H209">
    <cfRule type="dataBar" priority="21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{1845ADF4-9E89-4D6C-A5E5-7304A6113226}</x14:id>
        </ext>
      </extLst>
    </cfRule>
  </conditionalFormatting>
  <conditionalFormatting sqref="E208:F209">
    <cfRule type="colorScale" priority="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8:H209">
    <cfRule type="dataBar" priority="21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{AC638D50-5EF2-4BE8-B021-535E8D0C0110}</x14:id>
        </ext>
      </extLst>
    </cfRule>
  </conditionalFormatting>
  <conditionalFormatting sqref="N202">
    <cfRule type="containsText" dxfId="4230" priority="2109" operator="containsText" text="Quand">
      <formula>NOT(ISERROR(SEARCH("Quand",N202)))</formula>
    </cfRule>
    <cfRule type="containsText" dxfId="4229" priority="2110" operator="containsText" text="Beine">
      <formula>NOT(ISERROR(SEARCH("Beine",N202)))</formula>
    </cfRule>
  </conditionalFormatting>
  <conditionalFormatting sqref="N202">
    <cfRule type="containsText" dxfId="4228" priority="2107" operator="containsText" text="Dégusté">
      <formula>NOT(ISERROR(SEARCH("Dégusté",N202)))</formula>
    </cfRule>
    <cfRule type="containsText" dxfId="4227" priority="2108" operator="containsText" text="Dégusté">
      <formula>NOT(ISERROR(SEARCH("Dégusté",N202)))</formula>
    </cfRule>
  </conditionalFormatting>
  <conditionalFormatting sqref="N202">
    <cfRule type="containsText" dxfId="4226" priority="2105" operator="containsText" text="Fêtes de fin d'année">
      <formula>NOT(ISERROR(SEARCH("Fêtes de fin d'année",N202)))</formula>
    </cfRule>
    <cfRule type="containsText" dxfId="4225" priority="2106" operator="containsText" text="Fêtes de fin d'année">
      <formula>NOT(ISERROR(SEARCH("Fêtes de fin d'année",N202)))</formula>
    </cfRule>
  </conditionalFormatting>
  <conditionalFormatting sqref="N202">
    <cfRule type="colorScale" priority="209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24" priority="2099" operator="containsText" text="Fab'ulleuse">
      <formula>NOT(ISERROR(SEARCH("Fab'ulleuse",N202)))</formula>
    </cfRule>
    <cfRule type="containsText" dxfId="4223" priority="2100" operator="containsText" text="beau jour">
      <formula>NOT(ISERROR(SEARCH("beau jour",N202)))</formula>
    </cfRule>
    <cfRule type="containsText" dxfId="4222" priority="2101" operator="containsText" text="fête">
      <formula>NOT(ISERROR(SEARCH("fête",N202)))</formula>
    </cfRule>
    <cfRule type="containsText" dxfId="4221" priority="2102" operator="containsText" text="Fete">
      <formula>NOT(ISERROR(SEARCH("Fete",N202)))</formula>
    </cfRule>
    <cfRule type="containsText" dxfId="4220" priority="2103" operator="containsText" text="Ech">
      <formula>NOT(ISERROR(SEARCH("Ech",N202)))</formula>
    </cfRule>
    <cfRule type="containsText" dxfId="4219" priority="2104" operator="containsText" text="St Valentin">
      <formula>NOT(ISERROR(SEARCH("St Valentin",N202)))</formula>
    </cfRule>
  </conditionalFormatting>
  <conditionalFormatting sqref="N202:N203">
    <cfRule type="colorScale" priority="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2:H203">
    <cfRule type="dataBar" priority="2112">
      <dataBar>
        <cfvo type="min"/>
        <cfvo type="max"/>
        <color rgb="FF638EC6"/>
      </dataBar>
    </cfRule>
  </conditionalFormatting>
  <conditionalFormatting sqref="G202:H203">
    <cfRule type="dataBar" priority="21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{8D00CE7F-BDAD-43D2-AB13-FA2F00642B79}</x14:id>
        </ext>
      </extLst>
    </cfRule>
  </conditionalFormatting>
  <conditionalFormatting sqref="E202:E203">
    <cfRule type="colorScale" priority="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2:H203">
    <cfRule type="dataBar" priority="21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{3AD15B3E-61A5-4641-94BD-5F24CD631309}</x14:id>
        </ext>
      </extLst>
    </cfRule>
  </conditionalFormatting>
  <conditionalFormatting sqref="G202:H203">
    <cfRule type="dataBar" priority="20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{0CEEFB13-7795-4DC0-B0E5-7C8EA7741D53}</x14:id>
        </ext>
      </extLst>
    </cfRule>
  </conditionalFormatting>
  <conditionalFormatting sqref="N202:N203">
    <cfRule type="colorScale" priority="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2:H203">
    <cfRule type="dataBar" priority="2117">
      <dataBar>
        <cfvo type="min"/>
        <cfvo type="max"/>
        <color rgb="FF638EC6"/>
      </dataBar>
    </cfRule>
  </conditionalFormatting>
  <conditionalFormatting sqref="G202:H203">
    <cfRule type="dataBar" priority="21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{91C81B5A-519E-4ABD-8855-EE9914DA78A6}</x14:id>
        </ext>
      </extLst>
    </cfRule>
  </conditionalFormatting>
  <conditionalFormatting sqref="E202:E203">
    <cfRule type="colorScale" priority="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2:H203">
    <cfRule type="dataBar" priority="21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{51879580-DF6B-4579-937C-5004C696C9A7}</x14:id>
        </ext>
      </extLst>
    </cfRule>
  </conditionalFormatting>
  <conditionalFormatting sqref="G202:H203">
    <cfRule type="dataBar" priority="20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{25A70191-E1F2-4911-8405-F75D24A43B6A}</x14:id>
        </ext>
      </extLst>
    </cfRule>
  </conditionalFormatting>
  <conditionalFormatting sqref="G202:H203">
    <cfRule type="dataBar" priority="20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{B916A5C2-C807-41FB-8012-A593DAD11619}</x14:id>
        </ext>
      </extLst>
    </cfRule>
  </conditionalFormatting>
  <conditionalFormatting sqref="G202:H203">
    <cfRule type="dataBar" priority="20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{3126DE80-0C7B-4795-A684-9D1822BF8BC9}</x14:id>
        </ext>
      </extLst>
    </cfRule>
  </conditionalFormatting>
  <conditionalFormatting sqref="G202:H203">
    <cfRule type="dataBar" priority="20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{C4FFE70C-F8B4-433F-BAAA-A0AF44A473A3}</x14:id>
        </ext>
      </extLst>
    </cfRule>
  </conditionalFormatting>
  <conditionalFormatting sqref="G202:H203">
    <cfRule type="dataBar" priority="20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{1B044C30-7142-4C72-88B9-481F254356F2}</x14:id>
        </ext>
      </extLst>
    </cfRule>
  </conditionalFormatting>
  <conditionalFormatting sqref="G202:H203">
    <cfRule type="dataBar" priority="20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{D377DD62-C1D8-4EC9-AB14-000BEBAE5324}</x14:id>
        </ext>
      </extLst>
    </cfRule>
  </conditionalFormatting>
  <conditionalFormatting sqref="G202:H203">
    <cfRule type="dataBar" priority="20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{A937245F-336F-44C1-B5B2-0AA56145F3FB}</x14:id>
        </ext>
      </extLst>
    </cfRule>
  </conditionalFormatting>
  <conditionalFormatting sqref="G202:H203">
    <cfRule type="dataBar" priority="20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{93DCB7C4-444B-4553-A83A-7B2E8DC2F20A}</x14:id>
        </ext>
      </extLst>
    </cfRule>
  </conditionalFormatting>
  <conditionalFormatting sqref="G202:H203">
    <cfRule type="dataBar" priority="20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{D8CC3C16-3BE9-4A4C-86DA-F2B1CBF96A1F}</x14:id>
        </ext>
      </extLst>
    </cfRule>
  </conditionalFormatting>
  <conditionalFormatting sqref="J203">
    <cfRule type="colorScale" priority="20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3">
    <cfRule type="colorScale" priority="20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2">
    <cfRule type="colorScale" priority="20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3">
    <cfRule type="colorScale" priority="21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2">
    <cfRule type="colorScale" priority="21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2:K203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2:K203">
    <cfRule type="colorScale" priority="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2:K203">
    <cfRule type="colorScale" priority="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2:K203">
    <cfRule type="colorScale" priority="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2:F203">
    <cfRule type="colorScale" priority="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2:F203">
    <cfRule type="colorScale" priority="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2:H203">
    <cfRule type="dataBar" priority="21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{846A263B-FF74-440D-9B4D-1400C248FFA9}</x14:id>
        </ext>
      </extLst>
    </cfRule>
  </conditionalFormatting>
  <conditionalFormatting sqref="L202:L203">
    <cfRule type="colorScale" priority="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2:L203">
    <cfRule type="colorScale" priority="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2:L203">
    <cfRule type="colorScale" priority="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2:L203">
    <cfRule type="colorScale" priority="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2:H203">
    <cfRule type="dataBar" priority="20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{D9AD9376-03EA-4AB4-B05B-B47592BDCE15}</x14:id>
        </ext>
      </extLst>
    </cfRule>
  </conditionalFormatting>
  <conditionalFormatting sqref="G202:H203">
    <cfRule type="dataBar" priority="20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{FCE42207-42FF-4C02-9386-76504A09ADB4}</x14:id>
        </ext>
      </extLst>
    </cfRule>
  </conditionalFormatting>
  <conditionalFormatting sqref="G202:H203">
    <cfRule type="dataBar" priority="21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{A0A30999-9C74-4C40-A2A8-EF6E678122F0}</x14:id>
        </ext>
      </extLst>
    </cfRule>
  </conditionalFormatting>
  <conditionalFormatting sqref="G202:H203">
    <cfRule type="dataBar" priority="20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{9BF528AE-38D7-4B81-A2C5-839A67D0E461}</x14:id>
        </ext>
      </extLst>
    </cfRule>
  </conditionalFormatting>
  <conditionalFormatting sqref="N204">
    <cfRule type="containsText" dxfId="4218" priority="2056" operator="containsText" text="Quand">
      <formula>NOT(ISERROR(SEARCH("Quand",N204)))</formula>
    </cfRule>
    <cfRule type="containsText" dxfId="4217" priority="2057" operator="containsText" text="Beine">
      <formula>NOT(ISERROR(SEARCH("Beine",N204)))</formula>
    </cfRule>
  </conditionalFormatting>
  <conditionalFormatting sqref="N204">
    <cfRule type="containsText" dxfId="4216" priority="2054" operator="containsText" text="Dégusté">
      <formula>NOT(ISERROR(SEARCH("Dégusté",N204)))</formula>
    </cfRule>
    <cfRule type="containsText" dxfId="4215" priority="2055" operator="containsText" text="Dégusté">
      <formula>NOT(ISERROR(SEARCH("Dégusté",N204)))</formula>
    </cfRule>
  </conditionalFormatting>
  <conditionalFormatting sqref="N204">
    <cfRule type="containsText" dxfId="4214" priority="2052" operator="containsText" text="Fêtes de fin d'année">
      <formula>NOT(ISERROR(SEARCH("Fêtes de fin d'année",N204)))</formula>
    </cfRule>
    <cfRule type="containsText" dxfId="4213" priority="2053" operator="containsText" text="Fêtes de fin d'année">
      <formula>NOT(ISERROR(SEARCH("Fêtes de fin d'année",N204)))</formula>
    </cfRule>
  </conditionalFormatting>
  <conditionalFormatting sqref="N204">
    <cfRule type="colorScale" priority="204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12" priority="2046" operator="containsText" text="Fab'ulleuse">
      <formula>NOT(ISERROR(SEARCH("Fab'ulleuse",N204)))</formula>
    </cfRule>
    <cfRule type="containsText" dxfId="4211" priority="2047" operator="containsText" text="beau jour">
      <formula>NOT(ISERROR(SEARCH("beau jour",N204)))</formula>
    </cfRule>
    <cfRule type="containsText" dxfId="4210" priority="2048" operator="containsText" text="fête">
      <formula>NOT(ISERROR(SEARCH("fête",N204)))</formula>
    </cfRule>
    <cfRule type="containsText" dxfId="4209" priority="2049" operator="containsText" text="Fete">
      <formula>NOT(ISERROR(SEARCH("Fete",N204)))</formula>
    </cfRule>
    <cfRule type="containsText" dxfId="4208" priority="2050" operator="containsText" text="Ech">
      <formula>NOT(ISERROR(SEARCH("Ech",N204)))</formula>
    </cfRule>
    <cfRule type="containsText" dxfId="4207" priority="2051" operator="containsText" text="St Valentin">
      <formula>NOT(ISERROR(SEARCH("St Valentin",N204)))</formula>
    </cfRule>
  </conditionalFormatting>
  <conditionalFormatting sqref="N204:N205">
    <cfRule type="colorScale" priority="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4:H205">
    <cfRule type="dataBar" priority="2059">
      <dataBar>
        <cfvo type="min"/>
        <cfvo type="max"/>
        <color rgb="FF638EC6"/>
      </dataBar>
    </cfRule>
  </conditionalFormatting>
  <conditionalFormatting sqref="G204:H205">
    <cfRule type="dataBar" priority="20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{E0F0DA56-A215-4F06-9AFF-E52F8118EB1A}</x14:id>
        </ext>
      </extLst>
    </cfRule>
  </conditionalFormatting>
  <conditionalFormatting sqref="E204:E205">
    <cfRule type="colorScale" priority="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4:H205">
    <cfRule type="dataBar" priority="20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{28D8B92E-9730-4D2A-BFA1-FFB2EA5C4BB1}</x14:id>
        </ext>
      </extLst>
    </cfRule>
  </conditionalFormatting>
  <conditionalFormatting sqref="G204:H205">
    <cfRule type="dataBar" priority="20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{F713F337-E93C-4A4A-9D68-B0AAB3B09644}</x14:id>
        </ext>
      </extLst>
    </cfRule>
  </conditionalFormatting>
  <conditionalFormatting sqref="N204:N205">
    <cfRule type="colorScale" priority="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4:H205">
    <cfRule type="dataBar" priority="2064">
      <dataBar>
        <cfvo type="min"/>
        <cfvo type="max"/>
        <color rgb="FF638EC6"/>
      </dataBar>
    </cfRule>
  </conditionalFormatting>
  <conditionalFormatting sqref="G204:H205">
    <cfRule type="dataBar" priority="20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{BDB88CC0-A25B-4518-9294-F8953B03F083}</x14:id>
        </ext>
      </extLst>
    </cfRule>
  </conditionalFormatting>
  <conditionalFormatting sqref="E204:E205">
    <cfRule type="colorScale" priority="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4:H205">
    <cfRule type="dataBar" priority="20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{434DF05D-A1F3-4C5D-A271-ED8BA2271B0C}</x14:id>
        </ext>
      </extLst>
    </cfRule>
  </conditionalFormatting>
  <conditionalFormatting sqref="G204:H205">
    <cfRule type="dataBar" priority="20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{1524ED60-79ED-414A-8D62-0A201EAD8A95}</x14:id>
        </ext>
      </extLst>
    </cfRule>
  </conditionalFormatting>
  <conditionalFormatting sqref="G204:H205">
    <cfRule type="dataBar" priority="20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{4A06739B-4FF8-49C8-941E-4A16856355D1}</x14:id>
        </ext>
      </extLst>
    </cfRule>
  </conditionalFormatting>
  <conditionalFormatting sqref="G204:H205">
    <cfRule type="dataBar" priority="20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{3BD0CEEB-7F24-46E5-94D3-7A39583F6391}</x14:id>
        </ext>
      </extLst>
    </cfRule>
  </conditionalFormatting>
  <conditionalFormatting sqref="G204:H205">
    <cfRule type="dataBar" priority="20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{2C60388A-14BF-4B3B-A7C9-A0AB60EC1253}</x14:id>
        </ext>
      </extLst>
    </cfRule>
  </conditionalFormatting>
  <conditionalFormatting sqref="G204:H205">
    <cfRule type="dataBar" priority="20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{167BCEDF-9654-4025-84E0-8EC53478F457}</x14:id>
        </ext>
      </extLst>
    </cfRule>
  </conditionalFormatting>
  <conditionalFormatting sqref="G204:H205">
    <cfRule type="dataBar" priority="20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{45321902-1A82-459F-B19F-9CDC0C751D3A}</x14:id>
        </ext>
      </extLst>
    </cfRule>
  </conditionalFormatting>
  <conditionalFormatting sqref="G204:H205">
    <cfRule type="dataBar" priority="20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{05A88EFC-70D5-4264-9747-5D59280746C4}</x14:id>
        </ext>
      </extLst>
    </cfRule>
  </conditionalFormatting>
  <conditionalFormatting sqref="G204:H205">
    <cfRule type="dataBar" priority="20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{8FF66DCC-C62A-49EE-B46C-B68C6882FEAC}</x14:id>
        </ext>
      </extLst>
    </cfRule>
  </conditionalFormatting>
  <conditionalFormatting sqref="G204:H205">
    <cfRule type="dataBar" priority="20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{46BC775D-FE7D-4093-BA55-73C295604ECA}</x14:id>
        </ext>
      </extLst>
    </cfRule>
  </conditionalFormatting>
  <conditionalFormatting sqref="J205">
    <cfRule type="colorScale" priority="20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5">
    <cfRule type="colorScale" priority="20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4">
    <cfRule type="colorScale" priority="20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5">
    <cfRule type="colorScale" priority="20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4">
    <cfRule type="colorScale" priority="20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4:K205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4:K205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4:K205">
    <cfRule type="colorScale" priority="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4:K205">
    <cfRule type="colorScale" priority="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4:F205">
    <cfRule type="colorScale" priority="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4:F205">
    <cfRule type="colorScale" priority="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4:H205">
    <cfRule type="dataBar" priority="20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{C5323347-DAC3-42CF-B3A1-2AEDD849D830}</x14:id>
        </ext>
      </extLst>
    </cfRule>
  </conditionalFormatting>
  <conditionalFormatting sqref="L204:L205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4:L205">
    <cfRule type="colorScale" priority="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4:L205">
    <cfRule type="colorScale" priority="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4:L205">
    <cfRule type="colorScale" priority="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4:H205">
    <cfRule type="dataBar" priority="20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{7334FE53-EC84-4E6C-86EB-C32BBA38D21D}</x14:id>
        </ext>
      </extLst>
    </cfRule>
  </conditionalFormatting>
  <conditionalFormatting sqref="G204:H205">
    <cfRule type="dataBar" priority="20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{8B81B2B1-A04B-4210-8583-8A3937CF7FD9}</x14:id>
        </ext>
      </extLst>
    </cfRule>
  </conditionalFormatting>
  <conditionalFormatting sqref="G204:H205">
    <cfRule type="dataBar" priority="20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{7CC2E027-0001-41C3-A8CF-33F3EE160DB6}</x14:id>
        </ext>
      </extLst>
    </cfRule>
  </conditionalFormatting>
  <conditionalFormatting sqref="G204:H205">
    <cfRule type="dataBar" priority="20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{7C94749C-9A63-45B0-AA32-AF7E6ED95654}</x14:id>
        </ext>
      </extLst>
    </cfRule>
  </conditionalFormatting>
  <conditionalFormatting sqref="N206">
    <cfRule type="containsText" dxfId="4206" priority="2003" operator="containsText" text="Quand">
      <formula>NOT(ISERROR(SEARCH("Quand",N206)))</formula>
    </cfRule>
    <cfRule type="containsText" dxfId="4205" priority="2004" operator="containsText" text="Beine">
      <formula>NOT(ISERROR(SEARCH("Beine",N206)))</formula>
    </cfRule>
  </conditionalFormatting>
  <conditionalFormatting sqref="N206">
    <cfRule type="containsText" dxfId="4204" priority="2001" operator="containsText" text="Dégusté">
      <formula>NOT(ISERROR(SEARCH("Dégusté",N206)))</formula>
    </cfRule>
    <cfRule type="containsText" dxfId="4203" priority="2002" operator="containsText" text="Dégusté">
      <formula>NOT(ISERROR(SEARCH("Dégusté",N206)))</formula>
    </cfRule>
  </conditionalFormatting>
  <conditionalFormatting sqref="N206">
    <cfRule type="containsText" dxfId="4202" priority="1999" operator="containsText" text="Fêtes de fin d'année">
      <formula>NOT(ISERROR(SEARCH("Fêtes de fin d'année",N206)))</formula>
    </cfRule>
    <cfRule type="containsText" dxfId="4201" priority="2000" operator="containsText" text="Fêtes de fin d'année">
      <formula>NOT(ISERROR(SEARCH("Fêtes de fin d'année",N206)))</formula>
    </cfRule>
  </conditionalFormatting>
  <conditionalFormatting sqref="N206">
    <cfRule type="colorScale" priority="199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00" priority="1993" operator="containsText" text="Fab'ulleuse">
      <formula>NOT(ISERROR(SEARCH("Fab'ulleuse",N206)))</formula>
    </cfRule>
    <cfRule type="containsText" dxfId="4199" priority="1994" operator="containsText" text="beau jour">
      <formula>NOT(ISERROR(SEARCH("beau jour",N206)))</formula>
    </cfRule>
    <cfRule type="containsText" dxfId="4198" priority="1995" operator="containsText" text="fête">
      <formula>NOT(ISERROR(SEARCH("fête",N206)))</formula>
    </cfRule>
    <cfRule type="containsText" dxfId="4197" priority="1996" operator="containsText" text="Fete">
      <formula>NOT(ISERROR(SEARCH("Fete",N206)))</formula>
    </cfRule>
    <cfRule type="containsText" dxfId="4196" priority="1997" operator="containsText" text="Ech">
      <formula>NOT(ISERROR(SEARCH("Ech",N206)))</formula>
    </cfRule>
    <cfRule type="containsText" dxfId="4195" priority="1998" operator="containsText" text="St Valentin">
      <formula>NOT(ISERROR(SEARCH("St Valentin",N206)))</formula>
    </cfRule>
  </conditionalFormatting>
  <conditionalFormatting sqref="N206:N207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6:H207">
    <cfRule type="dataBar" priority="2006">
      <dataBar>
        <cfvo type="min"/>
        <cfvo type="max"/>
        <color rgb="FF638EC6"/>
      </dataBar>
    </cfRule>
  </conditionalFormatting>
  <conditionalFormatting sqref="G206:H207">
    <cfRule type="dataBar" priority="20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{C442E663-6E4C-4085-B4DE-7F75EFA5A756}</x14:id>
        </ext>
      </extLst>
    </cfRule>
  </conditionalFormatting>
  <conditionalFormatting sqref="E206:E207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6:H207">
    <cfRule type="dataBar" priority="20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{93BE553D-7093-487D-98C4-2ED9FAA2A096}</x14:id>
        </ext>
      </extLst>
    </cfRule>
  </conditionalFormatting>
  <conditionalFormatting sqref="G206:H207">
    <cfRule type="dataBar" priority="19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{597D9D0B-C1C9-46D7-9C54-69FB0BC627C3}</x14:id>
        </ext>
      </extLst>
    </cfRule>
  </conditionalFormatting>
  <conditionalFormatting sqref="N206:N207">
    <cfRule type="colorScale" priority="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6:H207">
    <cfRule type="dataBar" priority="2011">
      <dataBar>
        <cfvo type="min"/>
        <cfvo type="max"/>
        <color rgb="FF638EC6"/>
      </dataBar>
    </cfRule>
  </conditionalFormatting>
  <conditionalFormatting sqref="G206:H207">
    <cfRule type="dataBar" priority="20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{4FA3B2E9-498F-4377-9707-AA5D74E7478E}</x14:id>
        </ext>
      </extLst>
    </cfRule>
  </conditionalFormatting>
  <conditionalFormatting sqref="E206:E207">
    <cfRule type="colorScale" priority="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6:H207">
    <cfRule type="dataBar" priority="20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{6CB0A5F5-48DF-44B3-9168-381CCC992410}</x14:id>
        </ext>
      </extLst>
    </cfRule>
  </conditionalFormatting>
  <conditionalFormatting sqref="G206:H207">
    <cfRule type="dataBar" priority="19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{F5DC04C6-D40A-46C9-922A-A3A13EB4AD70}</x14:id>
        </ext>
      </extLst>
    </cfRule>
  </conditionalFormatting>
  <conditionalFormatting sqref="G206:H207">
    <cfRule type="dataBar" priority="19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{5BF0FD0A-9F43-44B7-82DA-C4A5C364A981}</x14:id>
        </ext>
      </extLst>
    </cfRule>
  </conditionalFormatting>
  <conditionalFormatting sqref="G206:H207">
    <cfRule type="dataBar" priority="19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{19D080F1-F3D8-4065-A9C8-12D3E215FBB5}</x14:id>
        </ext>
      </extLst>
    </cfRule>
  </conditionalFormatting>
  <conditionalFormatting sqref="G206:H207">
    <cfRule type="dataBar" priority="19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{EFA45881-45E4-4083-9D22-154BFBB1BA80}</x14:id>
        </ext>
      </extLst>
    </cfRule>
  </conditionalFormatting>
  <conditionalFormatting sqref="G206:H207">
    <cfRule type="dataBar" priority="19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{5F2A3411-4450-4501-93E0-A8FFA11E4733}</x14:id>
        </ext>
      </extLst>
    </cfRule>
  </conditionalFormatting>
  <conditionalFormatting sqref="G206:H207">
    <cfRule type="dataBar" priority="19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{858A226A-F41A-4743-A473-B57E4E2D9B8E}</x14:id>
        </ext>
      </extLst>
    </cfRule>
  </conditionalFormatting>
  <conditionalFormatting sqref="G206:H207">
    <cfRule type="dataBar" priority="19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{2D7FC64A-9A68-43AC-B693-79B3CB195C35}</x14:id>
        </ext>
      </extLst>
    </cfRule>
  </conditionalFormatting>
  <conditionalFormatting sqref="G206:H207">
    <cfRule type="dataBar" priority="19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{51E2BEDC-E257-48B6-B670-B392D3FACBE6}</x14:id>
        </ext>
      </extLst>
    </cfRule>
  </conditionalFormatting>
  <conditionalFormatting sqref="G206:H207">
    <cfRule type="dataBar" priority="19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{9FEB1B6A-694C-4306-ADC8-E85F40074377}</x14:id>
        </ext>
      </extLst>
    </cfRule>
  </conditionalFormatting>
  <conditionalFormatting sqref="J207">
    <cfRule type="colorScale" priority="19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7">
    <cfRule type="colorScale" priority="19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6">
    <cfRule type="colorScale" priority="19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7">
    <cfRule type="colorScale" priority="20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6">
    <cfRule type="colorScale" priority="20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06:K207">
    <cfRule type="colorScale" priority="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6:K207">
    <cfRule type="colorScale" priority="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6:K207">
    <cfRule type="colorScale" priority="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6:K207">
    <cfRule type="colorScale" priority="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6:F207">
    <cfRule type="colorScale" priority="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6:F207"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6:H207">
    <cfRule type="dataBar" priority="20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{B2CCC7F4-5753-42F4-8111-54D5CD05624B}</x14:id>
        </ext>
      </extLst>
    </cfRule>
  </conditionalFormatting>
  <conditionalFormatting sqref="L206:L207">
    <cfRule type="colorScale" priority="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6:L207">
    <cfRule type="colorScale" priority="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6:L207">
    <cfRule type="colorScale" priority="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6:L207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6:H207">
    <cfRule type="dataBar" priority="19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{8C365E88-3351-4B47-A826-3F5124E1D35B}</x14:id>
        </ext>
      </extLst>
    </cfRule>
  </conditionalFormatting>
  <conditionalFormatting sqref="G206:H207">
    <cfRule type="dataBar" priority="19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{F5E0C55F-1727-4502-838F-6A1373E75848}</x14:id>
        </ext>
      </extLst>
    </cfRule>
  </conditionalFormatting>
  <conditionalFormatting sqref="G206:H207">
    <cfRule type="dataBar" priority="20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{155125D3-9911-41D0-9136-00B828055F3B}</x14:id>
        </ext>
      </extLst>
    </cfRule>
  </conditionalFormatting>
  <conditionalFormatting sqref="G206:H207">
    <cfRule type="dataBar" priority="19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{EBC21E0C-3B41-424A-9E66-0A94361F1148}</x14:id>
        </ext>
      </extLst>
    </cfRule>
  </conditionalFormatting>
  <conditionalFormatting sqref="E202:F207">
    <cfRule type="colorScale" priority="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2:H207">
    <cfRule type="dataBar" priority="19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{60BBA004-F121-41CB-BD4F-228950221004}</x14:id>
        </ext>
      </extLst>
    </cfRule>
  </conditionalFormatting>
  <conditionalFormatting sqref="N210">
    <cfRule type="containsText" dxfId="4194" priority="1945" operator="containsText" text="Quand">
      <formula>NOT(ISERROR(SEARCH("Quand",N210)))</formula>
    </cfRule>
    <cfRule type="containsText" dxfId="4193" priority="1946" operator="containsText" text="Beine">
      <formula>NOT(ISERROR(SEARCH("Beine",N210)))</formula>
    </cfRule>
  </conditionalFormatting>
  <conditionalFormatting sqref="N210">
    <cfRule type="containsText" dxfId="4192" priority="1943" operator="containsText" text="Dégusté">
      <formula>NOT(ISERROR(SEARCH("Dégusté",N210)))</formula>
    </cfRule>
    <cfRule type="containsText" dxfId="4191" priority="1944" operator="containsText" text="Dégusté">
      <formula>NOT(ISERROR(SEARCH("Dégusté",N210)))</formula>
    </cfRule>
  </conditionalFormatting>
  <conditionalFormatting sqref="N210">
    <cfRule type="containsText" dxfId="4190" priority="1941" operator="containsText" text="Fêtes de fin d'année">
      <formula>NOT(ISERROR(SEARCH("Fêtes de fin d'année",N210)))</formula>
    </cfRule>
    <cfRule type="containsText" dxfId="4189" priority="1942" operator="containsText" text="Fêtes de fin d'année">
      <formula>NOT(ISERROR(SEARCH("Fêtes de fin d'année",N210)))</formula>
    </cfRule>
  </conditionalFormatting>
  <conditionalFormatting sqref="N210">
    <cfRule type="colorScale" priority="193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188" priority="1935" operator="containsText" text="Fab'ulleuse">
      <formula>NOT(ISERROR(SEARCH("Fab'ulleuse",N210)))</formula>
    </cfRule>
    <cfRule type="containsText" dxfId="4187" priority="1936" operator="containsText" text="beau jour">
      <formula>NOT(ISERROR(SEARCH("beau jour",N210)))</formula>
    </cfRule>
    <cfRule type="containsText" dxfId="4186" priority="1937" operator="containsText" text="fête">
      <formula>NOT(ISERROR(SEARCH("fête",N210)))</formula>
    </cfRule>
    <cfRule type="containsText" dxfId="4185" priority="1938" operator="containsText" text="Fete">
      <formula>NOT(ISERROR(SEARCH("Fete",N210)))</formula>
    </cfRule>
    <cfRule type="containsText" dxfId="4184" priority="1939" operator="containsText" text="Ech">
      <formula>NOT(ISERROR(SEARCH("Ech",N210)))</formula>
    </cfRule>
    <cfRule type="containsText" dxfId="4183" priority="1940" operator="containsText" text="St Valentin">
      <formula>NOT(ISERROR(SEARCH("St Valentin",N210)))</formula>
    </cfRule>
  </conditionalFormatting>
  <conditionalFormatting sqref="N210:N211">
    <cfRule type="colorScale" priority="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0:H211">
    <cfRule type="dataBar" priority="1948">
      <dataBar>
        <cfvo type="min"/>
        <cfvo type="max"/>
        <color rgb="FF638EC6"/>
      </dataBar>
    </cfRule>
  </conditionalFormatting>
  <conditionalFormatting sqref="G210:H211">
    <cfRule type="dataBar" priority="19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{5BBF297C-E50B-4726-91FA-56DB3C486B7B}</x14:id>
        </ext>
      </extLst>
    </cfRule>
  </conditionalFormatting>
  <conditionalFormatting sqref="E210:E211">
    <cfRule type="colorScale" priority="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0:H211">
    <cfRule type="dataBar" priority="19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{5E188BE1-FE24-4129-B272-1D363AA13CFD}</x14:id>
        </ext>
      </extLst>
    </cfRule>
  </conditionalFormatting>
  <conditionalFormatting sqref="G210:H211">
    <cfRule type="dataBar" priority="19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{C4BCFC91-0BCE-443F-8186-DB59E8D82BBA}</x14:id>
        </ext>
      </extLst>
    </cfRule>
  </conditionalFormatting>
  <conditionalFormatting sqref="N210:N211">
    <cfRule type="colorScale" priority="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0:H211">
    <cfRule type="dataBar" priority="1953">
      <dataBar>
        <cfvo type="min"/>
        <cfvo type="max"/>
        <color rgb="FF638EC6"/>
      </dataBar>
    </cfRule>
  </conditionalFormatting>
  <conditionalFormatting sqref="G210:H211">
    <cfRule type="dataBar" priority="19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{8DA5F8CB-8ACC-4820-96AA-BD883DD5A2EF}</x14:id>
        </ext>
      </extLst>
    </cfRule>
  </conditionalFormatting>
  <conditionalFormatting sqref="E210:E211">
    <cfRule type="colorScale" priority="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0:H211">
    <cfRule type="dataBar" priority="19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{20083E9B-AF01-4D88-9747-A56A57C0542E}</x14:id>
        </ext>
      </extLst>
    </cfRule>
  </conditionalFormatting>
  <conditionalFormatting sqref="G210:H211">
    <cfRule type="dataBar" priority="19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{000F7FD7-7FDD-4F75-82CE-3EFC29FC0507}</x14:id>
        </ext>
      </extLst>
    </cfRule>
  </conditionalFormatting>
  <conditionalFormatting sqref="G210:H211">
    <cfRule type="dataBar" priority="19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{462E179A-562D-4652-9A54-B16D110F6CCA}</x14:id>
        </ext>
      </extLst>
    </cfRule>
  </conditionalFormatting>
  <conditionalFormatting sqref="G210:H211">
    <cfRule type="dataBar" priority="19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{B9B12333-3276-4917-8AD1-A79F5CFBB723}</x14:id>
        </ext>
      </extLst>
    </cfRule>
  </conditionalFormatting>
  <conditionalFormatting sqref="G210:H211">
    <cfRule type="dataBar" priority="19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{5AFF8880-6227-4754-BA76-DD4786A961F9}</x14:id>
        </ext>
      </extLst>
    </cfRule>
  </conditionalFormatting>
  <conditionalFormatting sqref="G210:H211">
    <cfRule type="dataBar" priority="19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{A604EEEE-9263-46E3-B57F-CAD1DE7B590A}</x14:id>
        </ext>
      </extLst>
    </cfRule>
  </conditionalFormatting>
  <conditionalFormatting sqref="G210:H211">
    <cfRule type="dataBar" priority="19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{E8857D66-301F-4CA9-A97C-53853D5D03D5}</x14:id>
        </ext>
      </extLst>
    </cfRule>
  </conditionalFormatting>
  <conditionalFormatting sqref="G210:H211">
    <cfRule type="dataBar" priority="19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{EDF6083F-CD40-46EE-AB1C-CE21C16955C5}</x14:id>
        </ext>
      </extLst>
    </cfRule>
  </conditionalFormatting>
  <conditionalFormatting sqref="G210:H211">
    <cfRule type="dataBar" priority="19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{77E46893-9078-4969-B7AA-EF11E36A6CDC}</x14:id>
        </ext>
      </extLst>
    </cfRule>
  </conditionalFormatting>
  <conditionalFormatting sqref="G210:H211">
    <cfRule type="dataBar" priority="19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{5878CC30-F69A-4B62-89E6-DF156E22802F}</x14:id>
        </ext>
      </extLst>
    </cfRule>
  </conditionalFormatting>
  <conditionalFormatting sqref="J211">
    <cfRule type="colorScale" priority="19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1">
    <cfRule type="colorScale" priority="19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0">
    <cfRule type="colorScale" priority="19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1">
    <cfRule type="colorScale" priority="19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0">
    <cfRule type="colorScale" priority="19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10:K211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0:K211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0:K211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0:K211">
    <cfRule type="colorScale" priority="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0:F211">
    <cfRule type="colorScale" priority="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0:F211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0:H211">
    <cfRule type="dataBar" priority="19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{22F7FD79-75B8-4375-A7CC-D7713785993B}</x14:id>
        </ext>
      </extLst>
    </cfRule>
  </conditionalFormatting>
  <conditionalFormatting sqref="L210:L211">
    <cfRule type="colorScale" priority="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0:L211">
    <cfRule type="colorScale" priority="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0:L211">
    <cfRule type="colorScale" priority="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0:L211">
    <cfRule type="colorScale" priority="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0:H211">
    <cfRule type="dataBar" priority="19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{A98F133D-4741-48EA-8BDC-6FD6970E64C3}</x14:id>
        </ext>
      </extLst>
    </cfRule>
  </conditionalFormatting>
  <conditionalFormatting sqref="G210:H211">
    <cfRule type="dataBar" priority="19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{7D7D34E9-FA8D-450F-94BF-FB53B8126F69}</x14:id>
        </ext>
      </extLst>
    </cfRule>
  </conditionalFormatting>
  <conditionalFormatting sqref="G210:H211">
    <cfRule type="dataBar" priority="19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{6381F855-DAC7-4B37-ADA1-F91D87F5EA47}</x14:id>
        </ext>
      </extLst>
    </cfRule>
  </conditionalFormatting>
  <conditionalFormatting sqref="G210:H211">
    <cfRule type="dataBar" priority="19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{CABACBA7-13E1-45BE-97E5-8A7E84DE1A17}</x14:id>
        </ext>
      </extLst>
    </cfRule>
  </conditionalFormatting>
  <conditionalFormatting sqref="N212">
    <cfRule type="containsText" dxfId="4182" priority="1892" operator="containsText" text="Quand">
      <formula>NOT(ISERROR(SEARCH("Quand",N212)))</formula>
    </cfRule>
    <cfRule type="containsText" dxfId="4181" priority="1893" operator="containsText" text="Beine">
      <formula>NOT(ISERROR(SEARCH("Beine",N212)))</formula>
    </cfRule>
  </conditionalFormatting>
  <conditionalFormatting sqref="N212">
    <cfRule type="containsText" dxfId="4180" priority="1890" operator="containsText" text="Dégusté">
      <formula>NOT(ISERROR(SEARCH("Dégusté",N212)))</formula>
    </cfRule>
    <cfRule type="containsText" dxfId="4179" priority="1891" operator="containsText" text="Dégusté">
      <formula>NOT(ISERROR(SEARCH("Dégusté",N212)))</formula>
    </cfRule>
  </conditionalFormatting>
  <conditionalFormatting sqref="N212">
    <cfRule type="containsText" dxfId="4178" priority="1888" operator="containsText" text="Fêtes de fin d'année">
      <formula>NOT(ISERROR(SEARCH("Fêtes de fin d'année",N212)))</formula>
    </cfRule>
    <cfRule type="containsText" dxfId="4177" priority="1889" operator="containsText" text="Fêtes de fin d'année">
      <formula>NOT(ISERROR(SEARCH("Fêtes de fin d'année",N212)))</formula>
    </cfRule>
  </conditionalFormatting>
  <conditionalFormatting sqref="N212">
    <cfRule type="colorScale" priority="18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176" priority="1882" operator="containsText" text="Fab'ulleuse">
      <formula>NOT(ISERROR(SEARCH("Fab'ulleuse",N212)))</formula>
    </cfRule>
    <cfRule type="containsText" dxfId="4175" priority="1883" operator="containsText" text="beau jour">
      <formula>NOT(ISERROR(SEARCH("beau jour",N212)))</formula>
    </cfRule>
    <cfRule type="containsText" dxfId="4174" priority="1884" operator="containsText" text="fête">
      <formula>NOT(ISERROR(SEARCH("fête",N212)))</formula>
    </cfRule>
    <cfRule type="containsText" dxfId="4173" priority="1885" operator="containsText" text="Fete">
      <formula>NOT(ISERROR(SEARCH("Fete",N212)))</formula>
    </cfRule>
    <cfRule type="containsText" dxfId="4172" priority="1886" operator="containsText" text="Ech">
      <formula>NOT(ISERROR(SEARCH("Ech",N212)))</formula>
    </cfRule>
    <cfRule type="containsText" dxfId="4171" priority="1887" operator="containsText" text="St Valentin">
      <formula>NOT(ISERROR(SEARCH("St Valentin",N212)))</formula>
    </cfRule>
  </conditionalFormatting>
  <conditionalFormatting sqref="N212:N213">
    <cfRule type="colorScale" priority="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2:H213">
    <cfRule type="dataBar" priority="1895">
      <dataBar>
        <cfvo type="min"/>
        <cfvo type="max"/>
        <color rgb="FF638EC6"/>
      </dataBar>
    </cfRule>
  </conditionalFormatting>
  <conditionalFormatting sqref="G212:H213">
    <cfRule type="dataBar" priority="18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{90F92BEE-F125-4B74-B655-B07F6EA7AFDD}</x14:id>
        </ext>
      </extLst>
    </cfRule>
  </conditionalFormatting>
  <conditionalFormatting sqref="E212:E213">
    <cfRule type="colorScale" priority="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2:H213">
    <cfRule type="dataBar" priority="18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{E21B5446-150E-49A4-B535-A53CC8EB3ECD}</x14:id>
        </ext>
      </extLst>
    </cfRule>
  </conditionalFormatting>
  <conditionalFormatting sqref="G212:H213">
    <cfRule type="dataBar" priority="18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{C17E8E8B-4F83-4259-B0E9-1BC5F3856B48}</x14:id>
        </ext>
      </extLst>
    </cfRule>
  </conditionalFormatting>
  <conditionalFormatting sqref="N212:N213">
    <cfRule type="colorScale" priority="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2:H213">
    <cfRule type="dataBar" priority="1900">
      <dataBar>
        <cfvo type="min"/>
        <cfvo type="max"/>
        <color rgb="FF638EC6"/>
      </dataBar>
    </cfRule>
  </conditionalFormatting>
  <conditionalFormatting sqref="G212:H213">
    <cfRule type="dataBar" priority="19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{0202DA14-ED58-4E0C-A41D-107E4730F31C}</x14:id>
        </ext>
      </extLst>
    </cfRule>
  </conditionalFormatting>
  <conditionalFormatting sqref="E212:E213">
    <cfRule type="colorScale" priority="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2:H213">
    <cfRule type="dataBar" priority="19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{8C053A31-395B-4CB6-8560-F1F85AD0454F}</x14:id>
        </ext>
      </extLst>
    </cfRule>
  </conditionalFormatting>
  <conditionalFormatting sqref="G212:H213">
    <cfRule type="dataBar" priority="18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{AD7100D1-7828-4E01-861B-7FAD8A4F5EFD}</x14:id>
        </ext>
      </extLst>
    </cfRule>
  </conditionalFormatting>
  <conditionalFormatting sqref="G212:H213">
    <cfRule type="dataBar" priority="18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{0017673E-48E9-471F-ACBD-685A9D616F94}</x14:id>
        </ext>
      </extLst>
    </cfRule>
  </conditionalFormatting>
  <conditionalFormatting sqref="G212:H213">
    <cfRule type="dataBar" priority="18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{10C220F5-7450-435C-BBAC-D9D563B82C78}</x14:id>
        </ext>
      </extLst>
    </cfRule>
  </conditionalFormatting>
  <conditionalFormatting sqref="G212:H213">
    <cfRule type="dataBar" priority="18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{1933E960-3A9A-4B67-B499-E90EA1E3A612}</x14:id>
        </ext>
      </extLst>
    </cfRule>
  </conditionalFormatting>
  <conditionalFormatting sqref="G212:H213">
    <cfRule type="dataBar" priority="18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{457E1994-5FCA-497F-A5E6-5D59F90DC355}</x14:id>
        </ext>
      </extLst>
    </cfRule>
  </conditionalFormatting>
  <conditionalFormatting sqref="G212:H213">
    <cfRule type="dataBar" priority="18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{07247AFB-887D-4C4C-8976-D50D4C286B35}</x14:id>
        </ext>
      </extLst>
    </cfRule>
  </conditionalFormatting>
  <conditionalFormatting sqref="G212:H213">
    <cfRule type="dataBar" priority="18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{7D955DE0-90AF-4101-9BC7-D20D4E3D1D7E}</x14:id>
        </ext>
      </extLst>
    </cfRule>
  </conditionalFormatting>
  <conditionalFormatting sqref="G212:H213">
    <cfRule type="dataBar" priority="18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{20760E44-E782-4BD0-9092-EB985D4B86FA}</x14:id>
        </ext>
      </extLst>
    </cfRule>
  </conditionalFormatting>
  <conditionalFormatting sqref="G212:H213">
    <cfRule type="dataBar" priority="18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{8D70E9FA-AA55-4DB6-9602-72491671A12B}</x14:id>
        </ext>
      </extLst>
    </cfRule>
  </conditionalFormatting>
  <conditionalFormatting sqref="J213">
    <cfRule type="colorScale" priority="18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3">
    <cfRule type="colorScale" priority="18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2">
    <cfRule type="colorScale" priority="18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3">
    <cfRule type="colorScale" priority="19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2">
    <cfRule type="colorScale" priority="19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12:K213">
    <cfRule type="colorScale" priority="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2:K213">
    <cfRule type="colorScale" priority="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2:K213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2:K213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2:F213">
    <cfRule type="colorScale" priority="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2:F213">
    <cfRule type="colorScale" priority="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2:H213">
    <cfRule type="dataBar" priority="19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{396F8747-E25A-4CEA-B504-29D227FF576A}</x14:id>
        </ext>
      </extLst>
    </cfRule>
  </conditionalFormatting>
  <conditionalFormatting sqref="L212:L213">
    <cfRule type="colorScale" priority="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2:L213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2:L213">
    <cfRule type="colorScale" priority="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2:L213">
    <cfRule type="colorScale" priority="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2:H213">
    <cfRule type="dataBar" priority="18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{5CB0C7CE-41FB-406D-BF01-0CE892607285}</x14:id>
        </ext>
      </extLst>
    </cfRule>
  </conditionalFormatting>
  <conditionalFormatting sqref="G212:H213">
    <cfRule type="dataBar" priority="18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{9A7706EC-AADC-46A5-8040-67AA719646A7}</x14:id>
        </ext>
      </extLst>
    </cfRule>
  </conditionalFormatting>
  <conditionalFormatting sqref="G212:H213">
    <cfRule type="dataBar" priority="19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{29963DA4-53D3-4FF0-A27F-E05ED963080E}</x14:id>
        </ext>
      </extLst>
    </cfRule>
  </conditionalFormatting>
  <conditionalFormatting sqref="G212:H213">
    <cfRule type="dataBar" priority="18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{1FE34E93-1891-42BD-B492-0B039FAA8FB6}</x14:id>
        </ext>
      </extLst>
    </cfRule>
  </conditionalFormatting>
  <conditionalFormatting sqref="N214">
    <cfRule type="containsText" dxfId="4170" priority="1839" operator="containsText" text="Quand">
      <formula>NOT(ISERROR(SEARCH("Quand",N214)))</formula>
    </cfRule>
    <cfRule type="containsText" dxfId="4169" priority="1840" operator="containsText" text="Beine">
      <formula>NOT(ISERROR(SEARCH("Beine",N214)))</formula>
    </cfRule>
  </conditionalFormatting>
  <conditionalFormatting sqref="N214">
    <cfRule type="containsText" dxfId="4168" priority="1837" operator="containsText" text="Dégusté">
      <formula>NOT(ISERROR(SEARCH("Dégusté",N214)))</formula>
    </cfRule>
    <cfRule type="containsText" dxfId="4167" priority="1838" operator="containsText" text="Dégusté">
      <formula>NOT(ISERROR(SEARCH("Dégusté",N214)))</formula>
    </cfRule>
  </conditionalFormatting>
  <conditionalFormatting sqref="N214">
    <cfRule type="containsText" dxfId="4166" priority="1835" operator="containsText" text="Fêtes de fin d'année">
      <formula>NOT(ISERROR(SEARCH("Fêtes de fin d'année",N214)))</formula>
    </cfRule>
    <cfRule type="containsText" dxfId="4165" priority="1836" operator="containsText" text="Fêtes de fin d'année">
      <formula>NOT(ISERROR(SEARCH("Fêtes de fin d'année",N214)))</formula>
    </cfRule>
  </conditionalFormatting>
  <conditionalFormatting sqref="N214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164" priority="1829" operator="containsText" text="Fab'ulleuse">
      <formula>NOT(ISERROR(SEARCH("Fab'ulleuse",N214)))</formula>
    </cfRule>
    <cfRule type="containsText" dxfId="4163" priority="1830" operator="containsText" text="beau jour">
      <formula>NOT(ISERROR(SEARCH("beau jour",N214)))</formula>
    </cfRule>
    <cfRule type="containsText" dxfId="4162" priority="1831" operator="containsText" text="fête">
      <formula>NOT(ISERROR(SEARCH("fête",N214)))</formula>
    </cfRule>
    <cfRule type="containsText" dxfId="4161" priority="1832" operator="containsText" text="Fete">
      <formula>NOT(ISERROR(SEARCH("Fete",N214)))</formula>
    </cfRule>
    <cfRule type="containsText" dxfId="4160" priority="1833" operator="containsText" text="Ech">
      <formula>NOT(ISERROR(SEARCH("Ech",N214)))</formula>
    </cfRule>
    <cfRule type="containsText" dxfId="4159" priority="1834" operator="containsText" text="St Valentin">
      <formula>NOT(ISERROR(SEARCH("St Valentin",N214)))</formula>
    </cfRule>
  </conditionalFormatting>
  <conditionalFormatting sqref="N214:N215">
    <cfRule type="colorScale" priority="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4:H215">
    <cfRule type="dataBar" priority="1842">
      <dataBar>
        <cfvo type="min"/>
        <cfvo type="max"/>
        <color rgb="FF638EC6"/>
      </dataBar>
    </cfRule>
  </conditionalFormatting>
  <conditionalFormatting sqref="G214:H215">
    <cfRule type="dataBar" priority="18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{823602F5-D7F2-4368-AC1F-50057183A051}</x14:id>
        </ext>
      </extLst>
    </cfRule>
  </conditionalFormatting>
  <conditionalFormatting sqref="E214:E215">
    <cfRule type="colorScale" priority="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4:H215">
    <cfRule type="dataBar" priority="18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{8FDA6402-1B15-432E-AB8A-425550180AEF}</x14:id>
        </ext>
      </extLst>
    </cfRule>
  </conditionalFormatting>
  <conditionalFormatting sqref="G214:H215">
    <cfRule type="dataBar" priority="18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{9A7F4F8E-6E9E-4424-AE7C-82F66E62D38F}</x14:id>
        </ext>
      </extLst>
    </cfRule>
  </conditionalFormatting>
  <conditionalFormatting sqref="N214:N215">
    <cfRule type="colorScale" priority="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4:H215">
    <cfRule type="dataBar" priority="1847">
      <dataBar>
        <cfvo type="min"/>
        <cfvo type="max"/>
        <color rgb="FF638EC6"/>
      </dataBar>
    </cfRule>
  </conditionalFormatting>
  <conditionalFormatting sqref="G214:H215">
    <cfRule type="dataBar" priority="18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{71FFC536-3135-4808-B5F0-FB82A93C46CC}</x14:id>
        </ext>
      </extLst>
    </cfRule>
  </conditionalFormatting>
  <conditionalFormatting sqref="E214:E215">
    <cfRule type="colorScale" priority="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4:H215">
    <cfRule type="dataBar" priority="18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{728C14F1-97C6-4D83-ABA3-75DCDCD3F09E}</x14:id>
        </ext>
      </extLst>
    </cfRule>
  </conditionalFormatting>
  <conditionalFormatting sqref="G214:H215">
    <cfRule type="dataBar" priority="18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{B8727D16-48E5-4187-86A5-8E9C5781E8FC}</x14:id>
        </ext>
      </extLst>
    </cfRule>
  </conditionalFormatting>
  <conditionalFormatting sqref="G214:H215">
    <cfRule type="dataBar" priority="18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{805728FE-5731-48C9-BC67-0CDABD690C6F}</x14:id>
        </ext>
      </extLst>
    </cfRule>
  </conditionalFormatting>
  <conditionalFormatting sqref="G214:H215">
    <cfRule type="dataBar" priority="18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{3B0C534F-189F-40C2-A3B5-DE8C8D44AE9D}</x14:id>
        </ext>
      </extLst>
    </cfRule>
  </conditionalFormatting>
  <conditionalFormatting sqref="G214:H215">
    <cfRule type="dataBar" priority="18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{3800EB2C-DC26-4179-985F-8786E10FF041}</x14:id>
        </ext>
      </extLst>
    </cfRule>
  </conditionalFormatting>
  <conditionalFormatting sqref="G214:H215">
    <cfRule type="dataBar" priority="18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{A84A8F23-B5A8-402A-88B3-574E10417E26}</x14:id>
        </ext>
      </extLst>
    </cfRule>
  </conditionalFormatting>
  <conditionalFormatting sqref="G214:H215">
    <cfRule type="dataBar" priority="18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{CEA8DE59-4CC7-4741-BD61-8BC99493322E}</x14:id>
        </ext>
      </extLst>
    </cfRule>
  </conditionalFormatting>
  <conditionalFormatting sqref="G214:H215">
    <cfRule type="dataBar" priority="18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{0E00E2CC-C1F1-4FBF-8390-D42B4D893E9C}</x14:id>
        </ext>
      </extLst>
    </cfRule>
  </conditionalFormatting>
  <conditionalFormatting sqref="G214:H215">
    <cfRule type="dataBar" priority="18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{AC4086CD-2D2B-47E7-875D-9C40545F3E6B}</x14:id>
        </ext>
      </extLst>
    </cfRule>
  </conditionalFormatting>
  <conditionalFormatting sqref="G214:H215">
    <cfRule type="dataBar" priority="18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{F8AA6AFD-AA2E-41DF-9B7F-C5E738DC142D}</x14:id>
        </ext>
      </extLst>
    </cfRule>
  </conditionalFormatting>
  <conditionalFormatting sqref="J215">
    <cfRule type="colorScale" priority="18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5">
    <cfRule type="colorScale" priority="18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4">
    <cfRule type="colorScale" priority="18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5">
    <cfRule type="colorScale" priority="18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4">
    <cfRule type="colorScale" priority="18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14:K215">
    <cfRule type="colorScale" priority="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4:K215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4:K215"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4:K215">
    <cfRule type="colorScale" priority="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4:F215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4:F215">
    <cfRule type="colorScale" priority="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4:H215">
    <cfRule type="dataBar" priority="18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{68168948-448B-45E3-8768-4ED3D6BDA8C1}</x14:id>
        </ext>
      </extLst>
    </cfRule>
  </conditionalFormatting>
  <conditionalFormatting sqref="L214:L215">
    <cfRule type="colorScale" priority="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4:L215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4:L215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4:L215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4:H215">
    <cfRule type="dataBar" priority="18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{987DE897-9EBC-4F06-88EB-E672E750214A}</x14:id>
        </ext>
      </extLst>
    </cfRule>
  </conditionalFormatting>
  <conditionalFormatting sqref="G214:H215">
    <cfRule type="dataBar" priority="18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{83FC4B13-39AB-4112-B2F4-536C01B711B5}</x14:id>
        </ext>
      </extLst>
    </cfRule>
  </conditionalFormatting>
  <conditionalFormatting sqref="G214:H215">
    <cfRule type="dataBar" priority="18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{E93EB9B9-04B2-4022-A1D0-3F151F9F3F52}</x14:id>
        </ext>
      </extLst>
    </cfRule>
  </conditionalFormatting>
  <conditionalFormatting sqref="G214:H215">
    <cfRule type="dataBar" priority="18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{00467581-17E0-4CB8-AEAB-820EDBC74B28}</x14:id>
        </ext>
      </extLst>
    </cfRule>
  </conditionalFormatting>
  <conditionalFormatting sqref="N216">
    <cfRule type="containsText" dxfId="4158" priority="1786" operator="containsText" text="Quand">
      <formula>NOT(ISERROR(SEARCH("Quand",N216)))</formula>
    </cfRule>
    <cfRule type="containsText" dxfId="4157" priority="1787" operator="containsText" text="Beine">
      <formula>NOT(ISERROR(SEARCH("Beine",N216)))</formula>
    </cfRule>
  </conditionalFormatting>
  <conditionalFormatting sqref="N216">
    <cfRule type="containsText" dxfId="4156" priority="1784" operator="containsText" text="Dégusté">
      <formula>NOT(ISERROR(SEARCH("Dégusté",N216)))</formula>
    </cfRule>
    <cfRule type="containsText" dxfId="4155" priority="1785" operator="containsText" text="Dégusté">
      <formula>NOT(ISERROR(SEARCH("Dégusté",N216)))</formula>
    </cfRule>
  </conditionalFormatting>
  <conditionalFormatting sqref="N216">
    <cfRule type="containsText" dxfId="4154" priority="1782" operator="containsText" text="Fêtes de fin d'année">
      <formula>NOT(ISERROR(SEARCH("Fêtes de fin d'année",N216)))</formula>
    </cfRule>
    <cfRule type="containsText" dxfId="4153" priority="1783" operator="containsText" text="Fêtes de fin d'année">
      <formula>NOT(ISERROR(SEARCH("Fêtes de fin d'année",N216)))</formula>
    </cfRule>
  </conditionalFormatting>
  <conditionalFormatting sqref="N216">
    <cfRule type="colorScale" priority="17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152" priority="1776" operator="containsText" text="Fab'ulleuse">
      <formula>NOT(ISERROR(SEARCH("Fab'ulleuse",N216)))</formula>
    </cfRule>
    <cfRule type="containsText" dxfId="4151" priority="1777" operator="containsText" text="beau jour">
      <formula>NOT(ISERROR(SEARCH("beau jour",N216)))</formula>
    </cfRule>
    <cfRule type="containsText" dxfId="4150" priority="1778" operator="containsText" text="fête">
      <formula>NOT(ISERROR(SEARCH("fête",N216)))</formula>
    </cfRule>
    <cfRule type="containsText" dxfId="4149" priority="1779" operator="containsText" text="Fete">
      <formula>NOT(ISERROR(SEARCH("Fete",N216)))</formula>
    </cfRule>
    <cfRule type="containsText" dxfId="4148" priority="1780" operator="containsText" text="Ech">
      <formula>NOT(ISERROR(SEARCH("Ech",N216)))</formula>
    </cfRule>
    <cfRule type="containsText" dxfId="4147" priority="1781" operator="containsText" text="St Valentin">
      <formula>NOT(ISERROR(SEARCH("St Valentin",N216)))</formula>
    </cfRule>
  </conditionalFormatting>
  <conditionalFormatting sqref="N216:N217">
    <cfRule type="colorScale" priority="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6:H217">
    <cfRule type="dataBar" priority="1789">
      <dataBar>
        <cfvo type="min"/>
        <cfvo type="max"/>
        <color rgb="FF638EC6"/>
      </dataBar>
    </cfRule>
  </conditionalFormatting>
  <conditionalFormatting sqref="G216:H217">
    <cfRule type="dataBar" priority="17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{3691D1DB-894F-4285-966B-D63093CA1958}</x14:id>
        </ext>
      </extLst>
    </cfRule>
  </conditionalFormatting>
  <conditionalFormatting sqref="E216:E217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6:H217">
    <cfRule type="dataBar" priority="17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{23BEDD71-282D-4EBC-B358-374F4337071E}</x14:id>
        </ext>
      </extLst>
    </cfRule>
  </conditionalFormatting>
  <conditionalFormatting sqref="G216:H217">
    <cfRule type="dataBar" priority="17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{9D87FA5F-813C-404C-84C2-E5E8D4390786}</x14:id>
        </ext>
      </extLst>
    </cfRule>
  </conditionalFormatting>
  <conditionalFormatting sqref="N216:N217">
    <cfRule type="colorScale" priority="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6:H217">
    <cfRule type="dataBar" priority="1794">
      <dataBar>
        <cfvo type="min"/>
        <cfvo type="max"/>
        <color rgb="FF638EC6"/>
      </dataBar>
    </cfRule>
  </conditionalFormatting>
  <conditionalFormatting sqref="G216:H217">
    <cfRule type="dataBar" priority="17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{1DE44B78-2DDA-445F-9632-8AB4BD778F96}</x14:id>
        </ext>
      </extLst>
    </cfRule>
  </conditionalFormatting>
  <conditionalFormatting sqref="E216:E217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6:H217">
    <cfRule type="dataBar" priority="17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{03582C86-C41D-4706-B8FB-B6BE43CE2041}</x14:id>
        </ext>
      </extLst>
    </cfRule>
  </conditionalFormatting>
  <conditionalFormatting sqref="G216:H217">
    <cfRule type="dataBar" priority="17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{793C645A-9D2E-4FF1-8208-E126A11E0D9E}</x14:id>
        </ext>
      </extLst>
    </cfRule>
  </conditionalFormatting>
  <conditionalFormatting sqref="G216:H217">
    <cfRule type="dataBar" priority="17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{9FD11BBA-E207-45DE-AD12-A061FB2B4D90}</x14:id>
        </ext>
      </extLst>
    </cfRule>
  </conditionalFormatting>
  <conditionalFormatting sqref="G216:H217">
    <cfRule type="dataBar" priority="17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{3E3A01D3-CC15-43A3-8691-4656771F7066}</x14:id>
        </ext>
      </extLst>
    </cfRule>
  </conditionalFormatting>
  <conditionalFormatting sqref="G216:H217">
    <cfRule type="dataBar" priority="17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{5FC394E1-99C6-4605-B0C5-F6F18F000F4F}</x14:id>
        </ext>
      </extLst>
    </cfRule>
  </conditionalFormatting>
  <conditionalFormatting sqref="G216:H217">
    <cfRule type="dataBar" priority="17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{B9818343-FF76-4409-A4BA-994E82BD31B5}</x14:id>
        </ext>
      </extLst>
    </cfRule>
  </conditionalFormatting>
  <conditionalFormatting sqref="G216:H217">
    <cfRule type="dataBar" priority="17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{029A94B3-F3C9-41D7-856A-2DB295B56039}</x14:id>
        </ext>
      </extLst>
    </cfRule>
  </conditionalFormatting>
  <conditionalFormatting sqref="G216:H217">
    <cfRule type="dataBar" priority="17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{1D0C2A2E-E213-4F37-B517-2D2F7B8DF952}</x14:id>
        </ext>
      </extLst>
    </cfRule>
  </conditionalFormatting>
  <conditionalFormatting sqref="G216:H217">
    <cfRule type="dataBar" priority="17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{98EBBE5F-130E-4404-90F9-EA1A421C8D60}</x14:id>
        </ext>
      </extLst>
    </cfRule>
  </conditionalFormatting>
  <conditionalFormatting sqref="G216:H217">
    <cfRule type="dataBar" priority="17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{FD927D8C-E97B-4C6A-97CE-F670EA4FD414}</x14:id>
        </ext>
      </extLst>
    </cfRule>
  </conditionalFormatting>
  <conditionalFormatting sqref="J217">
    <cfRule type="colorScale" priority="17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7">
    <cfRule type="colorScale" priority="17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6">
    <cfRule type="colorScale" priority="17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7">
    <cfRule type="colorScale" priority="17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6">
    <cfRule type="colorScale" priority="17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16:K217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6:K217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6:K217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6:K217">
    <cfRule type="colorScale" priority="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6:F217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6:F217">
    <cfRule type="colorScale" priority="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6:H217">
    <cfRule type="dataBar" priority="18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{A6A430CA-183A-4A41-BDF0-BE43237BD169}</x14:id>
        </ext>
      </extLst>
    </cfRule>
  </conditionalFormatting>
  <conditionalFormatting sqref="L216:L217">
    <cfRule type="colorScale" priority="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6:L217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6:L217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6:L217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6:H217">
    <cfRule type="dataBar" priority="17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{49269297-4C4A-46F5-AA82-D53926F4C7FA}</x14:id>
        </ext>
      </extLst>
    </cfRule>
  </conditionalFormatting>
  <conditionalFormatting sqref="G216:H217">
    <cfRule type="dataBar" priority="17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{496358C2-3DB3-40D3-87F1-7E713BBC578A}</x14:id>
        </ext>
      </extLst>
    </cfRule>
  </conditionalFormatting>
  <conditionalFormatting sqref="G216:H217">
    <cfRule type="dataBar" priority="18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{6D3F6F0A-87F0-4818-8268-EE8C275830E0}</x14:id>
        </ext>
      </extLst>
    </cfRule>
  </conditionalFormatting>
  <conditionalFormatting sqref="G216:H217">
    <cfRule type="dataBar" priority="17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{985B1A95-67F5-4CD8-878C-D643C728130E}</x14:id>
        </ext>
      </extLst>
    </cfRule>
  </conditionalFormatting>
  <conditionalFormatting sqref="E210:F217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0:H217">
    <cfRule type="dataBar" priority="17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{5EEABE96-1CA6-42C7-B351-1BC8DB26C317}</x14:id>
        </ext>
      </extLst>
    </cfRule>
  </conditionalFormatting>
  <conditionalFormatting sqref="N218">
    <cfRule type="containsText" dxfId="4146" priority="1720" operator="containsText" text="Quand">
      <formula>NOT(ISERROR(SEARCH("Quand",N218)))</formula>
    </cfRule>
    <cfRule type="containsText" dxfId="4145" priority="1721" operator="containsText" text="Beine">
      <formula>NOT(ISERROR(SEARCH("Beine",N218)))</formula>
    </cfRule>
  </conditionalFormatting>
  <conditionalFormatting sqref="N218">
    <cfRule type="containsText" dxfId="4144" priority="1718" operator="containsText" text="Dégusté">
      <formula>NOT(ISERROR(SEARCH("Dégusté",N218)))</formula>
    </cfRule>
    <cfRule type="containsText" dxfId="4143" priority="1719" operator="containsText" text="Dégusté">
      <formula>NOT(ISERROR(SEARCH("Dégusté",N218)))</formula>
    </cfRule>
  </conditionalFormatting>
  <conditionalFormatting sqref="N218">
    <cfRule type="containsText" dxfId="4142" priority="1716" operator="containsText" text="Fêtes de fin d'année">
      <formula>NOT(ISERROR(SEARCH("Fêtes de fin d'année",N218)))</formula>
    </cfRule>
    <cfRule type="containsText" dxfId="4141" priority="1717" operator="containsText" text="Fêtes de fin d'année">
      <formula>NOT(ISERROR(SEARCH("Fêtes de fin d'année",N218)))</formula>
    </cfRule>
  </conditionalFormatting>
  <conditionalFormatting sqref="N218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140" priority="1710" operator="containsText" text="Fab'ulleuse">
      <formula>NOT(ISERROR(SEARCH("Fab'ulleuse",N218)))</formula>
    </cfRule>
    <cfRule type="containsText" dxfId="4139" priority="1711" operator="containsText" text="beau jour">
      <formula>NOT(ISERROR(SEARCH("beau jour",N218)))</formula>
    </cfRule>
    <cfRule type="containsText" dxfId="4138" priority="1712" operator="containsText" text="fête">
      <formula>NOT(ISERROR(SEARCH("fête",N218)))</formula>
    </cfRule>
    <cfRule type="containsText" dxfId="4137" priority="1713" operator="containsText" text="Fete">
      <formula>NOT(ISERROR(SEARCH("Fete",N218)))</formula>
    </cfRule>
    <cfRule type="containsText" dxfId="4136" priority="1714" operator="containsText" text="Ech">
      <formula>NOT(ISERROR(SEARCH("Ech",N218)))</formula>
    </cfRule>
    <cfRule type="containsText" dxfId="4135" priority="1715" operator="containsText" text="St Valentin">
      <formula>NOT(ISERROR(SEARCH("St Valentin",N218)))</formula>
    </cfRule>
  </conditionalFormatting>
  <conditionalFormatting sqref="N218:N219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8:H219">
    <cfRule type="dataBar" priority="1723">
      <dataBar>
        <cfvo type="min"/>
        <cfvo type="max"/>
        <color rgb="FF638EC6"/>
      </dataBar>
    </cfRule>
  </conditionalFormatting>
  <conditionalFormatting sqref="G218:H219">
    <cfRule type="dataBar" priority="17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{6AF05124-85FC-46B3-B01D-CB255C77E91D}</x14:id>
        </ext>
      </extLst>
    </cfRule>
  </conditionalFormatting>
  <conditionalFormatting sqref="E218:E219">
    <cfRule type="colorScale" priority="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8:H219">
    <cfRule type="dataBar" priority="17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{B1B6CA08-9A62-49F1-8E5C-F0A1B28BD528}</x14:id>
        </ext>
      </extLst>
    </cfRule>
  </conditionalFormatting>
  <conditionalFormatting sqref="G218:H219">
    <cfRule type="dataBar" priority="17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{6B935159-B0F1-4336-AC3D-74225AC56CB9}</x14:id>
        </ext>
      </extLst>
    </cfRule>
  </conditionalFormatting>
  <conditionalFormatting sqref="N218:N219">
    <cfRule type="colorScale" priority="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8:H219">
    <cfRule type="dataBar" priority="1728">
      <dataBar>
        <cfvo type="min"/>
        <cfvo type="max"/>
        <color rgb="FF638EC6"/>
      </dataBar>
    </cfRule>
  </conditionalFormatting>
  <conditionalFormatting sqref="G218:H219">
    <cfRule type="dataBar" priority="17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{CA126A15-1B4E-4CE9-BD08-45D776A17235}</x14:id>
        </ext>
      </extLst>
    </cfRule>
  </conditionalFormatting>
  <conditionalFormatting sqref="E218:E219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8:H219">
    <cfRule type="dataBar" priority="17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{0882BDB4-50BD-4E70-A97F-C0A352B1FE2A}</x14:id>
        </ext>
      </extLst>
    </cfRule>
  </conditionalFormatting>
  <conditionalFormatting sqref="G218:H219">
    <cfRule type="dataBar" priority="17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{4039A827-EEF8-407E-959F-5567382051F6}</x14:id>
        </ext>
      </extLst>
    </cfRule>
  </conditionalFormatting>
  <conditionalFormatting sqref="G218:H219">
    <cfRule type="dataBar" priority="17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{29F7CB5F-BD2A-46C2-9582-3F9194C5076B}</x14:id>
        </ext>
      </extLst>
    </cfRule>
  </conditionalFormatting>
  <conditionalFormatting sqref="G218:H219">
    <cfRule type="dataBar" priority="17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{832E63B3-F4C1-42DF-8F5F-E353473FDCC2}</x14:id>
        </ext>
      </extLst>
    </cfRule>
  </conditionalFormatting>
  <conditionalFormatting sqref="G218:H219">
    <cfRule type="dataBar" priority="17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{3AFE0746-DF3A-437E-91B7-A549DBFB8E1C}</x14:id>
        </ext>
      </extLst>
    </cfRule>
  </conditionalFormatting>
  <conditionalFormatting sqref="G218:H219">
    <cfRule type="dataBar" priority="17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{E70B21AF-B303-446B-9FA5-9D3C1E671C37}</x14:id>
        </ext>
      </extLst>
    </cfRule>
  </conditionalFormatting>
  <conditionalFormatting sqref="G218:H219">
    <cfRule type="dataBar" priority="17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{DFD636D2-53B5-4E86-8385-D6DE25EBBB1F}</x14:id>
        </ext>
      </extLst>
    </cfRule>
  </conditionalFormatting>
  <conditionalFormatting sqref="G218:H219">
    <cfRule type="dataBar" priority="17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{749F5F39-4B6F-44C0-B5E0-617105EA9E1F}</x14:id>
        </ext>
      </extLst>
    </cfRule>
  </conditionalFormatting>
  <conditionalFormatting sqref="G218:H219">
    <cfRule type="dataBar" priority="17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{8EEC0AB7-9DA0-401B-8768-88C87C719E45}</x14:id>
        </ext>
      </extLst>
    </cfRule>
  </conditionalFormatting>
  <conditionalFormatting sqref="G218:H219">
    <cfRule type="dataBar" priority="16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{CB38FF62-8AA7-46DB-877E-64846C33EF09}</x14:id>
        </ext>
      </extLst>
    </cfRule>
  </conditionalFormatting>
  <conditionalFormatting sqref="J219">
    <cfRule type="colorScale" priority="16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9">
    <cfRule type="colorScale" priority="16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8">
    <cfRule type="colorScale" priority="16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9">
    <cfRule type="colorScale" priority="17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8">
    <cfRule type="colorScale" priority="17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18:K219">
    <cfRule type="colorScale" priority="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8:K219">
    <cfRule type="colorScale" priority="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8:K219">
    <cfRule type="colorScale" priority="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8:K219">
    <cfRule type="colorScale" priority="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8:F219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8:F219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8:H219">
    <cfRule type="dataBar" priority="17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{4EA2C991-D2EE-477F-B03D-C42204FE8820}</x14:id>
        </ext>
      </extLst>
    </cfRule>
  </conditionalFormatting>
  <conditionalFormatting sqref="L218:L219">
    <cfRule type="colorScale" priority="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8:L219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8:L219">
    <cfRule type="colorScale" priority="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8:L219">
    <cfRule type="colorScale" priority="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8:H219">
    <cfRule type="dataBar" priority="16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{926079F2-0A91-4F1F-A4F9-D4734922ABB9}</x14:id>
        </ext>
      </extLst>
    </cfRule>
  </conditionalFormatting>
  <conditionalFormatting sqref="G218:H219">
    <cfRule type="dataBar" priority="16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{A65AEFFD-E564-4C3A-8354-46E53F0672DA}</x14:id>
        </ext>
      </extLst>
    </cfRule>
  </conditionalFormatting>
  <conditionalFormatting sqref="G218:H219">
    <cfRule type="dataBar" priority="17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{3A58910F-8449-48A7-BE20-5F603BAB8203}</x14:id>
        </ext>
      </extLst>
    </cfRule>
  </conditionalFormatting>
  <conditionalFormatting sqref="G218:H219">
    <cfRule type="dataBar" priority="16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{88D2DEF3-D8D0-4210-92EA-44314DF144DE}</x14:id>
        </ext>
      </extLst>
    </cfRule>
  </conditionalFormatting>
  <conditionalFormatting sqref="N220">
    <cfRule type="containsText" dxfId="4134" priority="1667" operator="containsText" text="Quand">
      <formula>NOT(ISERROR(SEARCH("Quand",N220)))</formula>
    </cfRule>
    <cfRule type="containsText" dxfId="4133" priority="1668" operator="containsText" text="Beine">
      <formula>NOT(ISERROR(SEARCH("Beine",N220)))</formula>
    </cfRule>
  </conditionalFormatting>
  <conditionalFormatting sqref="N220">
    <cfRule type="containsText" dxfId="4132" priority="1665" operator="containsText" text="Dégusté">
      <formula>NOT(ISERROR(SEARCH("Dégusté",N220)))</formula>
    </cfRule>
    <cfRule type="containsText" dxfId="4131" priority="1666" operator="containsText" text="Dégusté">
      <formula>NOT(ISERROR(SEARCH("Dégusté",N220)))</formula>
    </cfRule>
  </conditionalFormatting>
  <conditionalFormatting sqref="N220">
    <cfRule type="containsText" dxfId="4130" priority="1663" operator="containsText" text="Fêtes de fin d'année">
      <formula>NOT(ISERROR(SEARCH("Fêtes de fin d'année",N220)))</formula>
    </cfRule>
    <cfRule type="containsText" dxfId="4129" priority="1664" operator="containsText" text="Fêtes de fin d'année">
      <formula>NOT(ISERROR(SEARCH("Fêtes de fin d'année",N220)))</formula>
    </cfRule>
  </conditionalFormatting>
  <conditionalFormatting sqref="N220">
    <cfRule type="colorScale" priority="165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128" priority="1657" operator="containsText" text="Fab'ulleuse">
      <formula>NOT(ISERROR(SEARCH("Fab'ulleuse",N220)))</formula>
    </cfRule>
    <cfRule type="containsText" dxfId="4127" priority="1658" operator="containsText" text="beau jour">
      <formula>NOT(ISERROR(SEARCH("beau jour",N220)))</formula>
    </cfRule>
    <cfRule type="containsText" dxfId="4126" priority="1659" operator="containsText" text="fête">
      <formula>NOT(ISERROR(SEARCH("fête",N220)))</formula>
    </cfRule>
    <cfRule type="containsText" dxfId="4125" priority="1660" operator="containsText" text="Fete">
      <formula>NOT(ISERROR(SEARCH("Fete",N220)))</formula>
    </cfRule>
    <cfRule type="containsText" dxfId="4124" priority="1661" operator="containsText" text="Ech">
      <formula>NOT(ISERROR(SEARCH("Ech",N220)))</formula>
    </cfRule>
    <cfRule type="containsText" dxfId="4123" priority="1662" operator="containsText" text="St Valentin">
      <formula>NOT(ISERROR(SEARCH("St Valentin",N220)))</formula>
    </cfRule>
  </conditionalFormatting>
  <conditionalFormatting sqref="N220:N221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0:H221">
    <cfRule type="dataBar" priority="1670">
      <dataBar>
        <cfvo type="min"/>
        <cfvo type="max"/>
        <color rgb="FF638EC6"/>
      </dataBar>
    </cfRule>
  </conditionalFormatting>
  <conditionalFormatting sqref="G220:H221">
    <cfRule type="dataBar" priority="16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{8A3D75C1-C482-4EF9-A69F-0E6DD8115C78}</x14:id>
        </ext>
      </extLst>
    </cfRule>
  </conditionalFormatting>
  <conditionalFormatting sqref="E220:E221">
    <cfRule type="colorScale" priority="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0:H221">
    <cfRule type="dataBar" priority="16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{E2634E8E-4753-4F91-AA45-6D719207627F}</x14:id>
        </ext>
      </extLst>
    </cfRule>
  </conditionalFormatting>
  <conditionalFormatting sqref="G220:H221">
    <cfRule type="dataBar" priority="16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{0261B7DA-A868-4F8B-B27C-80BA4EFCD089}</x14:id>
        </ext>
      </extLst>
    </cfRule>
  </conditionalFormatting>
  <conditionalFormatting sqref="N220:N221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0:H221">
    <cfRule type="dataBar" priority="1675">
      <dataBar>
        <cfvo type="min"/>
        <cfvo type="max"/>
        <color rgb="FF638EC6"/>
      </dataBar>
    </cfRule>
  </conditionalFormatting>
  <conditionalFormatting sqref="G220:H221">
    <cfRule type="dataBar" priority="16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{579A53AE-5CCD-46AC-B569-BBF2DD962437}</x14:id>
        </ext>
      </extLst>
    </cfRule>
  </conditionalFormatting>
  <conditionalFormatting sqref="E220:E221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0:H221">
    <cfRule type="dataBar" priority="16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{36493C87-D84A-4998-877C-C95570A2EE37}</x14:id>
        </ext>
      </extLst>
    </cfRule>
  </conditionalFormatting>
  <conditionalFormatting sqref="G220:H221">
    <cfRule type="dataBar" priority="16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{BF5117EF-F307-47D3-8C15-0DFBA63DE39B}</x14:id>
        </ext>
      </extLst>
    </cfRule>
  </conditionalFormatting>
  <conditionalFormatting sqref="G220:H221">
    <cfRule type="dataBar" priority="16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{2C10C899-53CE-465C-B3C0-F3610E6A4000}</x14:id>
        </ext>
      </extLst>
    </cfRule>
  </conditionalFormatting>
  <conditionalFormatting sqref="G220:H221">
    <cfRule type="dataBar" priority="16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{402EC2B2-1A3E-4BFF-986C-59E481BABAC5}</x14:id>
        </ext>
      </extLst>
    </cfRule>
  </conditionalFormatting>
  <conditionalFormatting sqref="G220:H221">
    <cfRule type="dataBar" priority="16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{55D353E1-1ECD-4ED8-AEE9-272B5464A06A}</x14:id>
        </ext>
      </extLst>
    </cfRule>
  </conditionalFormatting>
  <conditionalFormatting sqref="G220:H221">
    <cfRule type="dataBar" priority="16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{F5F76CFB-CB81-4D76-91BA-7E29B91F1A91}</x14:id>
        </ext>
      </extLst>
    </cfRule>
  </conditionalFormatting>
  <conditionalFormatting sqref="G220:H221">
    <cfRule type="dataBar" priority="16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{080B6662-9C99-4EDE-93DD-5E148739E7D0}</x14:id>
        </ext>
      </extLst>
    </cfRule>
  </conditionalFormatting>
  <conditionalFormatting sqref="G220:H221">
    <cfRule type="dataBar" priority="16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{F63DE006-C8DE-4762-8A16-C49E844922D9}</x14:id>
        </ext>
      </extLst>
    </cfRule>
  </conditionalFormatting>
  <conditionalFormatting sqref="G220:H221">
    <cfRule type="dataBar" priority="16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{845F3ED8-A086-4B27-B7DE-A3CF79B071C7}</x14:id>
        </ext>
      </extLst>
    </cfRule>
  </conditionalFormatting>
  <conditionalFormatting sqref="G220:H221">
    <cfRule type="dataBar" priority="16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{9573ED33-E227-4EA6-8EE6-B0D10F4609AC}</x14:id>
        </ext>
      </extLst>
    </cfRule>
  </conditionalFormatting>
  <conditionalFormatting sqref="J221">
    <cfRule type="colorScale" priority="16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1">
    <cfRule type="colorScale" priority="16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0">
    <cfRule type="colorScale" priority="16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1">
    <cfRule type="colorScale" priority="16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0">
    <cfRule type="colorScale" priority="16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0:K221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0:K221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0:K221">
    <cfRule type="colorScale" priority="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0:K221">
    <cfRule type="colorScale" priority="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0:F221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0:F221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0:H221">
    <cfRule type="dataBar" priority="16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{5D1DBAC7-2B81-48A1-90E3-001EFB43A322}</x14:id>
        </ext>
      </extLst>
    </cfRule>
  </conditionalFormatting>
  <conditionalFormatting sqref="L220:L221">
    <cfRule type="colorScale" priority="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0:L221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0:L221">
    <cfRule type="colorScale" priority="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0:L221">
    <cfRule type="colorScale" priority="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0:H221">
    <cfRule type="dataBar" priority="16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{24EE1513-97FE-4797-A02C-4971ACC0D40E}</x14:id>
        </ext>
      </extLst>
    </cfRule>
  </conditionalFormatting>
  <conditionalFormatting sqref="G220:H221">
    <cfRule type="dataBar" priority="16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{E43C7C85-83BB-4AE4-A4F2-CDD10D4273B6}</x14:id>
        </ext>
      </extLst>
    </cfRule>
  </conditionalFormatting>
  <conditionalFormatting sqref="G220:H221">
    <cfRule type="dataBar" priority="16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{CDB23467-714E-4011-BEC2-235AAD3E07B3}</x14:id>
        </ext>
      </extLst>
    </cfRule>
  </conditionalFormatting>
  <conditionalFormatting sqref="G220:H221">
    <cfRule type="dataBar" priority="16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{DDAAAE46-9F74-427F-A953-41979318A7B8}</x14:id>
        </ext>
      </extLst>
    </cfRule>
  </conditionalFormatting>
  <conditionalFormatting sqref="E218:F221"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8:H221">
    <cfRule type="dataBar" priority="16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{6F36D84A-4891-4B70-A4EF-EF6915356038}</x14:id>
        </ext>
      </extLst>
    </cfRule>
  </conditionalFormatting>
  <conditionalFormatting sqref="C228:D229">
    <cfRule type="containsText" dxfId="4122" priority="1615" operator="containsText" text="Recu">
      <formula>NOT(ISERROR(SEARCH("Recu",C228)))</formula>
    </cfRule>
    <cfRule type="containsText" dxfId="4121" priority="1616" operator="containsText" text="Demandé">
      <formula>NOT(ISERROR(SEARCH("Demandé",C228)))</formula>
    </cfRule>
  </conditionalFormatting>
  <conditionalFormatting sqref="N228:N229">
    <cfRule type="containsText" dxfId="4120" priority="1613" operator="containsText" text="Quand">
      <formula>NOT(ISERROR(SEARCH("Quand",N228)))</formula>
    </cfRule>
    <cfRule type="containsText" dxfId="4119" priority="1614" operator="containsText" text="Beine">
      <formula>NOT(ISERROR(SEARCH("Beine",N228)))</formula>
    </cfRule>
  </conditionalFormatting>
  <conditionalFormatting sqref="N228:N229">
    <cfRule type="containsText" dxfId="4118" priority="1611" operator="containsText" text="Dégusté">
      <formula>NOT(ISERROR(SEARCH("Dégusté",N228)))</formula>
    </cfRule>
    <cfRule type="containsText" dxfId="4117" priority="1612" operator="containsText" text="Dégusté">
      <formula>NOT(ISERROR(SEARCH("Dégusté",N228)))</formula>
    </cfRule>
  </conditionalFormatting>
  <conditionalFormatting sqref="N229">
    <cfRule type="containsText" dxfId="4116" priority="1609" operator="containsText" text="Fêtes de fin d'année">
      <formula>NOT(ISERROR(SEARCH("Fêtes de fin d'année",N229)))</formula>
    </cfRule>
    <cfRule type="containsText" dxfId="4115" priority="1610" operator="containsText" text="Fêtes de fin d'année">
      <formula>NOT(ISERROR(SEARCH("Fêtes de fin d'année",N229)))</formula>
    </cfRule>
  </conditionalFormatting>
  <conditionalFormatting sqref="N228:N229"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114" priority="1618" operator="containsText" text="Fab'ulleuse">
      <formula>NOT(ISERROR(SEARCH("Fab'ulleuse",N228)))</formula>
    </cfRule>
    <cfRule type="containsText" dxfId="4113" priority="1619" operator="containsText" text="beau jour">
      <formula>NOT(ISERROR(SEARCH("beau jour",N228)))</formula>
    </cfRule>
    <cfRule type="containsText" dxfId="4112" priority="1620" operator="containsText" text="fête">
      <formula>NOT(ISERROR(SEARCH("fête",N228)))</formula>
    </cfRule>
    <cfRule type="containsText" dxfId="4111" priority="1621" operator="containsText" text="Fete">
      <formula>NOT(ISERROR(SEARCH("Fete",N228)))</formula>
    </cfRule>
    <cfRule type="containsText" dxfId="4110" priority="1622" operator="containsText" text="Ech">
      <formula>NOT(ISERROR(SEARCH("Ech",N228)))</formula>
    </cfRule>
    <cfRule type="containsText" dxfId="4109" priority="1623" operator="containsText" text="St Valentin">
      <formula>NOT(ISERROR(SEARCH("St Valentin",N228)))</formula>
    </cfRule>
  </conditionalFormatting>
  <conditionalFormatting sqref="B228">
    <cfRule type="containsText" dxfId="4108" priority="1607" operator="containsText" text="Recu">
      <formula>NOT(ISERROR(SEARCH("Recu",B228)))</formula>
    </cfRule>
    <cfRule type="containsText" dxfId="4107" priority="1608" operator="containsText" text="Demandé">
      <formula>NOT(ISERROR(SEARCH("Demandé",B228)))</formula>
    </cfRule>
  </conditionalFormatting>
  <conditionalFormatting sqref="G228:H229">
    <cfRule type="dataBar" priority="16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{866F91B1-49DF-4A55-A0CE-EA5E07FAEBAB}</x14:id>
        </ext>
      </extLst>
    </cfRule>
  </conditionalFormatting>
  <conditionalFormatting sqref="G228:H229">
    <cfRule type="dataBar" priority="16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{0266B4E8-F476-4D2A-B7EF-4EFE73E5D500}</x14:id>
        </ext>
      </extLst>
    </cfRule>
  </conditionalFormatting>
  <conditionalFormatting sqref="G228:H229">
    <cfRule type="dataBar" priority="16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{DBC1EBC6-A90C-419E-A8CF-AE8455E3EA7A}</x14:id>
        </ext>
      </extLst>
    </cfRule>
  </conditionalFormatting>
  <conditionalFormatting sqref="G228:H229">
    <cfRule type="dataBar" priority="16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{CD7DA10C-2D3D-4ED5-9A41-BB4F7BBC0D0B}</x14:id>
        </ext>
      </extLst>
    </cfRule>
  </conditionalFormatting>
  <conditionalFormatting sqref="G228:H229">
    <cfRule type="dataBar" priority="16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{03C4C94C-650D-45AB-8875-EC56929250C6}</x14:id>
        </ext>
      </extLst>
    </cfRule>
  </conditionalFormatting>
  <conditionalFormatting sqref="G228:H229">
    <cfRule type="dataBar" priority="16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{154BCFE0-7D2E-4031-947E-40521D50E1B5}</x14:id>
        </ext>
      </extLst>
    </cfRule>
  </conditionalFormatting>
  <conditionalFormatting sqref="G228:H229">
    <cfRule type="dataBar" priority="16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{C4A4152F-61EA-4B51-80EF-BFBF3B2946DC}</x14:id>
        </ext>
      </extLst>
    </cfRule>
  </conditionalFormatting>
  <conditionalFormatting sqref="G228:H229">
    <cfRule type="dataBar" priority="16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{6FD55D55-859D-4E5D-B01A-4E5E427E31AF}</x14:id>
        </ext>
      </extLst>
    </cfRule>
  </conditionalFormatting>
  <conditionalFormatting sqref="G228:H229">
    <cfRule type="dataBar" priority="15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{7BB19B6D-633D-4AA4-8FD7-3152F81FA5F3}</x14:id>
        </ext>
      </extLst>
    </cfRule>
  </conditionalFormatting>
  <conditionalFormatting sqref="G228:H229">
    <cfRule type="dataBar" priority="15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{AD13469C-C8FF-4C14-9B9E-6A5D3631B9BA}</x14:id>
        </ext>
      </extLst>
    </cfRule>
  </conditionalFormatting>
  <conditionalFormatting sqref="G228:H229">
    <cfRule type="dataBar" priority="15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{3D7BD492-C81B-4663-9B1B-BBE9F40F2839}</x14:id>
        </ext>
      </extLst>
    </cfRule>
  </conditionalFormatting>
  <conditionalFormatting sqref="G228:H229">
    <cfRule type="dataBar" priority="15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{37C30E99-C215-46E0-942C-4EF61647E500}</x14:id>
        </ext>
      </extLst>
    </cfRule>
  </conditionalFormatting>
  <conditionalFormatting sqref="G228:H229">
    <cfRule type="dataBar" priority="16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{8C981136-48E0-46B5-80F2-517FF6CAFF24}</x14:id>
        </ext>
      </extLst>
    </cfRule>
  </conditionalFormatting>
  <conditionalFormatting sqref="G228:H229">
    <cfRule type="dataBar" priority="15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{1E7D8E54-D470-4E8E-9809-D922C504A68D}</x14:id>
        </ext>
      </extLst>
    </cfRule>
  </conditionalFormatting>
  <conditionalFormatting sqref="G228:H229">
    <cfRule type="dataBar" priority="15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{FCFA9F90-9A01-49E7-A276-20A98F2A3F79}</x14:id>
        </ext>
      </extLst>
    </cfRule>
  </conditionalFormatting>
  <conditionalFormatting sqref="J228:J229">
    <cfRule type="containsText" dxfId="4106" priority="1588" operator="containsText" text="Recu">
      <formula>NOT(ISERROR(SEARCH("Recu",J228)))</formula>
    </cfRule>
    <cfRule type="containsText" dxfId="4105" priority="1589" operator="containsText" text="Demandé">
      <formula>NOT(ISERROR(SEARCH("Demandé",J228)))</formula>
    </cfRule>
  </conditionalFormatting>
  <conditionalFormatting sqref="J228:J229">
    <cfRule type="colorScale" priority="15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8:D229">
    <cfRule type="colorScale" priority="16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8:K229">
    <cfRule type="colorScale" priority="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8:K229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8:K229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8:F229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8:F229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8:F229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8:H229">
    <cfRule type="dataBar" priority="15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{A85ECA80-D9F4-4ADA-9E8A-634D01C015A9}</x14:id>
        </ext>
      </extLst>
    </cfRule>
  </conditionalFormatting>
  <conditionalFormatting sqref="L228:L229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8:L229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8:L229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8:H229">
    <cfRule type="dataBar" priority="15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{722C1438-E75A-4497-9DDD-BB07CD6BEE5C}</x14:id>
        </ext>
      </extLst>
    </cfRule>
  </conditionalFormatting>
  <conditionalFormatting sqref="G228:H229">
    <cfRule type="dataBar" priority="15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{A2F675CF-9B4D-44B5-B976-E7157CA15810}</x14:id>
        </ext>
      </extLst>
    </cfRule>
  </conditionalFormatting>
  <conditionalFormatting sqref="G228:H229">
    <cfRule type="dataBar" priority="15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{B59651F8-A9B4-4694-B6D1-86CC45B92ECB}</x14:id>
        </ext>
      </extLst>
    </cfRule>
  </conditionalFormatting>
  <conditionalFormatting sqref="G228:H229">
    <cfRule type="dataBar" priority="15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{26703EFA-F8BF-4186-9421-816E74E47A59}</x14:id>
        </ext>
      </extLst>
    </cfRule>
  </conditionalFormatting>
  <conditionalFormatting sqref="E228:F229">
    <cfRule type="colorScale" priority="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8:H229">
    <cfRule type="dataBar" priority="15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{59281353-88B9-4220-A1A7-C25F8F449315}</x14:id>
        </ext>
      </extLst>
    </cfRule>
  </conditionalFormatting>
  <conditionalFormatting sqref="N222">
    <cfRule type="containsText" dxfId="4104" priority="1557" operator="containsText" text="Quand">
      <formula>NOT(ISERROR(SEARCH("Quand",N222)))</formula>
    </cfRule>
    <cfRule type="containsText" dxfId="4103" priority="1558" operator="containsText" text="Beine">
      <formula>NOT(ISERROR(SEARCH("Beine",N222)))</formula>
    </cfRule>
  </conditionalFormatting>
  <conditionalFormatting sqref="N222">
    <cfRule type="containsText" dxfId="4102" priority="1555" operator="containsText" text="Dégusté">
      <formula>NOT(ISERROR(SEARCH("Dégusté",N222)))</formula>
    </cfRule>
    <cfRule type="containsText" dxfId="4101" priority="1556" operator="containsText" text="Dégusté">
      <formula>NOT(ISERROR(SEARCH("Dégusté",N222)))</formula>
    </cfRule>
  </conditionalFormatting>
  <conditionalFormatting sqref="N222">
    <cfRule type="containsText" dxfId="4100" priority="1553" operator="containsText" text="Fêtes de fin d'année">
      <formula>NOT(ISERROR(SEARCH("Fêtes de fin d'année",N222)))</formula>
    </cfRule>
    <cfRule type="containsText" dxfId="4099" priority="1554" operator="containsText" text="Fêtes de fin d'année">
      <formula>NOT(ISERROR(SEARCH("Fêtes de fin d'année",N222)))</formula>
    </cfRule>
  </conditionalFormatting>
  <conditionalFormatting sqref="N222">
    <cfRule type="colorScale" priority="154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98" priority="1547" operator="containsText" text="Fab'ulleuse">
      <formula>NOT(ISERROR(SEARCH("Fab'ulleuse",N222)))</formula>
    </cfRule>
    <cfRule type="containsText" dxfId="4097" priority="1548" operator="containsText" text="beau jour">
      <formula>NOT(ISERROR(SEARCH("beau jour",N222)))</formula>
    </cfRule>
    <cfRule type="containsText" dxfId="4096" priority="1549" operator="containsText" text="fête">
      <formula>NOT(ISERROR(SEARCH("fête",N222)))</formula>
    </cfRule>
    <cfRule type="containsText" dxfId="4095" priority="1550" operator="containsText" text="Fete">
      <formula>NOT(ISERROR(SEARCH("Fete",N222)))</formula>
    </cfRule>
    <cfRule type="containsText" dxfId="4094" priority="1551" operator="containsText" text="Ech">
      <formula>NOT(ISERROR(SEARCH("Ech",N222)))</formula>
    </cfRule>
    <cfRule type="containsText" dxfId="4093" priority="1552" operator="containsText" text="St Valentin">
      <formula>NOT(ISERROR(SEARCH("St Valentin",N222)))</formula>
    </cfRule>
  </conditionalFormatting>
  <conditionalFormatting sqref="N222:N223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2:H223">
    <cfRule type="dataBar" priority="1560">
      <dataBar>
        <cfvo type="min"/>
        <cfvo type="max"/>
        <color rgb="FF638EC6"/>
      </dataBar>
    </cfRule>
  </conditionalFormatting>
  <conditionalFormatting sqref="G222:H223">
    <cfRule type="dataBar" priority="15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{1BA124EE-3131-407A-A55B-2F31F035027F}</x14:id>
        </ext>
      </extLst>
    </cfRule>
  </conditionalFormatting>
  <conditionalFormatting sqref="E222:E223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2:H223">
    <cfRule type="dataBar" priority="15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{899CC84B-A100-47CD-B9FE-947948DFF28B}</x14:id>
        </ext>
      </extLst>
    </cfRule>
  </conditionalFormatting>
  <conditionalFormatting sqref="G222:H223">
    <cfRule type="dataBar" priority="15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{368EF734-5B50-4865-832A-CC12E24B24B1}</x14:id>
        </ext>
      </extLst>
    </cfRule>
  </conditionalFormatting>
  <conditionalFormatting sqref="N222:N223">
    <cfRule type="colorScale" priority="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2:H223">
    <cfRule type="dataBar" priority="1565">
      <dataBar>
        <cfvo type="min"/>
        <cfvo type="max"/>
        <color rgb="FF638EC6"/>
      </dataBar>
    </cfRule>
  </conditionalFormatting>
  <conditionalFormatting sqref="G222:H223">
    <cfRule type="dataBar" priority="15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{C9F49581-7597-433E-AF38-26DDDA29D044}</x14:id>
        </ext>
      </extLst>
    </cfRule>
  </conditionalFormatting>
  <conditionalFormatting sqref="E222:E223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2:H223">
    <cfRule type="dataBar" priority="15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{279ED85A-A5B0-47D2-A46A-924C5D4BA431}</x14:id>
        </ext>
      </extLst>
    </cfRule>
  </conditionalFormatting>
  <conditionalFormatting sqref="G222:H223">
    <cfRule type="dataBar" priority="15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{34B56C4B-DCA2-4045-A5CD-B038F89C9D7F}</x14:id>
        </ext>
      </extLst>
    </cfRule>
  </conditionalFormatting>
  <conditionalFormatting sqref="G222:H223">
    <cfRule type="dataBar" priority="15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{106D7DEF-89A2-4E18-B64F-B13B2A4CE947}</x14:id>
        </ext>
      </extLst>
    </cfRule>
  </conditionalFormatting>
  <conditionalFormatting sqref="G222:H223">
    <cfRule type="dataBar" priority="15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{222183BA-BE95-4817-82AB-0556426E5EDC}</x14:id>
        </ext>
      </extLst>
    </cfRule>
  </conditionalFormatting>
  <conditionalFormatting sqref="G222:H223">
    <cfRule type="dataBar" priority="15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{408000D9-8967-40EB-9D73-2D2F6514B4C2}</x14:id>
        </ext>
      </extLst>
    </cfRule>
  </conditionalFormatting>
  <conditionalFormatting sqref="G222:H223">
    <cfRule type="dataBar" priority="15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{1D34BC33-4E01-45B3-A50B-637A17F88F82}</x14:id>
        </ext>
      </extLst>
    </cfRule>
  </conditionalFormatting>
  <conditionalFormatting sqref="G222:H223">
    <cfRule type="dataBar" priority="15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{545D29D0-49E5-498F-960F-1CFE06A5BF3C}</x14:id>
        </ext>
      </extLst>
    </cfRule>
  </conditionalFormatting>
  <conditionalFormatting sqref="G222:H223">
    <cfRule type="dataBar" priority="15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{1900F1EC-E9C0-4521-BCCD-3D610165FF12}</x14:id>
        </ext>
      </extLst>
    </cfRule>
  </conditionalFormatting>
  <conditionalFormatting sqref="G222:H223">
    <cfRule type="dataBar" priority="15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{76843A87-187C-4C46-B8D3-9B146E48D8AF}</x14:id>
        </ext>
      </extLst>
    </cfRule>
  </conditionalFormatting>
  <conditionalFormatting sqref="G222:H223">
    <cfRule type="dataBar" priority="15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{2F61481B-ED2C-4881-8F4F-C98753D87C26}</x14:id>
        </ext>
      </extLst>
    </cfRule>
  </conditionalFormatting>
  <conditionalFormatting sqref="J223">
    <cfRule type="colorScale" priority="15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3">
    <cfRule type="colorScale" priority="15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2">
    <cfRule type="colorScale" priority="15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3">
    <cfRule type="colorScale" priority="15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2">
    <cfRule type="colorScale" priority="15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2:K223">
    <cfRule type="colorScale" priority="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2:K223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2:K223">
    <cfRule type="colorScale" priority="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2:K223">
    <cfRule type="colorScale" priority="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2:F223">
    <cfRule type="colorScale" priority="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2:F223">
    <cfRule type="colorScale" priority="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2:H223">
    <cfRule type="dataBar" priority="15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{5E798A5B-3751-4CF8-A149-6646B7A2143D}</x14:id>
        </ext>
      </extLst>
    </cfRule>
  </conditionalFormatting>
  <conditionalFormatting sqref="L222:L223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2:L223">
    <cfRule type="colorScale" priority="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2:L223">
    <cfRule type="colorScale" priority="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2:L223">
    <cfRule type="colorScale" priority="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2:H223">
    <cfRule type="dataBar" priority="15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{554C3F23-046E-423A-BB8D-1E108982D5C6}</x14:id>
        </ext>
      </extLst>
    </cfRule>
  </conditionalFormatting>
  <conditionalFormatting sqref="G222:H223">
    <cfRule type="dataBar" priority="15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{7E45395A-BFE3-4C48-8DF3-24820CF686BD}</x14:id>
        </ext>
      </extLst>
    </cfRule>
  </conditionalFormatting>
  <conditionalFormatting sqref="G222:H223">
    <cfRule type="dataBar" priority="15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{AF5D61D1-35CE-4E1D-A95C-656742F2FB7D}</x14:id>
        </ext>
      </extLst>
    </cfRule>
  </conditionalFormatting>
  <conditionalFormatting sqref="G222:H223">
    <cfRule type="dataBar" priority="15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{D8BC9A6D-36DE-4683-80AC-180840585BA3}</x14:id>
        </ext>
      </extLst>
    </cfRule>
  </conditionalFormatting>
  <conditionalFormatting sqref="N224">
    <cfRule type="containsText" dxfId="4092" priority="1504" operator="containsText" text="Quand">
      <formula>NOT(ISERROR(SEARCH("Quand",N224)))</formula>
    </cfRule>
    <cfRule type="containsText" dxfId="4091" priority="1505" operator="containsText" text="Beine">
      <formula>NOT(ISERROR(SEARCH("Beine",N224)))</formula>
    </cfRule>
  </conditionalFormatting>
  <conditionalFormatting sqref="N224">
    <cfRule type="containsText" dxfId="4090" priority="1502" operator="containsText" text="Dégusté">
      <formula>NOT(ISERROR(SEARCH("Dégusté",N224)))</formula>
    </cfRule>
    <cfRule type="containsText" dxfId="4089" priority="1503" operator="containsText" text="Dégusté">
      <formula>NOT(ISERROR(SEARCH("Dégusté",N224)))</formula>
    </cfRule>
  </conditionalFormatting>
  <conditionalFormatting sqref="N224">
    <cfRule type="containsText" dxfId="4088" priority="1500" operator="containsText" text="Fêtes de fin d'année">
      <formula>NOT(ISERROR(SEARCH("Fêtes de fin d'année",N224)))</formula>
    </cfRule>
    <cfRule type="containsText" dxfId="4087" priority="1501" operator="containsText" text="Fêtes de fin d'année">
      <formula>NOT(ISERROR(SEARCH("Fêtes de fin d'année",N224)))</formula>
    </cfRule>
  </conditionalFormatting>
  <conditionalFormatting sqref="N224">
    <cfRule type="colorScale" priority="14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86" priority="1494" operator="containsText" text="Fab'ulleuse">
      <formula>NOT(ISERROR(SEARCH("Fab'ulleuse",N224)))</formula>
    </cfRule>
    <cfRule type="containsText" dxfId="4085" priority="1495" operator="containsText" text="beau jour">
      <formula>NOT(ISERROR(SEARCH("beau jour",N224)))</formula>
    </cfRule>
    <cfRule type="containsText" dxfId="4084" priority="1496" operator="containsText" text="fête">
      <formula>NOT(ISERROR(SEARCH("fête",N224)))</formula>
    </cfRule>
    <cfRule type="containsText" dxfId="4083" priority="1497" operator="containsText" text="Fete">
      <formula>NOT(ISERROR(SEARCH("Fete",N224)))</formula>
    </cfRule>
    <cfRule type="containsText" dxfId="4082" priority="1498" operator="containsText" text="Ech">
      <formula>NOT(ISERROR(SEARCH("Ech",N224)))</formula>
    </cfRule>
    <cfRule type="containsText" dxfId="4081" priority="1499" operator="containsText" text="St Valentin">
      <formula>NOT(ISERROR(SEARCH("St Valentin",N224)))</formula>
    </cfRule>
  </conditionalFormatting>
  <conditionalFormatting sqref="N224:N225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4:H225">
    <cfRule type="dataBar" priority="1507">
      <dataBar>
        <cfvo type="min"/>
        <cfvo type="max"/>
        <color rgb="FF638EC6"/>
      </dataBar>
    </cfRule>
  </conditionalFormatting>
  <conditionalFormatting sqref="G224:H225">
    <cfRule type="dataBar" priority="15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{D0227468-9BA2-46C8-9BFB-7148E4F89D42}</x14:id>
        </ext>
      </extLst>
    </cfRule>
  </conditionalFormatting>
  <conditionalFormatting sqref="E224:E225"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4:H225">
    <cfRule type="dataBar" priority="15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{5EB58D1E-CA50-4069-B558-6C2A260B6A01}</x14:id>
        </ext>
      </extLst>
    </cfRule>
  </conditionalFormatting>
  <conditionalFormatting sqref="G224:H225">
    <cfRule type="dataBar" priority="14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{E96B8881-2A47-44F3-BBEB-0D1293688593}</x14:id>
        </ext>
      </extLst>
    </cfRule>
  </conditionalFormatting>
  <conditionalFormatting sqref="N224:N225">
    <cfRule type="colorScale" priority="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4:H225">
    <cfRule type="dataBar" priority="1512">
      <dataBar>
        <cfvo type="min"/>
        <cfvo type="max"/>
        <color rgb="FF638EC6"/>
      </dataBar>
    </cfRule>
  </conditionalFormatting>
  <conditionalFormatting sqref="G224:H225">
    <cfRule type="dataBar" priority="15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{DCE5CD73-FB9C-409A-97DB-33F34C28E65C}</x14:id>
        </ext>
      </extLst>
    </cfRule>
  </conditionalFormatting>
  <conditionalFormatting sqref="E224:E225">
    <cfRule type="colorScale" priority="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4:H225">
    <cfRule type="dataBar" priority="15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{63F11FBC-EC4C-4C18-87A3-EDD57E6CD386}</x14:id>
        </ext>
      </extLst>
    </cfRule>
  </conditionalFormatting>
  <conditionalFormatting sqref="G224:H225">
    <cfRule type="dataBar" priority="14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{A404756F-1FEB-4FF0-94A0-96133AF8255B}</x14:id>
        </ext>
      </extLst>
    </cfRule>
  </conditionalFormatting>
  <conditionalFormatting sqref="G224:H225">
    <cfRule type="dataBar" priority="14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{FD886876-691C-4161-821D-2614686FC188}</x14:id>
        </ext>
      </extLst>
    </cfRule>
  </conditionalFormatting>
  <conditionalFormatting sqref="G224:H225">
    <cfRule type="dataBar" priority="14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{8B66A4C2-AAF2-4C85-977B-CF7E8F402810}</x14:id>
        </ext>
      </extLst>
    </cfRule>
  </conditionalFormatting>
  <conditionalFormatting sqref="G224:H225">
    <cfRule type="dataBar" priority="14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{F0125D9E-30F3-434F-B954-074317289A62}</x14:id>
        </ext>
      </extLst>
    </cfRule>
  </conditionalFormatting>
  <conditionalFormatting sqref="G224:H225">
    <cfRule type="dataBar" priority="14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{FBB14E38-5328-4C4E-AA72-840DAE38D13F}</x14:id>
        </ext>
      </extLst>
    </cfRule>
  </conditionalFormatting>
  <conditionalFormatting sqref="G224:H225">
    <cfRule type="dataBar" priority="14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{C61F2750-2D32-4528-9E34-5F2C724DD9D1}</x14:id>
        </ext>
      </extLst>
    </cfRule>
  </conditionalFormatting>
  <conditionalFormatting sqref="G224:H225">
    <cfRule type="dataBar" priority="14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{F0948D32-A7DE-4B9D-9571-888DAEC20D78}</x14:id>
        </ext>
      </extLst>
    </cfRule>
  </conditionalFormatting>
  <conditionalFormatting sqref="G224:H225">
    <cfRule type="dataBar" priority="14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{3FE1B0E1-98D5-420B-916B-D206BF8000F2}</x14:id>
        </ext>
      </extLst>
    </cfRule>
  </conditionalFormatting>
  <conditionalFormatting sqref="G224:H225">
    <cfRule type="dataBar" priority="14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{E7E00556-F037-49A9-A7EC-E0DC3A24AAF5}</x14:id>
        </ext>
      </extLst>
    </cfRule>
  </conditionalFormatting>
  <conditionalFormatting sqref="J225">
    <cfRule type="colorScale" priority="14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5">
    <cfRule type="colorScale" priority="14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4">
    <cfRule type="colorScale" priority="14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5">
    <cfRule type="colorScale" priority="15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4">
    <cfRule type="colorScale" priority="15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4:K225"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4:K225">
    <cfRule type="colorScale" priority="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4:K225">
    <cfRule type="colorScale" priority="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4:K225">
    <cfRule type="colorScale" priority="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4:F225">
    <cfRule type="colorScale" priority="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4:F225">
    <cfRule type="colorScale" priority="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4:H225">
    <cfRule type="dataBar" priority="15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{3DEAA223-8BEC-43F1-A3FA-93C07FBE456B}</x14:id>
        </ext>
      </extLst>
    </cfRule>
  </conditionalFormatting>
  <conditionalFormatting sqref="L224:L225">
    <cfRule type="colorScale" priority="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4:L225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4:L225">
    <cfRule type="colorScale" priority="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4:L225">
    <cfRule type="colorScale" priority="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4:H225">
    <cfRule type="dataBar" priority="14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{14F9539A-8BAB-482C-9733-177E8D23CFDA}</x14:id>
        </ext>
      </extLst>
    </cfRule>
  </conditionalFormatting>
  <conditionalFormatting sqref="G224:H225">
    <cfRule type="dataBar" priority="14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{F6FED651-DF76-4534-9C3A-38F869E43C0B}</x14:id>
        </ext>
      </extLst>
    </cfRule>
  </conditionalFormatting>
  <conditionalFormatting sqref="G224:H225">
    <cfRule type="dataBar" priority="15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{70E310A5-6827-42D8-A1F4-CF292C4B85E0}</x14:id>
        </ext>
      </extLst>
    </cfRule>
  </conditionalFormatting>
  <conditionalFormatting sqref="G224:H225">
    <cfRule type="dataBar" priority="14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{8FEE3244-328D-4BE3-A164-E31D575EE888}</x14:id>
        </ext>
      </extLst>
    </cfRule>
  </conditionalFormatting>
  <conditionalFormatting sqref="N226">
    <cfRule type="containsText" dxfId="4080" priority="1451" operator="containsText" text="Quand">
      <formula>NOT(ISERROR(SEARCH("Quand",N226)))</formula>
    </cfRule>
    <cfRule type="containsText" dxfId="4079" priority="1452" operator="containsText" text="Beine">
      <formula>NOT(ISERROR(SEARCH("Beine",N226)))</formula>
    </cfRule>
  </conditionalFormatting>
  <conditionalFormatting sqref="N226">
    <cfRule type="containsText" dxfId="4078" priority="1449" operator="containsText" text="Dégusté">
      <formula>NOT(ISERROR(SEARCH("Dégusté",N226)))</formula>
    </cfRule>
    <cfRule type="containsText" dxfId="4077" priority="1450" operator="containsText" text="Dégusté">
      <formula>NOT(ISERROR(SEARCH("Dégusté",N226)))</formula>
    </cfRule>
  </conditionalFormatting>
  <conditionalFormatting sqref="N226">
    <cfRule type="containsText" dxfId="4076" priority="1447" operator="containsText" text="Fêtes de fin d'année">
      <formula>NOT(ISERROR(SEARCH("Fêtes de fin d'année",N226)))</formula>
    </cfRule>
    <cfRule type="containsText" dxfId="4075" priority="1448" operator="containsText" text="Fêtes de fin d'année">
      <formula>NOT(ISERROR(SEARCH("Fêtes de fin d'année",N226)))</formula>
    </cfRule>
  </conditionalFormatting>
  <conditionalFormatting sqref="N226">
    <cfRule type="colorScale" priority="144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74" priority="1441" operator="containsText" text="Fab'ulleuse">
      <formula>NOT(ISERROR(SEARCH("Fab'ulleuse",N226)))</formula>
    </cfRule>
    <cfRule type="containsText" dxfId="4073" priority="1442" operator="containsText" text="beau jour">
      <formula>NOT(ISERROR(SEARCH("beau jour",N226)))</formula>
    </cfRule>
    <cfRule type="containsText" dxfId="4072" priority="1443" operator="containsText" text="fête">
      <formula>NOT(ISERROR(SEARCH("fête",N226)))</formula>
    </cfRule>
    <cfRule type="containsText" dxfId="4071" priority="1444" operator="containsText" text="Fete">
      <formula>NOT(ISERROR(SEARCH("Fete",N226)))</formula>
    </cfRule>
    <cfRule type="containsText" dxfId="4070" priority="1445" operator="containsText" text="Ech">
      <formula>NOT(ISERROR(SEARCH("Ech",N226)))</formula>
    </cfRule>
    <cfRule type="containsText" dxfId="4069" priority="1446" operator="containsText" text="St Valentin">
      <formula>NOT(ISERROR(SEARCH("St Valentin",N226)))</formula>
    </cfRule>
  </conditionalFormatting>
  <conditionalFormatting sqref="N226:N227">
    <cfRule type="colorScale" priority="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6:H227">
    <cfRule type="dataBar" priority="1454">
      <dataBar>
        <cfvo type="min"/>
        <cfvo type="max"/>
        <color rgb="FF638EC6"/>
      </dataBar>
    </cfRule>
  </conditionalFormatting>
  <conditionalFormatting sqref="G226:H227">
    <cfRule type="dataBar" priority="14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{1FAAD4EC-C945-4D35-8918-51EDE7D7AA8C}</x14:id>
        </ext>
      </extLst>
    </cfRule>
  </conditionalFormatting>
  <conditionalFormatting sqref="E226:E227">
    <cfRule type="colorScale" priority="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6:H227">
    <cfRule type="dataBar" priority="14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{866DA802-57A8-45C5-9820-8C48A9499D67}</x14:id>
        </ext>
      </extLst>
    </cfRule>
  </conditionalFormatting>
  <conditionalFormatting sqref="G226:H227">
    <cfRule type="dataBar" priority="14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{BAF8182E-3EF2-46CF-8762-B5F17E8D3BED}</x14:id>
        </ext>
      </extLst>
    </cfRule>
  </conditionalFormatting>
  <conditionalFormatting sqref="N226:N227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6:H227">
    <cfRule type="dataBar" priority="1459">
      <dataBar>
        <cfvo type="min"/>
        <cfvo type="max"/>
        <color rgb="FF638EC6"/>
      </dataBar>
    </cfRule>
  </conditionalFormatting>
  <conditionalFormatting sqref="G226:H227">
    <cfRule type="dataBar" priority="14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{81CD3AF0-419A-4CD5-981E-048324A49F84}</x14:id>
        </ext>
      </extLst>
    </cfRule>
  </conditionalFormatting>
  <conditionalFormatting sqref="E226:E227">
    <cfRule type="colorScale" priority="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6:H227">
    <cfRule type="dataBar" priority="14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{F8B86C87-5415-46C5-9746-801D2348BC86}</x14:id>
        </ext>
      </extLst>
    </cfRule>
  </conditionalFormatting>
  <conditionalFormatting sqref="G226:H227">
    <cfRule type="dataBar" priority="14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{74E5DE7E-5822-486D-936F-4EEE24F8EF61}</x14:id>
        </ext>
      </extLst>
    </cfRule>
  </conditionalFormatting>
  <conditionalFormatting sqref="G226:H227">
    <cfRule type="dataBar" priority="14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{14DCB32A-1F68-4FFF-8EDF-1819971C190E}</x14:id>
        </ext>
      </extLst>
    </cfRule>
  </conditionalFormatting>
  <conditionalFormatting sqref="G226:H227">
    <cfRule type="dataBar" priority="14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{57FA2935-C8DD-4D7C-8520-3CB97F8E3F26}</x14:id>
        </ext>
      </extLst>
    </cfRule>
  </conditionalFormatting>
  <conditionalFormatting sqref="G226:H227">
    <cfRule type="dataBar" priority="14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{CF21DA7A-C52D-44F4-9536-FDA53715BA29}</x14:id>
        </ext>
      </extLst>
    </cfRule>
  </conditionalFormatting>
  <conditionalFormatting sqref="G226:H227">
    <cfRule type="dataBar" priority="14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{A3A2642A-735F-4326-A9C1-E65B7F3290E0}</x14:id>
        </ext>
      </extLst>
    </cfRule>
  </conditionalFormatting>
  <conditionalFormatting sqref="G226:H227">
    <cfRule type="dataBar" priority="14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{A293FDF7-F89D-448C-AF04-CBB853D55B44}</x14:id>
        </ext>
      </extLst>
    </cfRule>
  </conditionalFormatting>
  <conditionalFormatting sqref="G226:H227">
    <cfRule type="dataBar" priority="14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{A03E5B27-C1D4-43B5-8AC8-99CC6E9CAC94}</x14:id>
        </ext>
      </extLst>
    </cfRule>
  </conditionalFormatting>
  <conditionalFormatting sqref="G226:H227">
    <cfRule type="dataBar" priority="14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{4BE8A3BF-73BF-4361-8777-EA0AC41B44EB}</x14:id>
        </ext>
      </extLst>
    </cfRule>
  </conditionalFormatting>
  <conditionalFormatting sqref="G226:H227">
    <cfRule type="dataBar" priority="14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{39861631-62C1-41A5-9896-CC3A3DE9B090}</x14:id>
        </ext>
      </extLst>
    </cfRule>
  </conditionalFormatting>
  <conditionalFormatting sqref="J227">
    <cfRule type="colorScale" priority="14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7">
    <cfRule type="colorScale" priority="14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6">
    <cfRule type="colorScale" priority="14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7">
    <cfRule type="colorScale" priority="14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6">
    <cfRule type="colorScale" priority="14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6:K227">
    <cfRule type="colorScale" priority="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6:K227">
    <cfRule type="colorScale" priority="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6:K227">
    <cfRule type="colorScale" priority="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6:K227">
    <cfRule type="colorScale" priority="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6:F227">
    <cfRule type="colorScale" priority="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6:F227">
    <cfRule type="colorScale" priority="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6:H227">
    <cfRule type="dataBar" priority="14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{9990E532-E0E3-4DA2-99CB-DA89FAC488B3}</x14:id>
        </ext>
      </extLst>
    </cfRule>
  </conditionalFormatting>
  <conditionalFormatting sqref="L226:L227">
    <cfRule type="colorScale" priority="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6:L227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6:L227">
    <cfRule type="colorScale" priority="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6:L227">
    <cfRule type="colorScale" priority="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6:H227">
    <cfRule type="dataBar" priority="14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{7E748DF7-667A-4786-8163-5BA6330044D3}</x14:id>
        </ext>
      </extLst>
    </cfRule>
  </conditionalFormatting>
  <conditionalFormatting sqref="G226:H227">
    <cfRule type="dataBar" priority="14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{7B797473-BF4D-4FDE-B318-6504B9EC90EA}</x14:id>
        </ext>
      </extLst>
    </cfRule>
  </conditionalFormatting>
  <conditionalFormatting sqref="G226:H227">
    <cfRule type="dataBar" priority="14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{C94613E8-0DF5-4555-9AFB-5A4BF8E4D385}</x14:id>
        </ext>
      </extLst>
    </cfRule>
  </conditionalFormatting>
  <conditionalFormatting sqref="G226:H227">
    <cfRule type="dataBar" priority="14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{61F3FB9E-0C97-44C5-A059-8A658D8CA6DF}</x14:id>
        </ext>
      </extLst>
    </cfRule>
  </conditionalFormatting>
  <conditionalFormatting sqref="E222:F227"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2:H227">
    <cfRule type="dataBar" priority="14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{EEAEAB73-C8EE-4DAE-BE0D-B9362F65D711}</x14:id>
        </ext>
      </extLst>
    </cfRule>
  </conditionalFormatting>
  <conditionalFormatting sqref="N230:N231">
    <cfRule type="containsText" dxfId="4068" priority="1393" operator="containsText" text="Quand">
      <formula>NOT(ISERROR(SEARCH("Quand",N230)))</formula>
    </cfRule>
    <cfRule type="containsText" dxfId="4067" priority="1394" operator="containsText" text="Beine">
      <formula>NOT(ISERROR(SEARCH("Beine",N230)))</formula>
    </cfRule>
  </conditionalFormatting>
  <conditionalFormatting sqref="N230:N231">
    <cfRule type="containsText" dxfId="4066" priority="1391" operator="containsText" text="Dégusté">
      <formula>NOT(ISERROR(SEARCH("Dégusté",N230)))</formula>
    </cfRule>
    <cfRule type="containsText" dxfId="4065" priority="1392" operator="containsText" text="Dégusté">
      <formula>NOT(ISERROR(SEARCH("Dégusté",N230)))</formula>
    </cfRule>
  </conditionalFormatting>
  <conditionalFormatting sqref="N230:N231">
    <cfRule type="containsText" dxfId="4064" priority="1389" operator="containsText" text="Fêtes de fin d'année">
      <formula>NOT(ISERROR(SEARCH("Fêtes de fin d'année",N230)))</formula>
    </cfRule>
    <cfRule type="containsText" dxfId="4063" priority="1390" operator="containsText" text="Fêtes de fin d'année">
      <formula>NOT(ISERROR(SEARCH("Fêtes de fin d'année",N230)))</formula>
    </cfRule>
  </conditionalFormatting>
  <conditionalFormatting sqref="N230:N231">
    <cfRule type="colorScale" priority="138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62" priority="1383" operator="containsText" text="Fab'ulleuse">
      <formula>NOT(ISERROR(SEARCH("Fab'ulleuse",N230)))</formula>
    </cfRule>
    <cfRule type="containsText" dxfId="4061" priority="1384" operator="containsText" text="beau jour">
      <formula>NOT(ISERROR(SEARCH("beau jour",N230)))</formula>
    </cfRule>
    <cfRule type="containsText" dxfId="4060" priority="1385" operator="containsText" text="fête">
      <formula>NOT(ISERROR(SEARCH("fête",N230)))</formula>
    </cfRule>
    <cfRule type="containsText" dxfId="4059" priority="1386" operator="containsText" text="Fete">
      <formula>NOT(ISERROR(SEARCH("Fete",N230)))</formula>
    </cfRule>
    <cfRule type="containsText" dxfId="4058" priority="1387" operator="containsText" text="Ech">
      <formula>NOT(ISERROR(SEARCH("Ech",N230)))</formula>
    </cfRule>
    <cfRule type="containsText" dxfId="4057" priority="1388" operator="containsText" text="St Valentin">
      <formula>NOT(ISERROR(SEARCH("St Valentin",N230)))</formula>
    </cfRule>
  </conditionalFormatting>
  <conditionalFormatting sqref="N230:N232">
    <cfRule type="colorScale" priority="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0:H232">
    <cfRule type="dataBar" priority="1396">
      <dataBar>
        <cfvo type="min"/>
        <cfvo type="max"/>
        <color rgb="FF638EC6"/>
      </dataBar>
    </cfRule>
  </conditionalFormatting>
  <conditionalFormatting sqref="G230:H232">
    <cfRule type="dataBar" priority="13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{8B36AFD9-6F1A-4437-A9A9-65C41E462AAB}</x14:id>
        </ext>
      </extLst>
    </cfRule>
  </conditionalFormatting>
  <conditionalFormatting sqref="E230:E232">
    <cfRule type="colorScale" priority="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0:H232">
    <cfRule type="dataBar" priority="13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{D7C6D5D9-8951-48C7-9537-C1288DD60FB2}</x14:id>
        </ext>
      </extLst>
    </cfRule>
  </conditionalFormatting>
  <conditionalFormatting sqref="G230:H232">
    <cfRule type="dataBar" priority="13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{8DEAB923-2AA0-4435-A9C8-7D51E3CE71EB}</x14:id>
        </ext>
      </extLst>
    </cfRule>
  </conditionalFormatting>
  <conditionalFormatting sqref="N230:N232">
    <cfRule type="colorScale" priority="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0:H232">
    <cfRule type="dataBar" priority="1401">
      <dataBar>
        <cfvo type="min"/>
        <cfvo type="max"/>
        <color rgb="FF638EC6"/>
      </dataBar>
    </cfRule>
  </conditionalFormatting>
  <conditionalFormatting sqref="G230:H232">
    <cfRule type="dataBar" priority="14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{07592C13-A24D-45AE-9DC6-BCD867470748}</x14:id>
        </ext>
      </extLst>
    </cfRule>
  </conditionalFormatting>
  <conditionalFormatting sqref="E230:E232">
    <cfRule type="colorScale" priority="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0:H232">
    <cfRule type="dataBar" priority="14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{D462FBB9-39C7-4562-BBE8-8A0A3D02013D}</x14:id>
        </ext>
      </extLst>
    </cfRule>
  </conditionalFormatting>
  <conditionalFormatting sqref="G230:H232">
    <cfRule type="dataBar" priority="13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{B0D87F16-07C5-4620-8F39-CCEBD5AC882B}</x14:id>
        </ext>
      </extLst>
    </cfRule>
  </conditionalFormatting>
  <conditionalFormatting sqref="G230:H232">
    <cfRule type="dataBar" priority="13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{222B00E5-B49B-48CB-A9A3-7DC3DBD35198}</x14:id>
        </ext>
      </extLst>
    </cfRule>
  </conditionalFormatting>
  <conditionalFormatting sqref="G230:H232">
    <cfRule type="dataBar" priority="13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{BC8C19D2-5A27-47C0-BC4B-B3544A17D9D3}</x14:id>
        </ext>
      </extLst>
    </cfRule>
  </conditionalFormatting>
  <conditionalFormatting sqref="G230:H232">
    <cfRule type="dataBar" priority="13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{5AE128E2-E944-4BF2-AF01-ABD226B2B7D7}</x14:id>
        </ext>
      </extLst>
    </cfRule>
  </conditionalFormatting>
  <conditionalFormatting sqref="G230:H232">
    <cfRule type="dataBar" priority="13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{AC6AB0EA-FEE6-4482-8069-D79ED0D23E11}</x14:id>
        </ext>
      </extLst>
    </cfRule>
  </conditionalFormatting>
  <conditionalFormatting sqref="G230:H232">
    <cfRule type="dataBar" priority="13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{68881D47-1D1A-416A-A363-30FAE17CEFF4}</x14:id>
        </ext>
      </extLst>
    </cfRule>
  </conditionalFormatting>
  <conditionalFormatting sqref="G230:H232">
    <cfRule type="dataBar" priority="13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{9707C295-ECAB-432B-B5C7-20F84C5267A8}</x14:id>
        </ext>
      </extLst>
    </cfRule>
  </conditionalFormatting>
  <conditionalFormatting sqref="G230:H232">
    <cfRule type="dataBar" priority="13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{3770ABF7-A27D-462A-A1CC-94AC86764FEC}</x14:id>
        </ext>
      </extLst>
    </cfRule>
  </conditionalFormatting>
  <conditionalFormatting sqref="G230:H232">
    <cfRule type="dataBar" priority="13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{079CD7FE-1290-4580-BE9B-D142C85B7477}</x14:id>
        </ext>
      </extLst>
    </cfRule>
  </conditionalFormatting>
  <conditionalFormatting sqref="J232">
    <cfRule type="colorScale" priority="13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2">
    <cfRule type="colorScale" priority="13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0:J231">
    <cfRule type="colorScale" priority="13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2">
    <cfRule type="colorScale" priority="14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0:C231">
    <cfRule type="colorScale" priority="14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0:K232">
    <cfRule type="colorScale" priority="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0:K232">
    <cfRule type="colorScale" priority="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0:K232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0:K232">
    <cfRule type="colorScale" priority="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0:F232">
    <cfRule type="colorScale" priority="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0:F232">
    <cfRule type="colorScale" priority="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0:H232">
    <cfRule type="dataBar" priority="14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{FB5FF8E9-3FC6-4E98-95EA-A37E94774F1D}</x14:id>
        </ext>
      </extLst>
    </cfRule>
  </conditionalFormatting>
  <conditionalFormatting sqref="L230:L232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0:L232">
    <cfRule type="colorScale" priority="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0:L232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0:L232">
    <cfRule type="colorScale" priority="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0:H232">
    <cfRule type="dataBar" priority="13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{C5DE94C2-DF36-41FA-B980-81E188A02FEC}</x14:id>
        </ext>
      </extLst>
    </cfRule>
  </conditionalFormatting>
  <conditionalFormatting sqref="G230:H232">
    <cfRule type="dataBar" priority="13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{D6130916-9C91-492D-862D-AE812D9BC26A}</x14:id>
        </ext>
      </extLst>
    </cfRule>
  </conditionalFormatting>
  <conditionalFormatting sqref="G230:H232">
    <cfRule type="dataBar" priority="14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{8BE15F4E-9162-4CD0-A0E7-CD8465CC63B3}</x14:id>
        </ext>
      </extLst>
    </cfRule>
  </conditionalFormatting>
  <conditionalFormatting sqref="G230:H232">
    <cfRule type="dataBar" priority="13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{4FF9D3E6-B483-4BD4-B8DE-F362C42E3CCD}</x14:id>
        </ext>
      </extLst>
    </cfRule>
  </conditionalFormatting>
  <conditionalFormatting sqref="N233:N234">
    <cfRule type="containsText" dxfId="4056" priority="1340" operator="containsText" text="Quand">
      <formula>NOT(ISERROR(SEARCH("Quand",N233)))</formula>
    </cfRule>
    <cfRule type="containsText" dxfId="4055" priority="1341" operator="containsText" text="Beine">
      <formula>NOT(ISERROR(SEARCH("Beine",N233)))</formula>
    </cfRule>
  </conditionalFormatting>
  <conditionalFormatting sqref="N233:N234">
    <cfRule type="containsText" dxfId="4054" priority="1338" operator="containsText" text="Dégusté">
      <formula>NOT(ISERROR(SEARCH("Dégusté",N233)))</formula>
    </cfRule>
    <cfRule type="containsText" dxfId="4053" priority="1339" operator="containsText" text="Dégusté">
      <formula>NOT(ISERROR(SEARCH("Dégusté",N233)))</formula>
    </cfRule>
  </conditionalFormatting>
  <conditionalFormatting sqref="N233:N234">
    <cfRule type="containsText" dxfId="4052" priority="1336" operator="containsText" text="Fêtes de fin d'année">
      <formula>NOT(ISERROR(SEARCH("Fêtes de fin d'année",N233)))</formula>
    </cfRule>
    <cfRule type="containsText" dxfId="4051" priority="1337" operator="containsText" text="Fêtes de fin d'année">
      <formula>NOT(ISERROR(SEARCH("Fêtes de fin d'année",N233)))</formula>
    </cfRule>
  </conditionalFormatting>
  <conditionalFormatting sqref="N233:N234">
    <cfRule type="colorScale" priority="13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50" priority="1330" operator="containsText" text="Fab'ulleuse">
      <formula>NOT(ISERROR(SEARCH("Fab'ulleuse",N233)))</formula>
    </cfRule>
    <cfRule type="containsText" dxfId="4049" priority="1331" operator="containsText" text="beau jour">
      <formula>NOT(ISERROR(SEARCH("beau jour",N233)))</formula>
    </cfRule>
    <cfRule type="containsText" dxfId="4048" priority="1332" operator="containsText" text="fête">
      <formula>NOT(ISERROR(SEARCH("fête",N233)))</formula>
    </cfRule>
    <cfRule type="containsText" dxfId="4047" priority="1333" operator="containsText" text="Fete">
      <formula>NOT(ISERROR(SEARCH("Fete",N233)))</formula>
    </cfRule>
    <cfRule type="containsText" dxfId="4046" priority="1334" operator="containsText" text="Ech">
      <formula>NOT(ISERROR(SEARCH("Ech",N233)))</formula>
    </cfRule>
    <cfRule type="containsText" dxfId="4045" priority="1335" operator="containsText" text="St Valentin">
      <formula>NOT(ISERROR(SEARCH("St Valentin",N233)))</formula>
    </cfRule>
  </conditionalFormatting>
  <conditionalFormatting sqref="N233:N235">
    <cfRule type="colorScale" priority="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3:H235">
    <cfRule type="dataBar" priority="1343">
      <dataBar>
        <cfvo type="min"/>
        <cfvo type="max"/>
        <color rgb="FF638EC6"/>
      </dataBar>
    </cfRule>
  </conditionalFormatting>
  <conditionalFormatting sqref="G233:H235">
    <cfRule type="dataBar" priority="13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{6BB4D15F-37C1-43E7-B5DE-5B37C7C8EC99}</x14:id>
        </ext>
      </extLst>
    </cfRule>
  </conditionalFormatting>
  <conditionalFormatting sqref="E233:E235">
    <cfRule type="colorScale" priority="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3:H235">
    <cfRule type="dataBar" priority="13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{686960D0-B4A5-4DF3-BA32-CF143CBF22C0}</x14:id>
        </ext>
      </extLst>
    </cfRule>
  </conditionalFormatting>
  <conditionalFormatting sqref="G233:H235">
    <cfRule type="dataBar" priority="13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{66DF2A67-906F-47E6-B026-60A88FE423DE}</x14:id>
        </ext>
      </extLst>
    </cfRule>
  </conditionalFormatting>
  <conditionalFormatting sqref="N233:N235"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3:H235">
    <cfRule type="dataBar" priority="1348">
      <dataBar>
        <cfvo type="min"/>
        <cfvo type="max"/>
        <color rgb="FF638EC6"/>
      </dataBar>
    </cfRule>
  </conditionalFormatting>
  <conditionalFormatting sqref="G233:H235">
    <cfRule type="dataBar" priority="13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{DF9F07FA-3649-4D8F-A777-F673098C4767}</x14:id>
        </ext>
      </extLst>
    </cfRule>
  </conditionalFormatting>
  <conditionalFormatting sqref="E233:E235">
    <cfRule type="colorScale" priority="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3:H235">
    <cfRule type="dataBar" priority="13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{40E6B442-DEA5-4196-A6E5-0B223C364496}</x14:id>
        </ext>
      </extLst>
    </cfRule>
  </conditionalFormatting>
  <conditionalFormatting sqref="G233:H235">
    <cfRule type="dataBar" priority="13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{9D8ACAF9-7C2A-487A-AF48-F7628E0FB46D}</x14:id>
        </ext>
      </extLst>
    </cfRule>
  </conditionalFormatting>
  <conditionalFormatting sqref="G233:H235">
    <cfRule type="dataBar" priority="13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{C38395DB-EFDB-476B-9218-BBF6AEFE9CB7}</x14:id>
        </ext>
      </extLst>
    </cfRule>
  </conditionalFormatting>
  <conditionalFormatting sqref="G233:H235">
    <cfRule type="dataBar" priority="13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{C38B7DFA-5FDD-4E47-85C8-975838D175CB}</x14:id>
        </ext>
      </extLst>
    </cfRule>
  </conditionalFormatting>
  <conditionalFormatting sqref="G233:H235">
    <cfRule type="dataBar" priority="13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{F02F278D-7EA5-4A1B-8D59-ECFD95193DD2}</x14:id>
        </ext>
      </extLst>
    </cfRule>
  </conditionalFormatting>
  <conditionalFormatting sqref="G233:H235">
    <cfRule type="dataBar" priority="13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{B5EA8401-0234-4934-9C0A-9B7081AAF8DB}</x14:id>
        </ext>
      </extLst>
    </cfRule>
  </conditionalFormatting>
  <conditionalFormatting sqref="G233:H235">
    <cfRule type="dataBar" priority="13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{9A2DB8E3-8FD4-48A0-9EB1-F155C898B7CE}</x14:id>
        </ext>
      </extLst>
    </cfRule>
  </conditionalFormatting>
  <conditionalFormatting sqref="G233:H235">
    <cfRule type="dataBar" priority="13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{28D85B2C-954A-4785-BC9A-CCE46894277F}</x14:id>
        </ext>
      </extLst>
    </cfRule>
  </conditionalFormatting>
  <conditionalFormatting sqref="G233:H235">
    <cfRule type="dataBar" priority="13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{5DDA26A4-7566-46F9-AE38-20DD85D15D56}</x14:id>
        </ext>
      </extLst>
    </cfRule>
  </conditionalFormatting>
  <conditionalFormatting sqref="G233:H235">
    <cfRule type="dataBar" priority="13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{682D3C98-07B2-4E40-9D98-0A3693EE3DEB}</x14:id>
        </ext>
      </extLst>
    </cfRule>
  </conditionalFormatting>
  <conditionalFormatting sqref="J235">
    <cfRule type="colorScale" priority="13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5">
    <cfRule type="colorScale" priority="13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3:J234">
    <cfRule type="colorScale" priority="13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5">
    <cfRule type="colorScale" priority="13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3:C234">
    <cfRule type="colorScale" priority="13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3:K235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3:K235">
    <cfRule type="colorScale" priority="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3:K235">
    <cfRule type="colorScale" priority="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3:K235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3:F235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3:F235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3:H235">
    <cfRule type="dataBar" priority="13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{F2A90836-4670-4E51-A1C4-660B540237E2}</x14:id>
        </ext>
      </extLst>
    </cfRule>
  </conditionalFormatting>
  <conditionalFormatting sqref="L233:L235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3:L235">
    <cfRule type="colorScale" priority="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3:L235">
    <cfRule type="colorScale" priority="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3:L235">
    <cfRule type="colorScale" priority="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3:H235">
    <cfRule type="dataBar" priority="13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{EC56BF84-4ED8-42C6-8679-55ADF4FE0043}</x14:id>
        </ext>
      </extLst>
    </cfRule>
  </conditionalFormatting>
  <conditionalFormatting sqref="G233:H235">
    <cfRule type="dataBar" priority="13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{24E1E72D-ED6A-40F6-B174-683150AD4FD5}</x14:id>
        </ext>
      </extLst>
    </cfRule>
  </conditionalFormatting>
  <conditionalFormatting sqref="G233:H235">
    <cfRule type="dataBar" priority="13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{F9A3F0C4-7508-47A9-9749-E25C0EADDFA7}</x14:id>
        </ext>
      </extLst>
    </cfRule>
  </conditionalFormatting>
  <conditionalFormatting sqref="G233:H235">
    <cfRule type="dataBar" priority="13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{BB888769-AF48-42F7-ADFB-188CF084923D}</x14:id>
        </ext>
      </extLst>
    </cfRule>
  </conditionalFormatting>
  <conditionalFormatting sqref="N236">
    <cfRule type="containsText" dxfId="4044" priority="1287" operator="containsText" text="Quand">
      <formula>NOT(ISERROR(SEARCH("Quand",N236)))</formula>
    </cfRule>
    <cfRule type="containsText" dxfId="4043" priority="1288" operator="containsText" text="Beine">
      <formula>NOT(ISERROR(SEARCH("Beine",N236)))</formula>
    </cfRule>
  </conditionalFormatting>
  <conditionalFormatting sqref="N236">
    <cfRule type="containsText" dxfId="4042" priority="1285" operator="containsText" text="Dégusté">
      <formula>NOT(ISERROR(SEARCH("Dégusté",N236)))</formula>
    </cfRule>
    <cfRule type="containsText" dxfId="4041" priority="1286" operator="containsText" text="Dégusté">
      <formula>NOT(ISERROR(SEARCH("Dégusté",N236)))</formula>
    </cfRule>
  </conditionalFormatting>
  <conditionalFormatting sqref="N236">
    <cfRule type="containsText" dxfId="4040" priority="1283" operator="containsText" text="Fêtes de fin d'année">
      <formula>NOT(ISERROR(SEARCH("Fêtes de fin d'année",N236)))</formula>
    </cfRule>
    <cfRule type="containsText" dxfId="4039" priority="1284" operator="containsText" text="Fêtes de fin d'année">
      <formula>NOT(ISERROR(SEARCH("Fêtes de fin d'année",N236)))</formula>
    </cfRule>
  </conditionalFormatting>
  <conditionalFormatting sqref="N236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38" priority="1277" operator="containsText" text="Fab'ulleuse">
      <formula>NOT(ISERROR(SEARCH("Fab'ulleuse",N236)))</formula>
    </cfRule>
    <cfRule type="containsText" dxfId="4037" priority="1278" operator="containsText" text="beau jour">
      <formula>NOT(ISERROR(SEARCH("beau jour",N236)))</formula>
    </cfRule>
    <cfRule type="containsText" dxfId="4036" priority="1279" operator="containsText" text="fête">
      <formula>NOT(ISERROR(SEARCH("fête",N236)))</formula>
    </cfRule>
    <cfRule type="containsText" dxfId="4035" priority="1280" operator="containsText" text="Fete">
      <formula>NOT(ISERROR(SEARCH("Fete",N236)))</formula>
    </cfRule>
    <cfRule type="containsText" dxfId="4034" priority="1281" operator="containsText" text="Ech">
      <formula>NOT(ISERROR(SEARCH("Ech",N236)))</formula>
    </cfRule>
    <cfRule type="containsText" dxfId="4033" priority="1282" operator="containsText" text="St Valentin">
      <formula>NOT(ISERROR(SEARCH("St Valentin",N236)))</formula>
    </cfRule>
  </conditionalFormatting>
  <conditionalFormatting sqref="N236:N237"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6:H237">
    <cfRule type="dataBar" priority="1290">
      <dataBar>
        <cfvo type="min"/>
        <cfvo type="max"/>
        <color rgb="FF638EC6"/>
      </dataBar>
    </cfRule>
  </conditionalFormatting>
  <conditionalFormatting sqref="G236:H237">
    <cfRule type="dataBar" priority="12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{EC387FC6-8CE9-45D7-A09D-B0DEFEB75B3B}</x14:id>
        </ext>
      </extLst>
    </cfRule>
  </conditionalFormatting>
  <conditionalFormatting sqref="E236:E237">
    <cfRule type="colorScale" priority="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6:H237">
    <cfRule type="dataBar" priority="12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{BA0EB0B0-3717-4B43-B58E-ED5D3252BDBD}</x14:id>
        </ext>
      </extLst>
    </cfRule>
  </conditionalFormatting>
  <conditionalFormatting sqref="G236:H237">
    <cfRule type="dataBar" priority="12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{EB4ABF13-2FFA-4C7C-9EAB-58806FC33AE3}</x14:id>
        </ext>
      </extLst>
    </cfRule>
  </conditionalFormatting>
  <conditionalFormatting sqref="N236:N237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6:H237">
    <cfRule type="dataBar" priority="1295">
      <dataBar>
        <cfvo type="min"/>
        <cfvo type="max"/>
        <color rgb="FF638EC6"/>
      </dataBar>
    </cfRule>
  </conditionalFormatting>
  <conditionalFormatting sqref="G236:H237">
    <cfRule type="dataBar" priority="12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{B6D320C4-8AC7-4802-994D-FA2D3276CFF7}</x14:id>
        </ext>
      </extLst>
    </cfRule>
  </conditionalFormatting>
  <conditionalFormatting sqref="E236:E237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6:H237">
    <cfRule type="dataBar" priority="12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{F23D8ACB-F154-4DD8-8704-2C6CFDC69F6F}</x14:id>
        </ext>
      </extLst>
    </cfRule>
  </conditionalFormatting>
  <conditionalFormatting sqref="G236:H237">
    <cfRule type="dataBar" priority="12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{FDEB71E7-26FC-4F9F-999F-2EED252042D6}</x14:id>
        </ext>
      </extLst>
    </cfRule>
  </conditionalFormatting>
  <conditionalFormatting sqref="G236:H237">
    <cfRule type="dataBar" priority="12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{F574EDB2-549D-4008-BA5D-7426B12EA1AA}</x14:id>
        </ext>
      </extLst>
    </cfRule>
  </conditionalFormatting>
  <conditionalFormatting sqref="G236:H237">
    <cfRule type="dataBar" priority="12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{51DD20B3-90EE-48F4-8622-86099F8CF677}</x14:id>
        </ext>
      </extLst>
    </cfRule>
  </conditionalFormatting>
  <conditionalFormatting sqref="G236:H237">
    <cfRule type="dataBar" priority="12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{FFC78329-6A1F-4FD9-9FBC-80E061BC6C7E}</x14:id>
        </ext>
      </extLst>
    </cfRule>
  </conditionalFormatting>
  <conditionalFormatting sqref="G236:H237">
    <cfRule type="dataBar" priority="12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{F2135A6A-4DD9-4C51-B1D9-FDF7633C9451}</x14:id>
        </ext>
      </extLst>
    </cfRule>
  </conditionalFormatting>
  <conditionalFormatting sqref="G236:H237">
    <cfRule type="dataBar" priority="12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{4C4072F4-36BD-4672-A40D-8E1F472C6538}</x14:id>
        </ext>
      </extLst>
    </cfRule>
  </conditionalFormatting>
  <conditionalFormatting sqref="G236:H237">
    <cfRule type="dataBar" priority="12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{E25A06E3-575F-48EA-8165-C4C10D322218}</x14:id>
        </ext>
      </extLst>
    </cfRule>
  </conditionalFormatting>
  <conditionalFormatting sqref="G236:H237">
    <cfRule type="dataBar" priority="12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{D1CA2428-4C62-45F7-8FE5-A3E275FDC458}</x14:id>
        </ext>
      </extLst>
    </cfRule>
  </conditionalFormatting>
  <conditionalFormatting sqref="G236:H237">
    <cfRule type="dataBar" priority="12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{8455C258-9CAA-4ECB-BE28-1C4E9099434D}</x14:id>
        </ext>
      </extLst>
    </cfRule>
  </conditionalFormatting>
  <conditionalFormatting sqref="J237">
    <cfRule type="colorScale" priority="12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7">
    <cfRule type="colorScale" priority="12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6">
    <cfRule type="colorScale" priority="12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7">
    <cfRule type="colorScale" priority="12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6">
    <cfRule type="colorScale" priority="13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6:K237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6:K237">
    <cfRule type="colorScale" priority="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6:K237">
    <cfRule type="colorScale" priority="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6:K237">
    <cfRule type="colorScale" priority="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6:F237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6:F237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6:H237">
    <cfRule type="dataBar" priority="13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{6B09ECF7-86D0-408C-A765-FD5221BE282F}</x14:id>
        </ext>
      </extLst>
    </cfRule>
  </conditionalFormatting>
  <conditionalFormatting sqref="L236:L237">
    <cfRule type="colorScale" priority="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:L237">
    <cfRule type="colorScale" priority="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:L237">
    <cfRule type="colorScale" priority="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:L237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6:H237">
    <cfRule type="dataBar" priority="12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{1CF5CF00-43CC-4BBF-A34E-3CE92FEC912F}</x14:id>
        </ext>
      </extLst>
    </cfRule>
  </conditionalFormatting>
  <conditionalFormatting sqref="G236:H237">
    <cfRule type="dataBar" priority="12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{69616860-8F8D-4300-958D-CB2C67F03652}</x14:id>
        </ext>
      </extLst>
    </cfRule>
  </conditionalFormatting>
  <conditionalFormatting sqref="G236:H237">
    <cfRule type="dataBar" priority="13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{53F619C7-B04E-4FB2-B665-DA985E57C775}</x14:id>
        </ext>
      </extLst>
    </cfRule>
  </conditionalFormatting>
  <conditionalFormatting sqref="G236:H237">
    <cfRule type="dataBar" priority="12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{3DD1DECC-10F4-4852-B69F-B98D211F0CFD}</x14:id>
        </ext>
      </extLst>
    </cfRule>
  </conditionalFormatting>
  <conditionalFormatting sqref="N238">
    <cfRule type="containsText" dxfId="4032" priority="1234" operator="containsText" text="Quand">
      <formula>NOT(ISERROR(SEARCH("Quand",N238)))</formula>
    </cfRule>
    <cfRule type="containsText" dxfId="4031" priority="1235" operator="containsText" text="Beine">
      <formula>NOT(ISERROR(SEARCH("Beine",N238)))</formula>
    </cfRule>
  </conditionalFormatting>
  <conditionalFormatting sqref="N238">
    <cfRule type="containsText" dxfId="4030" priority="1232" operator="containsText" text="Dégusté">
      <formula>NOT(ISERROR(SEARCH("Dégusté",N238)))</formula>
    </cfRule>
    <cfRule type="containsText" dxfId="4029" priority="1233" operator="containsText" text="Dégusté">
      <formula>NOT(ISERROR(SEARCH("Dégusté",N238)))</formula>
    </cfRule>
  </conditionalFormatting>
  <conditionalFormatting sqref="N238">
    <cfRule type="containsText" dxfId="4028" priority="1230" operator="containsText" text="Fêtes de fin d'année">
      <formula>NOT(ISERROR(SEARCH("Fêtes de fin d'année",N238)))</formula>
    </cfRule>
    <cfRule type="containsText" dxfId="4027" priority="1231" operator="containsText" text="Fêtes de fin d'année">
      <formula>NOT(ISERROR(SEARCH("Fêtes de fin d'année",N238)))</formula>
    </cfRule>
  </conditionalFormatting>
  <conditionalFormatting sqref="N238">
    <cfRule type="colorScale" priority="122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26" priority="1224" operator="containsText" text="Fab'ulleuse">
      <formula>NOT(ISERROR(SEARCH("Fab'ulleuse",N238)))</formula>
    </cfRule>
    <cfRule type="containsText" dxfId="4025" priority="1225" operator="containsText" text="beau jour">
      <formula>NOT(ISERROR(SEARCH("beau jour",N238)))</formula>
    </cfRule>
    <cfRule type="containsText" dxfId="4024" priority="1226" operator="containsText" text="fête">
      <formula>NOT(ISERROR(SEARCH("fête",N238)))</formula>
    </cfRule>
    <cfRule type="containsText" dxfId="4023" priority="1227" operator="containsText" text="Fete">
      <formula>NOT(ISERROR(SEARCH("Fete",N238)))</formula>
    </cfRule>
    <cfRule type="containsText" dxfId="4022" priority="1228" operator="containsText" text="Ech">
      <formula>NOT(ISERROR(SEARCH("Ech",N238)))</formula>
    </cfRule>
    <cfRule type="containsText" dxfId="4021" priority="1229" operator="containsText" text="St Valentin">
      <formula>NOT(ISERROR(SEARCH("St Valentin",N238)))</formula>
    </cfRule>
  </conditionalFormatting>
  <conditionalFormatting sqref="N238:N239">
    <cfRule type="colorScale" priority="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8:H239">
    <cfRule type="dataBar" priority="1237">
      <dataBar>
        <cfvo type="min"/>
        <cfvo type="max"/>
        <color rgb="FF638EC6"/>
      </dataBar>
    </cfRule>
  </conditionalFormatting>
  <conditionalFormatting sqref="G238:H239">
    <cfRule type="dataBar" priority="12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{AEAFAF87-A678-4EDF-A5BE-76818FA06037}</x14:id>
        </ext>
      </extLst>
    </cfRule>
  </conditionalFormatting>
  <conditionalFormatting sqref="E238:E239">
    <cfRule type="colorScale" priority="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8:H239">
    <cfRule type="dataBar" priority="12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{031F729B-FAAE-4BE5-9A66-F87AF86B60BB}</x14:id>
        </ext>
      </extLst>
    </cfRule>
  </conditionalFormatting>
  <conditionalFormatting sqref="G238:H239">
    <cfRule type="dataBar" priority="12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{8244890E-5319-42BA-9A0A-6E0146D2D96F}</x14:id>
        </ext>
      </extLst>
    </cfRule>
  </conditionalFormatting>
  <conditionalFormatting sqref="N238:N239">
    <cfRule type="colorScale" priority="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8:H239">
    <cfRule type="dataBar" priority="1242">
      <dataBar>
        <cfvo type="min"/>
        <cfvo type="max"/>
        <color rgb="FF638EC6"/>
      </dataBar>
    </cfRule>
  </conditionalFormatting>
  <conditionalFormatting sqref="G238:H239">
    <cfRule type="dataBar" priority="12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{DB224D3A-1ADD-4BE7-A899-87487D3531F9}</x14:id>
        </ext>
      </extLst>
    </cfRule>
  </conditionalFormatting>
  <conditionalFormatting sqref="E238:E239">
    <cfRule type="colorScale" priority="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8:H239">
    <cfRule type="dataBar" priority="12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{3E3541DE-7CCA-4B81-A949-A7F3DBE61EC9}</x14:id>
        </ext>
      </extLst>
    </cfRule>
  </conditionalFormatting>
  <conditionalFormatting sqref="G238:H239">
    <cfRule type="dataBar" priority="12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{FE5AFA57-6DDD-4261-84A5-B0CF5CDD9BB4}</x14:id>
        </ext>
      </extLst>
    </cfRule>
  </conditionalFormatting>
  <conditionalFormatting sqref="G238:H239">
    <cfRule type="dataBar" priority="12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{6939DADE-6934-426D-A270-5B40B5DE7A32}</x14:id>
        </ext>
      </extLst>
    </cfRule>
  </conditionalFormatting>
  <conditionalFormatting sqref="G238:H239">
    <cfRule type="dataBar" priority="1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{FBA64711-4F5D-4855-B497-874741C069DA}</x14:id>
        </ext>
      </extLst>
    </cfRule>
  </conditionalFormatting>
  <conditionalFormatting sqref="G238:H239">
    <cfRule type="dataBar" priority="12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{72E778B6-F496-4D69-AF12-C014E64ADB42}</x14:id>
        </ext>
      </extLst>
    </cfRule>
  </conditionalFormatting>
  <conditionalFormatting sqref="G238:H239">
    <cfRule type="dataBar" priority="12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{2800109C-20BE-4F4F-B839-2CD15B34EA24}</x14:id>
        </ext>
      </extLst>
    </cfRule>
  </conditionalFormatting>
  <conditionalFormatting sqref="G238:H239">
    <cfRule type="dataBar" priority="12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{FAD364EE-49E0-424D-B78D-0DC11E4AE24D}</x14:id>
        </ext>
      </extLst>
    </cfRule>
  </conditionalFormatting>
  <conditionalFormatting sqref="G238:H239">
    <cfRule type="dataBar" priority="12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{2AD33C61-4C97-4DB0-AA14-74FB7EF4E99F}</x14:id>
        </ext>
      </extLst>
    </cfRule>
  </conditionalFormatting>
  <conditionalFormatting sqref="G238:H239">
    <cfRule type="dataBar" priority="12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{B4618CAF-455C-445E-B09B-4B903AFF1365}</x14:id>
        </ext>
      </extLst>
    </cfRule>
  </conditionalFormatting>
  <conditionalFormatting sqref="G238:H239">
    <cfRule type="dataBar" priority="12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{A8CAFDB3-BA30-4E3A-AB63-42DED793C9D9}</x14:id>
        </ext>
      </extLst>
    </cfRule>
  </conditionalFormatting>
  <conditionalFormatting sqref="J239">
    <cfRule type="colorScale" priority="12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9">
    <cfRule type="colorScale" priority="12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8">
    <cfRule type="colorScale" priority="12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9">
    <cfRule type="colorScale" priority="12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8">
    <cfRule type="colorScale" priority="12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8:K239">
    <cfRule type="colorScale" priority="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8:K239"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8:K239">
    <cfRule type="colorScale" priority="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8:K239">
    <cfRule type="colorScale" priority="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8:F239">
    <cfRule type="colorScale" priority="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8:F239">
    <cfRule type="colorScale" priority="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8:H239">
    <cfRule type="dataBar" priority="12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{84AC3E68-AFD0-4069-A7A1-960DE0A45729}</x14:id>
        </ext>
      </extLst>
    </cfRule>
  </conditionalFormatting>
  <conditionalFormatting sqref="L238:L239">
    <cfRule type="colorScale" priority="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8:L239">
    <cfRule type="colorScale" priority="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8:L239">
    <cfRule type="colorScale" priority="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8:L239">
    <cfRule type="colorScale" priority="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8:H239">
    <cfRule type="dataBar" priority="12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{07B9E1ED-9826-4943-AAB7-D4321D4D94A1}</x14:id>
        </ext>
      </extLst>
    </cfRule>
  </conditionalFormatting>
  <conditionalFormatting sqref="G238:H239">
    <cfRule type="dataBar" priority="12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{7FB2DEA4-0D82-46E2-9C0E-6AB87952B208}</x14:id>
        </ext>
      </extLst>
    </cfRule>
  </conditionalFormatting>
  <conditionalFormatting sqref="G238:H239">
    <cfRule type="dataBar" priority="12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{10F00E3F-F621-4030-8E52-E1B9C3ABD548}</x14:id>
        </ext>
      </extLst>
    </cfRule>
  </conditionalFormatting>
  <conditionalFormatting sqref="G238:H239">
    <cfRule type="dataBar" priority="11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{8522BFB9-A3C3-437A-8891-FA21EEA349A0}</x14:id>
        </ext>
      </extLst>
    </cfRule>
  </conditionalFormatting>
  <conditionalFormatting sqref="E230:F239"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0:H239">
    <cfRule type="dataBar" priority="11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{32844FFE-71EE-4E26-AB63-BD4A74C4E91E}</x14:id>
        </ext>
      </extLst>
    </cfRule>
  </conditionalFormatting>
  <conditionalFormatting sqref="H234">
    <cfRule type="dataBar" priority="1189">
      <dataBar>
        <cfvo type="min"/>
        <cfvo type="max"/>
        <color rgb="FF638EC6"/>
      </dataBar>
    </cfRule>
  </conditionalFormatting>
  <conditionalFormatting sqref="H234">
    <cfRule type="dataBar" priority="11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{F9D97D5B-DB38-474D-9259-F8791748616A}</x14:id>
        </ext>
      </extLst>
    </cfRule>
  </conditionalFormatting>
  <conditionalFormatting sqref="H234">
    <cfRule type="dataBar" priority="11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{7CCB0DAF-4410-42D1-89CF-70D9F0080905}</x14:id>
        </ext>
      </extLst>
    </cfRule>
  </conditionalFormatting>
  <conditionalFormatting sqref="H234">
    <cfRule type="dataBar" priority="11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{F0B0453B-7849-4D78-9695-71EFB8FCA24C}</x14:id>
        </ext>
      </extLst>
    </cfRule>
  </conditionalFormatting>
  <conditionalFormatting sqref="H234">
    <cfRule type="dataBar" priority="1192">
      <dataBar>
        <cfvo type="min"/>
        <cfvo type="max"/>
        <color rgb="FF638EC6"/>
      </dataBar>
    </cfRule>
  </conditionalFormatting>
  <conditionalFormatting sqref="H234">
    <cfRule type="dataBar" priority="11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{29A6C410-6E37-4784-9769-E965DD5EC63C}</x14:id>
        </ext>
      </extLst>
    </cfRule>
  </conditionalFormatting>
  <conditionalFormatting sqref="H234">
    <cfRule type="dataBar" priority="11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{4A2B1BEB-BE4F-4027-98C7-7474017B9661}</x14:id>
        </ext>
      </extLst>
    </cfRule>
  </conditionalFormatting>
  <conditionalFormatting sqref="H234">
    <cfRule type="dataBar" priority="11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{87C1DA36-D5E1-47B7-8F03-37E59D99DCE5}</x14:id>
        </ext>
      </extLst>
    </cfRule>
  </conditionalFormatting>
  <conditionalFormatting sqref="H234">
    <cfRule type="dataBar" priority="11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{5AE8A82B-231D-4E16-9375-C16B8A46E7CA}</x14:id>
        </ext>
      </extLst>
    </cfRule>
  </conditionalFormatting>
  <conditionalFormatting sqref="H234">
    <cfRule type="dataBar" priority="11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{A9570ADC-2463-4BE3-97DC-D144D39A8461}</x14:id>
        </ext>
      </extLst>
    </cfRule>
  </conditionalFormatting>
  <conditionalFormatting sqref="H234">
    <cfRule type="dataBar" priority="11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{EEE5AEE1-2BFD-4113-997B-823234A4000B}</x14:id>
        </ext>
      </extLst>
    </cfRule>
  </conditionalFormatting>
  <conditionalFormatting sqref="H234">
    <cfRule type="dataBar" priority="11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{99E55AC2-FF14-4F63-B10D-8783FD908493}</x14:id>
        </ext>
      </extLst>
    </cfRule>
  </conditionalFormatting>
  <conditionalFormatting sqref="H234">
    <cfRule type="dataBar" priority="11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{EDA4C390-5238-43ED-9F2C-8218137DAAC3}</x14:id>
        </ext>
      </extLst>
    </cfRule>
  </conditionalFormatting>
  <conditionalFormatting sqref="H234">
    <cfRule type="dataBar" priority="11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{89881267-0C44-449F-90B5-678C7BE745DD}</x14:id>
        </ext>
      </extLst>
    </cfRule>
  </conditionalFormatting>
  <conditionalFormatting sqref="H234">
    <cfRule type="dataBar" priority="11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{126CC329-61B4-49EB-8153-078F98BB96EC}</x14:id>
        </ext>
      </extLst>
    </cfRule>
  </conditionalFormatting>
  <conditionalFormatting sqref="H234">
    <cfRule type="dataBar" priority="11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{2C98CC17-994E-42E7-8B3C-70D68CB761CA}</x14:id>
        </ext>
      </extLst>
    </cfRule>
  </conditionalFormatting>
  <conditionalFormatting sqref="H234">
    <cfRule type="dataBar" priority="11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{6347BEF4-C151-4C17-B54E-2B282579C2F9}</x14:id>
        </ext>
      </extLst>
    </cfRule>
  </conditionalFormatting>
  <conditionalFormatting sqref="H234">
    <cfRule type="dataBar" priority="11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{9D32E65E-A16A-4FCF-9E21-8F27B5AEF2BF}</x14:id>
        </ext>
      </extLst>
    </cfRule>
  </conditionalFormatting>
  <conditionalFormatting sqref="H234">
    <cfRule type="dataBar" priority="11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{3C453BD4-C39C-4183-B7EB-0ACACDDF9366}</x14:id>
        </ext>
      </extLst>
    </cfRule>
  </conditionalFormatting>
  <conditionalFormatting sqref="H234">
    <cfRule type="dataBar" priority="11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{7974B2EB-13D2-42D4-AF6E-F537D8004AE6}</x14:id>
        </ext>
      </extLst>
    </cfRule>
  </conditionalFormatting>
  <conditionalFormatting sqref="H234">
    <cfRule type="dataBar" priority="11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{AF07CA4C-6FDD-431C-B0A2-59D3DD49581D}</x14:id>
        </ext>
      </extLst>
    </cfRule>
  </conditionalFormatting>
  <conditionalFormatting sqref="C246:D247">
    <cfRule type="containsText" dxfId="4020" priority="1153" operator="containsText" text="Recu">
      <formula>NOT(ISERROR(SEARCH("Recu",C246)))</formula>
    </cfRule>
    <cfRule type="containsText" dxfId="4019" priority="1154" operator="containsText" text="Demandé">
      <formula>NOT(ISERROR(SEARCH("Demandé",C246)))</formula>
    </cfRule>
  </conditionalFormatting>
  <conditionalFormatting sqref="N246:N247">
    <cfRule type="containsText" dxfId="4018" priority="1151" operator="containsText" text="Quand">
      <formula>NOT(ISERROR(SEARCH("Quand",N246)))</formula>
    </cfRule>
    <cfRule type="containsText" dxfId="4017" priority="1152" operator="containsText" text="Beine">
      <formula>NOT(ISERROR(SEARCH("Beine",N246)))</formula>
    </cfRule>
  </conditionalFormatting>
  <conditionalFormatting sqref="N246:N247">
    <cfRule type="containsText" dxfId="4016" priority="1149" operator="containsText" text="Dégusté">
      <formula>NOT(ISERROR(SEARCH("Dégusté",N246)))</formula>
    </cfRule>
    <cfRule type="containsText" dxfId="4015" priority="1150" operator="containsText" text="Dégusté">
      <formula>NOT(ISERROR(SEARCH("Dégusté",N246)))</formula>
    </cfRule>
  </conditionalFormatting>
  <conditionalFormatting sqref="N247">
    <cfRule type="containsText" dxfId="4014" priority="1147" operator="containsText" text="Fêtes de fin d'année">
      <formula>NOT(ISERROR(SEARCH("Fêtes de fin d'année",N247)))</formula>
    </cfRule>
    <cfRule type="containsText" dxfId="4013" priority="1148" operator="containsText" text="Fêtes de fin d'année">
      <formula>NOT(ISERROR(SEARCH("Fêtes de fin d'année",N247)))</formula>
    </cfRule>
  </conditionalFormatting>
  <conditionalFormatting sqref="N246:N247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12" priority="1156" operator="containsText" text="Fab'ulleuse">
      <formula>NOT(ISERROR(SEARCH("Fab'ulleuse",N246)))</formula>
    </cfRule>
    <cfRule type="containsText" dxfId="4011" priority="1157" operator="containsText" text="beau jour">
      <formula>NOT(ISERROR(SEARCH("beau jour",N246)))</formula>
    </cfRule>
    <cfRule type="containsText" dxfId="4010" priority="1158" operator="containsText" text="fête">
      <formula>NOT(ISERROR(SEARCH("fête",N246)))</formula>
    </cfRule>
    <cfRule type="containsText" dxfId="4009" priority="1159" operator="containsText" text="Fete">
      <formula>NOT(ISERROR(SEARCH("Fete",N246)))</formula>
    </cfRule>
    <cfRule type="containsText" dxfId="4008" priority="1160" operator="containsText" text="Ech">
      <formula>NOT(ISERROR(SEARCH("Ech",N246)))</formula>
    </cfRule>
    <cfRule type="containsText" dxfId="4007" priority="1161" operator="containsText" text="St Valentin">
      <formula>NOT(ISERROR(SEARCH("St Valentin",N246)))</formula>
    </cfRule>
  </conditionalFormatting>
  <conditionalFormatting sqref="B246">
    <cfRule type="containsText" dxfId="4006" priority="1145" operator="containsText" text="Recu">
      <formula>NOT(ISERROR(SEARCH("Recu",B246)))</formula>
    </cfRule>
    <cfRule type="containsText" dxfId="4005" priority="1146" operator="containsText" text="Demandé">
      <formula>NOT(ISERROR(SEARCH("Demandé",B246)))</formula>
    </cfRule>
  </conditionalFormatting>
  <conditionalFormatting sqref="G246:H247">
    <cfRule type="dataBar" priority="11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{BE926F76-1385-414D-8A53-C214414BC5E4}</x14:id>
        </ext>
      </extLst>
    </cfRule>
  </conditionalFormatting>
  <conditionalFormatting sqref="G246:H247">
    <cfRule type="dataBar" priority="11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{3CAEC27D-75A9-4AF8-B70D-865F9CBA3FC5}</x14:id>
        </ext>
      </extLst>
    </cfRule>
  </conditionalFormatting>
  <conditionalFormatting sqref="G246:H247">
    <cfRule type="dataBar" priority="11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{483D0795-A697-4EFC-8477-7B285B5C8A56}</x14:id>
        </ext>
      </extLst>
    </cfRule>
  </conditionalFormatting>
  <conditionalFormatting sqref="G246:H247">
    <cfRule type="dataBar" priority="11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{CC54A49B-B094-477D-8C4E-87BC6C97CA5A}</x14:id>
        </ext>
      </extLst>
    </cfRule>
  </conditionalFormatting>
  <conditionalFormatting sqref="G246:H247">
    <cfRule type="dataBar" priority="11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{38C18BB0-24EE-4704-9953-5BFE9AB03C03}</x14:id>
        </ext>
      </extLst>
    </cfRule>
  </conditionalFormatting>
  <conditionalFormatting sqref="G246:H247">
    <cfRule type="dataBar" priority="11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{174873A7-0258-4C41-8B5A-BE733CE8C48E}</x14:id>
        </ext>
      </extLst>
    </cfRule>
  </conditionalFormatting>
  <conditionalFormatting sqref="G246:H247">
    <cfRule type="dataBar" priority="11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{19F79357-EBE3-47E9-8322-B7001F483560}</x14:id>
        </ext>
      </extLst>
    </cfRule>
  </conditionalFormatting>
  <conditionalFormatting sqref="G246:H247">
    <cfRule type="dataBar" priority="11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{C1C707E4-1FE8-4A89-BE43-11790F59F3FC}</x14:id>
        </ext>
      </extLst>
    </cfRule>
  </conditionalFormatting>
  <conditionalFormatting sqref="G246:H247">
    <cfRule type="dataBar" priority="11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{5995242E-6A69-45C2-90E4-402EE1769226}</x14:id>
        </ext>
      </extLst>
    </cfRule>
  </conditionalFormatting>
  <conditionalFormatting sqref="G246:H247">
    <cfRule type="dataBar" priority="11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{9DC54A4D-155A-4E3E-B823-24EF43683586}</x14:id>
        </ext>
      </extLst>
    </cfRule>
  </conditionalFormatting>
  <conditionalFormatting sqref="G246:H247">
    <cfRule type="dataBar" priority="11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{5C9F34DE-1BF3-4F62-84F2-6DF6CFFBEA8F}</x14:id>
        </ext>
      </extLst>
    </cfRule>
  </conditionalFormatting>
  <conditionalFormatting sqref="G246:H247">
    <cfRule type="dataBar" priority="11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{95C56348-5F30-4E74-B307-A814BA44F8DE}</x14:id>
        </ext>
      </extLst>
    </cfRule>
  </conditionalFormatting>
  <conditionalFormatting sqref="G246:H247">
    <cfRule type="dataBar" priority="11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{FFDF38AB-04FA-4271-B37A-D27DD86AD0BF}</x14:id>
        </ext>
      </extLst>
    </cfRule>
  </conditionalFormatting>
  <conditionalFormatting sqref="G246:H247">
    <cfRule type="dataBar" priority="11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{08F872BB-ED03-4F19-B7D1-3F5B7427DD52}</x14:id>
        </ext>
      </extLst>
    </cfRule>
  </conditionalFormatting>
  <conditionalFormatting sqref="G246:H247">
    <cfRule type="dataBar" priority="11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{AC4F318C-BB13-4D14-955C-7D01190FF559}</x14:id>
        </ext>
      </extLst>
    </cfRule>
  </conditionalFormatting>
  <conditionalFormatting sqref="J246:J247">
    <cfRule type="containsText" dxfId="4004" priority="1126" operator="containsText" text="Recu">
      <formula>NOT(ISERROR(SEARCH("Recu",J246)))</formula>
    </cfRule>
    <cfRule type="containsText" dxfId="4003" priority="1127" operator="containsText" text="Demandé">
      <formula>NOT(ISERROR(SEARCH("Demandé",J246)))</formula>
    </cfRule>
  </conditionalFormatting>
  <conditionalFormatting sqref="J246:J247">
    <cfRule type="colorScale" priority="11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6:D247">
    <cfRule type="colorScale" priority="11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6:K247">
    <cfRule type="colorScale" priority="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6:K247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6:K247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6:F247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6:F247">
    <cfRule type="colorScale" priority="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6:F247">
    <cfRule type="colorScale" priority="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6:H247">
    <cfRule type="dataBar" priority="1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{38B058BC-6935-4FC5-B514-11B839B7A9DB}</x14:id>
        </ext>
      </extLst>
    </cfRule>
  </conditionalFormatting>
  <conditionalFormatting sqref="L246:L247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6:L247">
    <cfRule type="colorScale" priority="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6:L247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6:H247">
    <cfRule type="dataBar" priority="11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{CF30135F-1848-4F85-817C-4865DD8E7340}</x14:id>
        </ext>
      </extLst>
    </cfRule>
  </conditionalFormatting>
  <conditionalFormatting sqref="G246:H247">
    <cfRule type="dataBar" priority="11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{C1470C9F-F052-4669-BF05-4F60699DF143}</x14:id>
        </ext>
      </extLst>
    </cfRule>
  </conditionalFormatting>
  <conditionalFormatting sqref="G246:H247">
    <cfRule type="dataBar" priority="11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{380B83C6-CFAC-463F-879C-8D4F32BF6FCE}</x14:id>
        </ext>
      </extLst>
    </cfRule>
  </conditionalFormatting>
  <conditionalFormatting sqref="G246:H247">
    <cfRule type="dataBar" priority="11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{01080F2E-E72E-4B1C-BF4E-7F73DD3DC584}</x14:id>
        </ext>
      </extLst>
    </cfRule>
  </conditionalFormatting>
  <conditionalFormatting sqref="E246:F247"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6:H247">
    <cfRule type="dataBar" priority="11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{DE70EC96-9496-4F41-B3A5-3B8090E75E60}</x14:id>
        </ext>
      </extLst>
    </cfRule>
  </conditionalFormatting>
  <conditionalFormatting sqref="N240">
    <cfRule type="containsText" dxfId="4002" priority="1095" operator="containsText" text="Quand">
      <formula>NOT(ISERROR(SEARCH("Quand",N240)))</formula>
    </cfRule>
    <cfRule type="containsText" dxfId="4001" priority="1096" operator="containsText" text="Beine">
      <formula>NOT(ISERROR(SEARCH("Beine",N240)))</formula>
    </cfRule>
  </conditionalFormatting>
  <conditionalFormatting sqref="N240">
    <cfRule type="containsText" dxfId="4000" priority="1093" operator="containsText" text="Dégusté">
      <formula>NOT(ISERROR(SEARCH("Dégusté",N240)))</formula>
    </cfRule>
    <cfRule type="containsText" dxfId="3999" priority="1094" operator="containsText" text="Dégusté">
      <formula>NOT(ISERROR(SEARCH("Dégusté",N240)))</formula>
    </cfRule>
  </conditionalFormatting>
  <conditionalFormatting sqref="N240">
    <cfRule type="containsText" dxfId="3998" priority="1091" operator="containsText" text="Fêtes de fin d'année">
      <formula>NOT(ISERROR(SEARCH("Fêtes de fin d'année",N240)))</formula>
    </cfRule>
    <cfRule type="containsText" dxfId="3997" priority="1092" operator="containsText" text="Fêtes de fin d'année">
      <formula>NOT(ISERROR(SEARCH("Fêtes de fin d'année",N240)))</formula>
    </cfRule>
  </conditionalFormatting>
  <conditionalFormatting sqref="N240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96" priority="1085" operator="containsText" text="Fab'ulleuse">
      <formula>NOT(ISERROR(SEARCH("Fab'ulleuse",N240)))</formula>
    </cfRule>
    <cfRule type="containsText" dxfId="3995" priority="1086" operator="containsText" text="beau jour">
      <formula>NOT(ISERROR(SEARCH("beau jour",N240)))</formula>
    </cfRule>
    <cfRule type="containsText" dxfId="3994" priority="1087" operator="containsText" text="fête">
      <formula>NOT(ISERROR(SEARCH("fête",N240)))</formula>
    </cfRule>
    <cfRule type="containsText" dxfId="3993" priority="1088" operator="containsText" text="Fete">
      <formula>NOT(ISERROR(SEARCH("Fete",N240)))</formula>
    </cfRule>
    <cfRule type="containsText" dxfId="3992" priority="1089" operator="containsText" text="Ech">
      <formula>NOT(ISERROR(SEARCH("Ech",N240)))</formula>
    </cfRule>
    <cfRule type="containsText" dxfId="3991" priority="1090" operator="containsText" text="St Valentin">
      <formula>NOT(ISERROR(SEARCH("St Valentin",N240)))</formula>
    </cfRule>
  </conditionalFormatting>
  <conditionalFormatting sqref="N240:N241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0:H241">
    <cfRule type="dataBar" priority="1098">
      <dataBar>
        <cfvo type="min"/>
        <cfvo type="max"/>
        <color rgb="FF638EC6"/>
      </dataBar>
    </cfRule>
  </conditionalFormatting>
  <conditionalFormatting sqref="G240:H241">
    <cfRule type="dataBar" priority="10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{BDA8156A-F701-415B-984B-1A621713D51F}</x14:id>
        </ext>
      </extLst>
    </cfRule>
  </conditionalFormatting>
  <conditionalFormatting sqref="E240:E241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0:H241">
    <cfRule type="dataBar" priority="11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{C4F0B68A-5389-40AA-B8CF-4239DDFD97F4}</x14:id>
        </ext>
      </extLst>
    </cfRule>
  </conditionalFormatting>
  <conditionalFormatting sqref="G240:H241">
    <cfRule type="dataBar" priority="10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{EEEEAF25-F499-4CB0-BD22-1E6F8E5E39C6}</x14:id>
        </ext>
      </extLst>
    </cfRule>
  </conditionalFormatting>
  <conditionalFormatting sqref="N240:N241">
    <cfRule type="colorScale" priority="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0:H241">
    <cfRule type="dataBar" priority="1103">
      <dataBar>
        <cfvo type="min"/>
        <cfvo type="max"/>
        <color rgb="FF638EC6"/>
      </dataBar>
    </cfRule>
  </conditionalFormatting>
  <conditionalFormatting sqref="G240:H241">
    <cfRule type="dataBar" priority="11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{B5C10112-A64F-43E3-86F9-BC60138430A7}</x14:id>
        </ext>
      </extLst>
    </cfRule>
  </conditionalFormatting>
  <conditionalFormatting sqref="E240:E241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0:H241">
    <cfRule type="dataBar" priority="11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{3DC94186-409F-4698-9576-1C82DC6E507C}</x14:id>
        </ext>
      </extLst>
    </cfRule>
  </conditionalFormatting>
  <conditionalFormatting sqref="G240:H241">
    <cfRule type="dataBar" priority="10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{36A8978A-472F-4055-AF17-F3436A2701C3}</x14:id>
        </ext>
      </extLst>
    </cfRule>
  </conditionalFormatting>
  <conditionalFormatting sqref="G240:H241">
    <cfRule type="dataBar" priority="10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{C5C70E25-34E8-45BA-BE54-EAADA3B8E19E}</x14:id>
        </ext>
      </extLst>
    </cfRule>
  </conditionalFormatting>
  <conditionalFormatting sqref="G240:H241">
    <cfRule type="dataBar" priority="10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{A3E5BAB4-309C-4EEF-8016-AB00C894D5F9}</x14:id>
        </ext>
      </extLst>
    </cfRule>
  </conditionalFormatting>
  <conditionalFormatting sqref="G240:H241">
    <cfRule type="dataBar" priority="10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{9E30A32C-3E07-4226-A0DA-6C134D262898}</x14:id>
        </ext>
      </extLst>
    </cfRule>
  </conditionalFormatting>
  <conditionalFormatting sqref="G240:H241">
    <cfRule type="dataBar" priority="10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{1D46A0A0-66E6-4FFF-9F14-716F7387BD83}</x14:id>
        </ext>
      </extLst>
    </cfRule>
  </conditionalFormatting>
  <conditionalFormatting sqref="G240:H241">
    <cfRule type="dataBar" priority="10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{07A4532D-0121-43AD-8C8D-E7FE71535C9B}</x14:id>
        </ext>
      </extLst>
    </cfRule>
  </conditionalFormatting>
  <conditionalFormatting sqref="G240:H241">
    <cfRule type="dataBar" priority="10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{2626AE23-05CE-48BA-B040-3007B3ED87D8}</x14:id>
        </ext>
      </extLst>
    </cfRule>
  </conditionalFormatting>
  <conditionalFormatting sqref="G240:H241">
    <cfRule type="dataBar" priority="10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{5B5D1ECC-1686-4253-86E2-FEFAB7D9C8B5}</x14:id>
        </ext>
      </extLst>
    </cfRule>
  </conditionalFormatting>
  <conditionalFormatting sqref="G240:H241">
    <cfRule type="dataBar" priority="10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{157D9408-0E4D-42A9-8568-598EC6C4AC7F}</x14:id>
        </ext>
      </extLst>
    </cfRule>
  </conditionalFormatting>
  <conditionalFormatting sqref="J241">
    <cfRule type="colorScale" priority="10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1">
    <cfRule type="colorScale" priority="10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0">
    <cfRule type="colorScale" priority="10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1">
    <cfRule type="colorScale" priority="11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0">
    <cfRule type="colorScale" priority="11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0:K241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0:K241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0:K241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0:K241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40:F241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0:F241">
    <cfRule type="colorScale" priority="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0:H241">
    <cfRule type="dataBar" priority="11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{7DE10716-C668-4940-9653-BA69F592C6F5}</x14:id>
        </ext>
      </extLst>
    </cfRule>
  </conditionalFormatting>
  <conditionalFormatting sqref="L240:L241"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0:L241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0:L241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0:L241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0:H241">
    <cfRule type="dataBar" priority="10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{857FF038-B427-4A09-A396-07EEEEB9B37B}</x14:id>
        </ext>
      </extLst>
    </cfRule>
  </conditionalFormatting>
  <conditionalFormatting sqref="G240:H241">
    <cfRule type="dataBar" priority="10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{ED5864C5-9FCA-445C-AA62-58A42B98026D}</x14:id>
        </ext>
      </extLst>
    </cfRule>
  </conditionalFormatting>
  <conditionalFormatting sqref="G240:H241">
    <cfRule type="dataBar" priority="11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{2683099A-3D17-4C93-B2DB-3BA8E7F80154}</x14:id>
        </ext>
      </extLst>
    </cfRule>
  </conditionalFormatting>
  <conditionalFormatting sqref="G240:H241">
    <cfRule type="dataBar" priority="10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{0E17BC5E-B2C2-4132-83E0-1022733B1CAA}</x14:id>
        </ext>
      </extLst>
    </cfRule>
  </conditionalFormatting>
  <conditionalFormatting sqref="N242">
    <cfRule type="containsText" dxfId="3990" priority="1042" operator="containsText" text="Quand">
      <formula>NOT(ISERROR(SEARCH("Quand",N242)))</formula>
    </cfRule>
    <cfRule type="containsText" dxfId="3989" priority="1043" operator="containsText" text="Beine">
      <formula>NOT(ISERROR(SEARCH("Beine",N242)))</formula>
    </cfRule>
  </conditionalFormatting>
  <conditionalFormatting sqref="N242">
    <cfRule type="containsText" dxfId="3988" priority="1040" operator="containsText" text="Dégusté">
      <formula>NOT(ISERROR(SEARCH("Dégusté",N242)))</formula>
    </cfRule>
    <cfRule type="containsText" dxfId="3987" priority="1041" operator="containsText" text="Dégusté">
      <formula>NOT(ISERROR(SEARCH("Dégusté",N242)))</formula>
    </cfRule>
  </conditionalFormatting>
  <conditionalFormatting sqref="N242">
    <cfRule type="containsText" dxfId="3986" priority="1038" operator="containsText" text="Fêtes de fin d'année">
      <formula>NOT(ISERROR(SEARCH("Fêtes de fin d'année",N242)))</formula>
    </cfRule>
    <cfRule type="containsText" dxfId="3985" priority="1039" operator="containsText" text="Fêtes de fin d'année">
      <formula>NOT(ISERROR(SEARCH("Fêtes de fin d'année",N242)))</formula>
    </cfRule>
  </conditionalFormatting>
  <conditionalFormatting sqref="N242">
    <cfRule type="colorScale" priority="10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84" priority="1032" operator="containsText" text="Fab'ulleuse">
      <formula>NOT(ISERROR(SEARCH("Fab'ulleuse",N242)))</formula>
    </cfRule>
    <cfRule type="containsText" dxfId="3983" priority="1033" operator="containsText" text="beau jour">
      <formula>NOT(ISERROR(SEARCH("beau jour",N242)))</formula>
    </cfRule>
    <cfRule type="containsText" dxfId="3982" priority="1034" operator="containsText" text="fête">
      <formula>NOT(ISERROR(SEARCH("fête",N242)))</formula>
    </cfRule>
    <cfRule type="containsText" dxfId="3981" priority="1035" operator="containsText" text="Fete">
      <formula>NOT(ISERROR(SEARCH("Fete",N242)))</formula>
    </cfRule>
    <cfRule type="containsText" dxfId="3980" priority="1036" operator="containsText" text="Ech">
      <formula>NOT(ISERROR(SEARCH("Ech",N242)))</formula>
    </cfRule>
    <cfRule type="containsText" dxfId="3979" priority="1037" operator="containsText" text="St Valentin">
      <formula>NOT(ISERROR(SEARCH("St Valentin",N242)))</formula>
    </cfRule>
  </conditionalFormatting>
  <conditionalFormatting sqref="N242:N243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2:H243">
    <cfRule type="dataBar" priority="1045">
      <dataBar>
        <cfvo type="min"/>
        <cfvo type="max"/>
        <color rgb="FF638EC6"/>
      </dataBar>
    </cfRule>
  </conditionalFormatting>
  <conditionalFormatting sqref="G242:H243">
    <cfRule type="dataBar" priority="10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{B496CF80-E495-428C-83CD-F576B5997B3B}</x14:id>
        </ext>
      </extLst>
    </cfRule>
  </conditionalFormatting>
  <conditionalFormatting sqref="E242:E243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2:H243">
    <cfRule type="dataBar" priority="10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{2081C9AD-A44B-4334-A121-57DE8D34BBFF}</x14:id>
        </ext>
      </extLst>
    </cfRule>
  </conditionalFormatting>
  <conditionalFormatting sqref="G242:H243">
    <cfRule type="dataBar" priority="10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{DB8109F8-FE8A-43EC-957B-9A3C295660E5}</x14:id>
        </ext>
      </extLst>
    </cfRule>
  </conditionalFormatting>
  <conditionalFormatting sqref="N242:N243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2:H243">
    <cfRule type="dataBar" priority="1050">
      <dataBar>
        <cfvo type="min"/>
        <cfvo type="max"/>
        <color rgb="FF638EC6"/>
      </dataBar>
    </cfRule>
  </conditionalFormatting>
  <conditionalFormatting sqref="G242:H243">
    <cfRule type="dataBar" priority="10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{790C4E98-1E21-4B5F-A6D3-FB4C011AB455}</x14:id>
        </ext>
      </extLst>
    </cfRule>
  </conditionalFormatting>
  <conditionalFormatting sqref="E242:E243">
    <cfRule type="colorScale" priority="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2:H243">
    <cfRule type="dataBar" priority="10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{B562335F-D802-4033-B564-788499903A3D}</x14:id>
        </ext>
      </extLst>
    </cfRule>
  </conditionalFormatting>
  <conditionalFormatting sqref="G242:H243">
    <cfRule type="dataBar" priority="10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{916C0AF5-1BBF-4DB0-A254-0445E8E00317}</x14:id>
        </ext>
      </extLst>
    </cfRule>
  </conditionalFormatting>
  <conditionalFormatting sqref="G242:H243">
    <cfRule type="dataBar" priority="10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{741BACB0-ADDD-4553-8370-477E2F3F1208}</x14:id>
        </ext>
      </extLst>
    </cfRule>
  </conditionalFormatting>
  <conditionalFormatting sqref="G242:H243">
    <cfRule type="dataBar" priority="10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{1E9F708C-8F3B-4461-9DFC-6388070B9E9C}</x14:id>
        </ext>
      </extLst>
    </cfRule>
  </conditionalFormatting>
  <conditionalFormatting sqref="G242:H243">
    <cfRule type="dataBar" priority="10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{66C5D0FB-0FFB-4133-A622-9E4026958666}</x14:id>
        </ext>
      </extLst>
    </cfRule>
  </conditionalFormatting>
  <conditionalFormatting sqref="G242:H243">
    <cfRule type="dataBar" priority="10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{B15B4FC9-B7D0-448D-BA9C-E66603581371}</x14:id>
        </ext>
      </extLst>
    </cfRule>
  </conditionalFormatting>
  <conditionalFormatting sqref="G242:H243">
    <cfRule type="dataBar" priority="10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{623A1F2A-FC28-4F20-AD10-16E513E5DB11}</x14:id>
        </ext>
      </extLst>
    </cfRule>
  </conditionalFormatting>
  <conditionalFormatting sqref="G242:H243">
    <cfRule type="dataBar" priority="10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{47EDE546-4CF7-4203-A0D2-BF41D40AF920}</x14:id>
        </ext>
      </extLst>
    </cfRule>
  </conditionalFormatting>
  <conditionalFormatting sqref="G242:H243">
    <cfRule type="dataBar" priority="10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{8878F659-A08C-463A-AF6A-E0F58B21C482}</x14:id>
        </ext>
      </extLst>
    </cfRule>
  </conditionalFormatting>
  <conditionalFormatting sqref="G242:H243">
    <cfRule type="dataBar" priority="10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{C427FB20-BC90-4331-9941-D789EF2CEC67}</x14:id>
        </ext>
      </extLst>
    </cfRule>
  </conditionalFormatting>
  <conditionalFormatting sqref="J243">
    <cfRule type="colorScale" priority="10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3">
    <cfRule type="colorScale" priority="10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2">
    <cfRule type="colorScale" priority="10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3">
    <cfRule type="colorScale" priority="10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2">
    <cfRule type="colorScale" priority="10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2:K243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2:K243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2:K243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2:K243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42:F243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2:F243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2:H243">
    <cfRule type="dataBar" priority="10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{39212C19-F2B8-4731-91FE-2AD0B1139C03}</x14:id>
        </ext>
      </extLst>
    </cfRule>
  </conditionalFormatting>
  <conditionalFormatting sqref="L242:L243">
    <cfRule type="colorScale" priority="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2:L243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2:L243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2:L243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2:H243">
    <cfRule type="dataBar" priority="10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{3B95CFC8-61F0-4BB5-A5F9-61EC7BBA0A9A}</x14:id>
        </ext>
      </extLst>
    </cfRule>
  </conditionalFormatting>
  <conditionalFormatting sqref="G242:H243">
    <cfRule type="dataBar" priority="10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{63BE507F-E5A5-4A42-8CC5-49D938511248}</x14:id>
        </ext>
      </extLst>
    </cfRule>
  </conditionalFormatting>
  <conditionalFormatting sqref="G242:H243">
    <cfRule type="dataBar" priority="10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{25A8EBF9-D487-44B7-BD95-A61F9BB0891E}</x14:id>
        </ext>
      </extLst>
    </cfRule>
  </conditionalFormatting>
  <conditionalFormatting sqref="G242:H243">
    <cfRule type="dataBar" priority="10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{AC19C22A-A2FB-463F-833F-AA8164127ECD}</x14:id>
        </ext>
      </extLst>
    </cfRule>
  </conditionalFormatting>
  <conditionalFormatting sqref="N244">
    <cfRule type="containsText" dxfId="3978" priority="989" operator="containsText" text="Quand">
      <formula>NOT(ISERROR(SEARCH("Quand",N244)))</formula>
    </cfRule>
    <cfRule type="containsText" dxfId="3977" priority="990" operator="containsText" text="Beine">
      <formula>NOT(ISERROR(SEARCH("Beine",N244)))</formula>
    </cfRule>
  </conditionalFormatting>
  <conditionalFormatting sqref="N244">
    <cfRule type="containsText" dxfId="3976" priority="987" operator="containsText" text="Dégusté">
      <formula>NOT(ISERROR(SEARCH("Dégusté",N244)))</formula>
    </cfRule>
    <cfRule type="containsText" dxfId="3975" priority="988" operator="containsText" text="Dégusté">
      <formula>NOT(ISERROR(SEARCH("Dégusté",N244)))</formula>
    </cfRule>
  </conditionalFormatting>
  <conditionalFormatting sqref="N244">
    <cfRule type="containsText" dxfId="3974" priority="985" operator="containsText" text="Fêtes de fin d'année">
      <formula>NOT(ISERROR(SEARCH("Fêtes de fin d'année",N244)))</formula>
    </cfRule>
    <cfRule type="containsText" dxfId="3973" priority="986" operator="containsText" text="Fêtes de fin d'année">
      <formula>NOT(ISERROR(SEARCH("Fêtes de fin d'année",N244)))</formula>
    </cfRule>
  </conditionalFormatting>
  <conditionalFormatting sqref="N244">
    <cfRule type="colorScale" priority="97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72" priority="979" operator="containsText" text="Fab'ulleuse">
      <formula>NOT(ISERROR(SEARCH("Fab'ulleuse",N244)))</formula>
    </cfRule>
    <cfRule type="containsText" dxfId="3971" priority="980" operator="containsText" text="beau jour">
      <formula>NOT(ISERROR(SEARCH("beau jour",N244)))</formula>
    </cfRule>
    <cfRule type="containsText" dxfId="3970" priority="981" operator="containsText" text="fête">
      <formula>NOT(ISERROR(SEARCH("fête",N244)))</formula>
    </cfRule>
    <cfRule type="containsText" dxfId="3969" priority="982" operator="containsText" text="Fete">
      <formula>NOT(ISERROR(SEARCH("Fete",N244)))</formula>
    </cfRule>
    <cfRule type="containsText" dxfId="3968" priority="983" operator="containsText" text="Ech">
      <formula>NOT(ISERROR(SEARCH("Ech",N244)))</formula>
    </cfRule>
    <cfRule type="containsText" dxfId="3967" priority="984" operator="containsText" text="St Valentin">
      <formula>NOT(ISERROR(SEARCH("St Valentin",N244)))</formula>
    </cfRule>
  </conditionalFormatting>
  <conditionalFormatting sqref="N244:N245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4:H245">
    <cfRule type="dataBar" priority="992">
      <dataBar>
        <cfvo type="min"/>
        <cfvo type="max"/>
        <color rgb="FF638EC6"/>
      </dataBar>
    </cfRule>
  </conditionalFormatting>
  <conditionalFormatting sqref="G244:H245">
    <cfRule type="dataBar" priority="9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{448EC941-704B-4B73-A3E7-C41055B1A1FA}</x14:id>
        </ext>
      </extLst>
    </cfRule>
  </conditionalFormatting>
  <conditionalFormatting sqref="E244:E245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4:H245">
    <cfRule type="dataBar" priority="9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{AF70406E-FAF4-419D-BF0C-9C98441FF924}</x14:id>
        </ext>
      </extLst>
    </cfRule>
  </conditionalFormatting>
  <conditionalFormatting sqref="G244:H245">
    <cfRule type="dataBar" priority="9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{87FA7EE8-B9C5-4EA6-AA22-AFF8CA5B4DC2}</x14:id>
        </ext>
      </extLst>
    </cfRule>
  </conditionalFormatting>
  <conditionalFormatting sqref="N244:N245">
    <cfRule type="colorScale" priority="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4:H245">
    <cfRule type="dataBar" priority="997">
      <dataBar>
        <cfvo type="min"/>
        <cfvo type="max"/>
        <color rgb="FF638EC6"/>
      </dataBar>
    </cfRule>
  </conditionalFormatting>
  <conditionalFormatting sqref="G244:H245">
    <cfRule type="dataBar" priority="9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{1D7FB883-D6A4-4AE5-9014-DC5CCE2D2FE2}</x14:id>
        </ext>
      </extLst>
    </cfRule>
  </conditionalFormatting>
  <conditionalFormatting sqref="E244:E245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4:H245">
    <cfRule type="dataBar" priority="10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{32B07A1A-6ED1-4C85-9131-BE109E445B25}</x14:id>
        </ext>
      </extLst>
    </cfRule>
  </conditionalFormatting>
  <conditionalFormatting sqref="G244:H245">
    <cfRule type="dataBar" priority="9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{463E72B2-D506-4E6C-B0FF-9128FCE033C0}</x14:id>
        </ext>
      </extLst>
    </cfRule>
  </conditionalFormatting>
  <conditionalFormatting sqref="G244:H245">
    <cfRule type="dataBar" priority="9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{C2E91188-9452-4D25-B66E-F9C0ABE1A3C0}</x14:id>
        </ext>
      </extLst>
    </cfRule>
  </conditionalFormatting>
  <conditionalFormatting sqref="G244:H245">
    <cfRule type="dataBar" priority="9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{1AB6BA4F-1A24-4E05-A703-12CE8DAD4D15}</x14:id>
        </ext>
      </extLst>
    </cfRule>
  </conditionalFormatting>
  <conditionalFormatting sqref="G244:H245">
    <cfRule type="dataBar" priority="9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{ADD8FE2A-761E-4025-82C3-0CCB3E875A1C}</x14:id>
        </ext>
      </extLst>
    </cfRule>
  </conditionalFormatting>
  <conditionalFormatting sqref="G244:H245">
    <cfRule type="dataBar" priority="9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{2CCFE4D0-08A3-4E90-A9FD-DAAD3AB745F0}</x14:id>
        </ext>
      </extLst>
    </cfRule>
  </conditionalFormatting>
  <conditionalFormatting sqref="G244:H245">
    <cfRule type="dataBar" priority="9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{B044BC95-3519-48F7-A970-EE0A4B79E7F8}</x14:id>
        </ext>
      </extLst>
    </cfRule>
  </conditionalFormatting>
  <conditionalFormatting sqref="G244:H245">
    <cfRule type="dataBar" priority="9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{240EE3D3-3C2E-4C62-A5B1-DFA90B58749B}</x14:id>
        </ext>
      </extLst>
    </cfRule>
  </conditionalFormatting>
  <conditionalFormatting sqref="G244:H245">
    <cfRule type="dataBar" priority="9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{EDF4B085-4B7E-43ED-8737-0688699565AB}</x14:id>
        </ext>
      </extLst>
    </cfRule>
  </conditionalFormatting>
  <conditionalFormatting sqref="G244:H245">
    <cfRule type="dataBar" priority="9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{7D9C9B8F-8614-4560-87BA-ACA31BF59011}</x14:id>
        </ext>
      </extLst>
    </cfRule>
  </conditionalFormatting>
  <conditionalFormatting sqref="J245">
    <cfRule type="colorScale" priority="9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5">
    <cfRule type="colorScale" priority="9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4">
    <cfRule type="colorScale" priority="9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5">
    <cfRule type="colorScale" priority="10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4">
    <cfRule type="colorScale" priority="10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4:K245">
    <cfRule type="colorScale" priority="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4:K245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4:K245">
    <cfRule type="colorScale" priority="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4:K245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44:F245">
    <cfRule type="colorScale" priority="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4:F245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4:H245">
    <cfRule type="dataBar" priority="10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{A144A8D3-7170-4E3C-B963-3FBF9C59C12B}</x14:id>
        </ext>
      </extLst>
    </cfRule>
  </conditionalFormatting>
  <conditionalFormatting sqref="L244:L245">
    <cfRule type="colorScale" priority="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4:L245">
    <cfRule type="colorScale" priority="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4:L245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4:L245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4:H245">
    <cfRule type="dataBar" priority="9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{04506C58-346C-41E8-81C1-9AE9B22CC324}</x14:id>
        </ext>
      </extLst>
    </cfRule>
  </conditionalFormatting>
  <conditionalFormatting sqref="G244:H245">
    <cfRule type="dataBar" priority="9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{1D7E1884-FAB2-4E4D-AF86-9800A2674DA7}</x14:id>
        </ext>
      </extLst>
    </cfRule>
  </conditionalFormatting>
  <conditionalFormatting sqref="G244:H245">
    <cfRule type="dataBar" priority="10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{F6D8B539-485A-4567-9FD9-1C23B19E6B85}</x14:id>
        </ext>
      </extLst>
    </cfRule>
  </conditionalFormatting>
  <conditionalFormatting sqref="G244:H245">
    <cfRule type="dataBar" priority="9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{235593E7-F9B1-4012-AC70-B5E36F05E80B}</x14:id>
        </ext>
      </extLst>
    </cfRule>
  </conditionalFormatting>
  <conditionalFormatting sqref="E240:F245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0:H245">
    <cfRule type="dataBar" priority="9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{42703D7B-0F31-4AF3-89AE-5CA435FC135A}</x14:id>
        </ext>
      </extLst>
    </cfRule>
  </conditionalFormatting>
  <conditionalFormatting sqref="N248:N249">
    <cfRule type="containsText" dxfId="3966" priority="931" operator="containsText" text="Quand">
      <formula>NOT(ISERROR(SEARCH("Quand",N248)))</formula>
    </cfRule>
    <cfRule type="containsText" dxfId="3965" priority="932" operator="containsText" text="Beine">
      <formula>NOT(ISERROR(SEARCH("Beine",N248)))</formula>
    </cfRule>
  </conditionalFormatting>
  <conditionalFormatting sqref="N248:N249">
    <cfRule type="containsText" dxfId="3964" priority="929" operator="containsText" text="Dégusté">
      <formula>NOT(ISERROR(SEARCH("Dégusté",N248)))</formula>
    </cfRule>
    <cfRule type="containsText" dxfId="3963" priority="930" operator="containsText" text="Dégusté">
      <formula>NOT(ISERROR(SEARCH("Dégusté",N248)))</formula>
    </cfRule>
  </conditionalFormatting>
  <conditionalFormatting sqref="N248:N249">
    <cfRule type="containsText" dxfId="3962" priority="927" operator="containsText" text="Fêtes de fin d'année">
      <formula>NOT(ISERROR(SEARCH("Fêtes de fin d'année",N248)))</formula>
    </cfRule>
    <cfRule type="containsText" dxfId="3961" priority="928" operator="containsText" text="Fêtes de fin d'année">
      <formula>NOT(ISERROR(SEARCH("Fêtes de fin d'année",N248)))</formula>
    </cfRule>
  </conditionalFormatting>
  <conditionalFormatting sqref="N248:N249">
    <cfRule type="colorScale" priority="92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60" priority="921" operator="containsText" text="Fab'ulleuse">
      <formula>NOT(ISERROR(SEARCH("Fab'ulleuse",N248)))</formula>
    </cfRule>
    <cfRule type="containsText" dxfId="3959" priority="922" operator="containsText" text="beau jour">
      <formula>NOT(ISERROR(SEARCH("beau jour",N248)))</formula>
    </cfRule>
    <cfRule type="containsText" dxfId="3958" priority="923" operator="containsText" text="fête">
      <formula>NOT(ISERROR(SEARCH("fête",N248)))</formula>
    </cfRule>
    <cfRule type="containsText" dxfId="3957" priority="924" operator="containsText" text="Fete">
      <formula>NOT(ISERROR(SEARCH("Fete",N248)))</formula>
    </cfRule>
    <cfRule type="containsText" dxfId="3956" priority="925" operator="containsText" text="Ech">
      <formula>NOT(ISERROR(SEARCH("Ech",N248)))</formula>
    </cfRule>
    <cfRule type="containsText" dxfId="3955" priority="926" operator="containsText" text="St Valentin">
      <formula>NOT(ISERROR(SEARCH("St Valentin",N248)))</formula>
    </cfRule>
  </conditionalFormatting>
  <conditionalFormatting sqref="N248:N250">
    <cfRule type="colorScale" priority="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8:H248 G250:H250 G249">
    <cfRule type="dataBar" priority="934">
      <dataBar>
        <cfvo type="min"/>
        <cfvo type="max"/>
        <color rgb="FF638EC6"/>
      </dataBar>
    </cfRule>
  </conditionalFormatting>
  <conditionalFormatting sqref="G248:H248 G250:H250 G249">
    <cfRule type="dataBar" priority="9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{1DCCF1A5-8C9E-4E58-A775-327E6223AD68}</x14:id>
        </ext>
      </extLst>
    </cfRule>
  </conditionalFormatting>
  <conditionalFormatting sqref="E248:E250">
    <cfRule type="colorScale" priority="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8:H248 G250:H250 G249">
    <cfRule type="dataBar" priority="9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{C10A0941-9DF1-4305-9168-87091B732359}</x14:id>
        </ext>
      </extLst>
    </cfRule>
  </conditionalFormatting>
  <conditionalFormatting sqref="G248:H248 G250:H250 G249">
    <cfRule type="dataBar" priority="9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{B8997012-9EB9-4ADF-95D8-F2F5CB11DA3C}</x14:id>
        </ext>
      </extLst>
    </cfRule>
  </conditionalFormatting>
  <conditionalFormatting sqref="N248:N250"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8:H248 G250:H250 G249">
    <cfRule type="dataBar" priority="939">
      <dataBar>
        <cfvo type="min"/>
        <cfvo type="max"/>
        <color rgb="FF638EC6"/>
      </dataBar>
    </cfRule>
  </conditionalFormatting>
  <conditionalFormatting sqref="G248:H248 G250:H250 G249">
    <cfRule type="dataBar" priority="9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{F15BCE3C-8B90-4AEE-BF3F-FDC1CE5293FF}</x14:id>
        </ext>
      </extLst>
    </cfRule>
  </conditionalFormatting>
  <conditionalFormatting sqref="E248:E250"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8:H248 G250:H250 G249">
    <cfRule type="dataBar" priority="9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{68B14379-7E75-4D34-B0BD-D5042A91DA10}</x14:id>
        </ext>
      </extLst>
    </cfRule>
  </conditionalFormatting>
  <conditionalFormatting sqref="G248:H248 G250:H250 G249">
    <cfRule type="dataBar" priority="9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{D402F293-C3DC-4CE3-83F4-A53A11DD66BC}</x14:id>
        </ext>
      </extLst>
    </cfRule>
  </conditionalFormatting>
  <conditionalFormatting sqref="G248:H248 G250:H250 G249">
    <cfRule type="dataBar" priority="9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{127C21E5-72C4-4F44-82F5-C49EF74BA45F}</x14:id>
        </ext>
      </extLst>
    </cfRule>
  </conditionalFormatting>
  <conditionalFormatting sqref="G248:H248 G250:H250 G249">
    <cfRule type="dataBar" priority="9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{C02FE28E-C747-4CD0-81AE-6C163DFE4989}</x14:id>
        </ext>
      </extLst>
    </cfRule>
  </conditionalFormatting>
  <conditionalFormatting sqref="G248:H248 G250:H250 G249">
    <cfRule type="dataBar" priority="9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{7FA69BB9-9DD8-4446-9533-43EE0A7CC2D2}</x14:id>
        </ext>
      </extLst>
    </cfRule>
  </conditionalFormatting>
  <conditionalFormatting sqref="G248:H248 G250:H250 G249">
    <cfRule type="dataBar" priority="9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{F81FEC93-8A4F-4F66-A8AB-FF21E12604DD}</x14:id>
        </ext>
      </extLst>
    </cfRule>
  </conditionalFormatting>
  <conditionalFormatting sqref="G248:H248 G250:H250 G249">
    <cfRule type="dataBar" priority="9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{53D03266-FB37-4BE8-A324-A2963FD3AE0A}</x14:id>
        </ext>
      </extLst>
    </cfRule>
  </conditionalFormatting>
  <conditionalFormatting sqref="G248:H248 G250:H250 G249">
    <cfRule type="dataBar" priority="9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{948FE6AD-1D8A-441A-AAFE-C1F38F06FE89}</x14:id>
        </ext>
      </extLst>
    </cfRule>
  </conditionalFormatting>
  <conditionalFormatting sqref="G248:H248 G250:H250 G249">
    <cfRule type="dataBar" priority="9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{5909A382-B6EE-41E4-8A54-B8CB30E22076}</x14:id>
        </ext>
      </extLst>
    </cfRule>
  </conditionalFormatting>
  <conditionalFormatting sqref="G248:H248 G250:H250 G249">
    <cfRule type="dataBar" priority="9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{276B57EB-B1A2-4035-9179-F4D53E0FF67A}</x14:id>
        </ext>
      </extLst>
    </cfRule>
  </conditionalFormatting>
  <conditionalFormatting sqref="J250">
    <cfRule type="colorScale" priority="9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0">
    <cfRule type="colorScale" priority="90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8:J249">
    <cfRule type="colorScale" priority="9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0">
    <cfRule type="colorScale" priority="9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8:C249">
    <cfRule type="colorScale" priority="9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8:K250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8:K250">
    <cfRule type="colorScale" priority="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8:K250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8:K250">
    <cfRule type="colorScale" priority="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48:F250">
    <cfRule type="colorScale" priority="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8:F250">
    <cfRule type="colorScale" priority="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8:H248 G250:H250 G249">
    <cfRule type="dataBar" priority="9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{8304F6B2-88AE-44AE-822F-253957BCB156}</x14:id>
        </ext>
      </extLst>
    </cfRule>
  </conditionalFormatting>
  <conditionalFormatting sqref="L248:L250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8:L250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8:L250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8:L250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8:H248 G250:H250 G249">
    <cfRule type="dataBar" priority="8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{6CA22000-5946-4090-B246-10210353826E}</x14:id>
        </ext>
      </extLst>
    </cfRule>
  </conditionalFormatting>
  <conditionalFormatting sqref="G248:H248 G250:H250 G249">
    <cfRule type="dataBar" priority="8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{B8474290-016E-47E1-8F6D-F0D83620DEAF}</x14:id>
        </ext>
      </extLst>
    </cfRule>
  </conditionalFormatting>
  <conditionalFormatting sqref="G248:H248 G250:H250 G249">
    <cfRule type="dataBar" priority="9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{EA531455-9632-4477-ABE1-98AED844E7CF}</x14:id>
        </ext>
      </extLst>
    </cfRule>
  </conditionalFormatting>
  <conditionalFormatting sqref="G248:H248 G250:H250 G249">
    <cfRule type="dataBar" priority="8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{F22B66E0-018E-41F7-BEE6-1415E7E81BB9}</x14:id>
        </ext>
      </extLst>
    </cfRule>
  </conditionalFormatting>
  <conditionalFormatting sqref="N251">
    <cfRule type="containsText" dxfId="3954" priority="878" operator="containsText" text="Quand">
      <formula>NOT(ISERROR(SEARCH("Quand",N251)))</formula>
    </cfRule>
    <cfRule type="containsText" dxfId="3953" priority="879" operator="containsText" text="Beine">
      <formula>NOT(ISERROR(SEARCH("Beine",N251)))</formula>
    </cfRule>
  </conditionalFormatting>
  <conditionalFormatting sqref="N251">
    <cfRule type="containsText" dxfId="3952" priority="876" operator="containsText" text="Dégusté">
      <formula>NOT(ISERROR(SEARCH("Dégusté",N251)))</formula>
    </cfRule>
    <cfRule type="containsText" dxfId="3951" priority="877" operator="containsText" text="Dégusté">
      <formula>NOT(ISERROR(SEARCH("Dégusté",N251)))</formula>
    </cfRule>
  </conditionalFormatting>
  <conditionalFormatting sqref="N251">
    <cfRule type="containsText" dxfId="3950" priority="874" operator="containsText" text="Fêtes de fin d'année">
      <formula>NOT(ISERROR(SEARCH("Fêtes de fin d'année",N251)))</formula>
    </cfRule>
    <cfRule type="containsText" dxfId="3949" priority="875" operator="containsText" text="Fêtes de fin d'année">
      <formula>NOT(ISERROR(SEARCH("Fêtes de fin d'année",N251)))</formula>
    </cfRule>
  </conditionalFormatting>
  <conditionalFormatting sqref="N251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48" priority="868" operator="containsText" text="Fab'ulleuse">
      <formula>NOT(ISERROR(SEARCH("Fab'ulleuse",N251)))</formula>
    </cfRule>
    <cfRule type="containsText" dxfId="3947" priority="869" operator="containsText" text="beau jour">
      <formula>NOT(ISERROR(SEARCH("beau jour",N251)))</formula>
    </cfRule>
    <cfRule type="containsText" dxfId="3946" priority="870" operator="containsText" text="fête">
      <formula>NOT(ISERROR(SEARCH("fête",N251)))</formula>
    </cfRule>
    <cfRule type="containsText" dxfId="3945" priority="871" operator="containsText" text="Fete">
      <formula>NOT(ISERROR(SEARCH("Fete",N251)))</formula>
    </cfRule>
    <cfRule type="containsText" dxfId="3944" priority="872" operator="containsText" text="Ech">
      <formula>NOT(ISERROR(SEARCH("Ech",N251)))</formula>
    </cfRule>
    <cfRule type="containsText" dxfId="3943" priority="873" operator="containsText" text="St Valentin">
      <formula>NOT(ISERROR(SEARCH("St Valentin",N251)))</formula>
    </cfRule>
  </conditionalFormatting>
  <conditionalFormatting sqref="N251:N252">
    <cfRule type="colorScale" priority="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1:H252">
    <cfRule type="dataBar" priority="881">
      <dataBar>
        <cfvo type="min"/>
        <cfvo type="max"/>
        <color rgb="FF638EC6"/>
      </dataBar>
    </cfRule>
  </conditionalFormatting>
  <conditionalFormatting sqref="G251:H252">
    <cfRule type="dataBar" priority="8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{8790CAB6-BA2F-4184-B9AE-81ED6857E362}</x14:id>
        </ext>
      </extLst>
    </cfRule>
  </conditionalFormatting>
  <conditionalFormatting sqref="E251:E252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1:H252">
    <cfRule type="dataBar" priority="8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{00085EEA-404C-4890-A035-D67895FBCE8C}</x14:id>
        </ext>
      </extLst>
    </cfRule>
  </conditionalFormatting>
  <conditionalFormatting sqref="G251:H252">
    <cfRule type="dataBar" priority="8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{F4C8700C-FBA2-419E-90EF-AF7D1878F49E}</x14:id>
        </ext>
      </extLst>
    </cfRule>
  </conditionalFormatting>
  <conditionalFormatting sqref="N251:N252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1:H252">
    <cfRule type="dataBar" priority="886">
      <dataBar>
        <cfvo type="min"/>
        <cfvo type="max"/>
        <color rgb="FF638EC6"/>
      </dataBar>
    </cfRule>
  </conditionalFormatting>
  <conditionalFormatting sqref="G251:H252">
    <cfRule type="dataBar" priority="8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{C3773CC1-455D-4757-9C59-2DF9DA23A2CF}</x14:id>
        </ext>
      </extLst>
    </cfRule>
  </conditionalFormatting>
  <conditionalFormatting sqref="E251:E252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1:H252">
    <cfRule type="dataBar" priority="8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{F9278C0A-5E49-41F5-9D0E-67B53D98AE44}</x14:id>
        </ext>
      </extLst>
    </cfRule>
  </conditionalFormatting>
  <conditionalFormatting sqref="G251:H252">
    <cfRule type="dataBar" priority="8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{63D083EA-9E81-421D-9EE5-89A2648B73F3}</x14:id>
        </ext>
      </extLst>
    </cfRule>
  </conditionalFormatting>
  <conditionalFormatting sqref="G251:H252">
    <cfRule type="dataBar" priority="8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{8DD39079-FD7C-4888-B675-8FD7E1B84F83}</x14:id>
        </ext>
      </extLst>
    </cfRule>
  </conditionalFormatting>
  <conditionalFormatting sqref="G251:H252">
    <cfRule type="dataBar" priority="8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{3682AB6A-FFDC-420C-B26D-4F872188F174}</x14:id>
        </ext>
      </extLst>
    </cfRule>
  </conditionalFormatting>
  <conditionalFormatting sqref="G251:H252">
    <cfRule type="dataBar" priority="8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{4882C154-6B2C-4178-8873-8A39E0A517E3}</x14:id>
        </ext>
      </extLst>
    </cfRule>
  </conditionalFormatting>
  <conditionalFormatting sqref="G251:H252">
    <cfRule type="dataBar" priority="8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{0993C3BA-9AE5-4A09-B371-E77193CA3AF1}</x14:id>
        </ext>
      </extLst>
    </cfRule>
  </conditionalFormatting>
  <conditionalFormatting sqref="G251:H252">
    <cfRule type="dataBar" priority="8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{15FD0A2E-0174-4886-B1C9-FDD8574CA69E}</x14:id>
        </ext>
      </extLst>
    </cfRule>
  </conditionalFormatting>
  <conditionalFormatting sqref="G251:H252">
    <cfRule type="dataBar" priority="8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{09D0E4A7-4146-4FBF-8929-06E07404C3E1}</x14:id>
        </ext>
      </extLst>
    </cfRule>
  </conditionalFormatting>
  <conditionalFormatting sqref="G251:H252">
    <cfRule type="dataBar" priority="8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{B40473F9-93EA-4999-85A8-E7E16D328C5E}</x14:id>
        </ext>
      </extLst>
    </cfRule>
  </conditionalFormatting>
  <conditionalFormatting sqref="G251:H252">
    <cfRule type="dataBar" priority="8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{658244D9-2338-4680-A264-501C12CBB44D}</x14:id>
        </ext>
      </extLst>
    </cfRule>
  </conditionalFormatting>
  <conditionalFormatting sqref="J252">
    <cfRule type="colorScale" priority="8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2">
    <cfRule type="colorScale" priority="8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1">
    <cfRule type="colorScale" priority="8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2">
    <cfRule type="colorScale" priority="8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1">
    <cfRule type="colorScale" priority="8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51:K252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1:K252">
    <cfRule type="colorScale" priority="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1:K252"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1:K252">
    <cfRule type="colorScale" priority="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1:F252">
    <cfRule type="colorScale" priority="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1:F252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1:H252">
    <cfRule type="dataBar" priority="8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{6E4DB36F-C98E-4D8F-A3C2-B21766253D0C}</x14:id>
        </ext>
      </extLst>
    </cfRule>
  </conditionalFormatting>
  <conditionalFormatting sqref="L251:L252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1:L252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1:L252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1:L252"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1:H252">
    <cfRule type="dataBar" priority="8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{ED6517E9-18FE-43F5-8528-CF2595DD9371}</x14:id>
        </ext>
      </extLst>
    </cfRule>
  </conditionalFormatting>
  <conditionalFormatting sqref="G251:H252">
    <cfRule type="dataBar" priority="8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{D60B799A-D378-484D-A38A-B29FEDA8FC30}</x14:id>
        </ext>
      </extLst>
    </cfRule>
  </conditionalFormatting>
  <conditionalFormatting sqref="G251:H252">
    <cfRule type="dataBar" priority="8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{4B562FCC-C9C8-4EF5-AE08-0714CB44E6F0}</x14:id>
        </ext>
      </extLst>
    </cfRule>
  </conditionalFormatting>
  <conditionalFormatting sqref="G251:H252">
    <cfRule type="dataBar" priority="8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{392B2AFE-F1D2-49FD-B18A-DB8E0934CB88}</x14:id>
        </ext>
      </extLst>
    </cfRule>
  </conditionalFormatting>
  <conditionalFormatting sqref="N253">
    <cfRule type="containsText" dxfId="3942" priority="825" operator="containsText" text="Quand">
      <formula>NOT(ISERROR(SEARCH("Quand",N253)))</formula>
    </cfRule>
    <cfRule type="containsText" dxfId="3941" priority="826" operator="containsText" text="Beine">
      <formula>NOT(ISERROR(SEARCH("Beine",N253)))</formula>
    </cfRule>
  </conditionalFormatting>
  <conditionalFormatting sqref="N253">
    <cfRule type="containsText" dxfId="3940" priority="823" operator="containsText" text="Dégusté">
      <formula>NOT(ISERROR(SEARCH("Dégusté",N253)))</formula>
    </cfRule>
    <cfRule type="containsText" dxfId="3939" priority="824" operator="containsText" text="Dégusté">
      <formula>NOT(ISERROR(SEARCH("Dégusté",N253)))</formula>
    </cfRule>
  </conditionalFormatting>
  <conditionalFormatting sqref="N253">
    <cfRule type="containsText" dxfId="3938" priority="821" operator="containsText" text="Fêtes de fin d'année">
      <formula>NOT(ISERROR(SEARCH("Fêtes de fin d'année",N253)))</formula>
    </cfRule>
    <cfRule type="containsText" dxfId="3937" priority="822" operator="containsText" text="Fêtes de fin d'année">
      <formula>NOT(ISERROR(SEARCH("Fêtes de fin d'année",N253)))</formula>
    </cfRule>
  </conditionalFormatting>
  <conditionalFormatting sqref="N253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36" priority="815" operator="containsText" text="Fab'ulleuse">
      <formula>NOT(ISERROR(SEARCH("Fab'ulleuse",N253)))</formula>
    </cfRule>
    <cfRule type="containsText" dxfId="3935" priority="816" operator="containsText" text="beau jour">
      <formula>NOT(ISERROR(SEARCH("beau jour",N253)))</formula>
    </cfRule>
    <cfRule type="containsText" dxfId="3934" priority="817" operator="containsText" text="fête">
      <formula>NOT(ISERROR(SEARCH("fête",N253)))</formula>
    </cfRule>
    <cfRule type="containsText" dxfId="3933" priority="818" operator="containsText" text="Fete">
      <formula>NOT(ISERROR(SEARCH("Fete",N253)))</formula>
    </cfRule>
    <cfRule type="containsText" dxfId="3932" priority="819" operator="containsText" text="Ech">
      <formula>NOT(ISERROR(SEARCH("Ech",N253)))</formula>
    </cfRule>
    <cfRule type="containsText" dxfId="3931" priority="820" operator="containsText" text="St Valentin">
      <formula>NOT(ISERROR(SEARCH("St Valentin",N253)))</formula>
    </cfRule>
  </conditionalFormatting>
  <conditionalFormatting sqref="N253:N254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3:H254">
    <cfRule type="dataBar" priority="828">
      <dataBar>
        <cfvo type="min"/>
        <cfvo type="max"/>
        <color rgb="FF638EC6"/>
      </dataBar>
    </cfRule>
  </conditionalFormatting>
  <conditionalFormatting sqref="G253:H254">
    <cfRule type="dataBar" priority="8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{76793758-0D7D-449E-97E7-534C46067161}</x14:id>
        </ext>
      </extLst>
    </cfRule>
  </conditionalFormatting>
  <conditionalFormatting sqref="E253:E254">
    <cfRule type="colorScale" priority="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3:H254">
    <cfRule type="dataBar" priority="8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{CE40A092-74AA-4D51-A56B-C5F16AEDC26D}</x14:id>
        </ext>
      </extLst>
    </cfRule>
  </conditionalFormatting>
  <conditionalFormatting sqref="G253:H254">
    <cfRule type="dataBar" priority="8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{27DC3871-D4B2-4600-9C26-7A26AB97DBB2}</x14:id>
        </ext>
      </extLst>
    </cfRule>
  </conditionalFormatting>
  <conditionalFormatting sqref="N253:N254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3:H254">
    <cfRule type="dataBar" priority="833">
      <dataBar>
        <cfvo type="min"/>
        <cfvo type="max"/>
        <color rgb="FF638EC6"/>
      </dataBar>
    </cfRule>
  </conditionalFormatting>
  <conditionalFormatting sqref="G253:H254">
    <cfRule type="dataBar" priority="8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{0FB54BDC-672B-4CB6-93E0-F3074535C797}</x14:id>
        </ext>
      </extLst>
    </cfRule>
  </conditionalFormatting>
  <conditionalFormatting sqref="E253:E254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3:H254">
    <cfRule type="dataBar" priority="8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{20F9C045-D6F4-470A-AC6B-8D0B21E36C9E}</x14:id>
        </ext>
      </extLst>
    </cfRule>
  </conditionalFormatting>
  <conditionalFormatting sqref="G253:H254">
    <cfRule type="dataBar" priority="8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{7AEC9BF3-2F8A-4497-9C9F-D99EFC18F26D}</x14:id>
        </ext>
      </extLst>
    </cfRule>
  </conditionalFormatting>
  <conditionalFormatting sqref="G253:H254">
    <cfRule type="dataBar" priority="8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{DDD3F97E-FC5D-4D80-AA52-29292261C6D3}</x14:id>
        </ext>
      </extLst>
    </cfRule>
  </conditionalFormatting>
  <conditionalFormatting sqref="G253:H254">
    <cfRule type="dataBar" priority="8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{D567C8F5-CF75-4F23-A706-0AB6A17CBEED}</x14:id>
        </ext>
      </extLst>
    </cfRule>
  </conditionalFormatting>
  <conditionalFormatting sqref="G253:H254">
    <cfRule type="dataBar" priority="8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{860BFC72-C1E5-450D-B592-8595D93C8EE6}</x14:id>
        </ext>
      </extLst>
    </cfRule>
  </conditionalFormatting>
  <conditionalFormatting sqref="G253:H254">
    <cfRule type="dataBar" priority="8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{E403C38E-A97F-4585-8AA0-8D1DD6F4EE13}</x14:id>
        </ext>
      </extLst>
    </cfRule>
  </conditionalFormatting>
  <conditionalFormatting sqref="G253:H254">
    <cfRule type="dataBar" priority="8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{C4F5E809-D3C6-48BB-B6D0-629CDAC23C7F}</x14:id>
        </ext>
      </extLst>
    </cfRule>
  </conditionalFormatting>
  <conditionalFormatting sqref="G253:H254">
    <cfRule type="dataBar" priority="8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{E62D53F7-FE8F-406D-9CF8-2E14E91CAEDF}</x14:id>
        </ext>
      </extLst>
    </cfRule>
  </conditionalFormatting>
  <conditionalFormatting sqref="G253:H254">
    <cfRule type="dataBar" priority="8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{3697826D-ED4E-43A4-BE27-B97F7A52CA3A}</x14:id>
        </ext>
      </extLst>
    </cfRule>
  </conditionalFormatting>
  <conditionalFormatting sqref="G253:H254">
    <cfRule type="dataBar" priority="8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{3C31930B-37B7-476E-B457-1ECB35A9C847}</x14:id>
        </ext>
      </extLst>
    </cfRule>
  </conditionalFormatting>
  <conditionalFormatting sqref="J254">
    <cfRule type="colorScale" priority="8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4">
    <cfRule type="colorScale" priority="8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3">
    <cfRule type="colorScale" priority="8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4">
    <cfRule type="colorScale" priority="8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3">
    <cfRule type="colorScale" priority="8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53:K254">
    <cfRule type="colorScale" priority="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3:K254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3:K254"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3:K254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3:F254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3:F254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3:H254">
    <cfRule type="dataBar" priority="8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{8DE206F8-26F6-4E0B-8D8E-52884D45FEDD}</x14:id>
        </ext>
      </extLst>
    </cfRule>
  </conditionalFormatting>
  <conditionalFormatting sqref="L253:L254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3:L254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3:L254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3:L254">
    <cfRule type="colorScale" priority="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3:H254">
    <cfRule type="dataBar" priority="7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{9512BA65-E2B7-48BD-A25A-F824297F522B}</x14:id>
        </ext>
      </extLst>
    </cfRule>
  </conditionalFormatting>
  <conditionalFormatting sqref="G253:H254">
    <cfRule type="dataBar" priority="7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{B5D063F6-BA9A-4305-9F63-23611BA40071}</x14:id>
        </ext>
      </extLst>
    </cfRule>
  </conditionalFormatting>
  <conditionalFormatting sqref="G253:H254">
    <cfRule type="dataBar" priority="8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{EEF11C22-B6E3-44BF-8226-08E0F3D5043A}</x14:id>
        </ext>
      </extLst>
    </cfRule>
  </conditionalFormatting>
  <conditionalFormatting sqref="G253:H254">
    <cfRule type="dataBar" priority="7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{BD5B66A2-2E5B-46F9-A839-6AA7C9014B6F}</x14:id>
        </ext>
      </extLst>
    </cfRule>
  </conditionalFormatting>
  <conditionalFormatting sqref="N255">
    <cfRule type="containsText" dxfId="3930" priority="772" operator="containsText" text="Quand">
      <formula>NOT(ISERROR(SEARCH("Quand",N255)))</formula>
    </cfRule>
    <cfRule type="containsText" dxfId="3929" priority="773" operator="containsText" text="Beine">
      <formula>NOT(ISERROR(SEARCH("Beine",N255)))</formula>
    </cfRule>
  </conditionalFormatting>
  <conditionalFormatting sqref="N255">
    <cfRule type="containsText" dxfId="3928" priority="770" operator="containsText" text="Dégusté">
      <formula>NOT(ISERROR(SEARCH("Dégusté",N255)))</formula>
    </cfRule>
    <cfRule type="containsText" dxfId="3927" priority="771" operator="containsText" text="Dégusté">
      <formula>NOT(ISERROR(SEARCH("Dégusté",N255)))</formula>
    </cfRule>
  </conditionalFormatting>
  <conditionalFormatting sqref="N255">
    <cfRule type="containsText" dxfId="3926" priority="768" operator="containsText" text="Fêtes de fin d'année">
      <formula>NOT(ISERROR(SEARCH("Fêtes de fin d'année",N255)))</formula>
    </cfRule>
    <cfRule type="containsText" dxfId="3925" priority="769" operator="containsText" text="Fêtes de fin d'année">
      <formula>NOT(ISERROR(SEARCH("Fêtes de fin d'année",N255)))</formula>
    </cfRule>
  </conditionalFormatting>
  <conditionalFormatting sqref="N255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24" priority="762" operator="containsText" text="Fab'ulleuse">
      <formula>NOT(ISERROR(SEARCH("Fab'ulleuse",N255)))</formula>
    </cfRule>
    <cfRule type="containsText" dxfId="3923" priority="763" operator="containsText" text="beau jour">
      <formula>NOT(ISERROR(SEARCH("beau jour",N255)))</formula>
    </cfRule>
    <cfRule type="containsText" dxfId="3922" priority="764" operator="containsText" text="fête">
      <formula>NOT(ISERROR(SEARCH("fête",N255)))</formula>
    </cfRule>
    <cfRule type="containsText" dxfId="3921" priority="765" operator="containsText" text="Fete">
      <formula>NOT(ISERROR(SEARCH("Fete",N255)))</formula>
    </cfRule>
    <cfRule type="containsText" dxfId="3920" priority="766" operator="containsText" text="Ech">
      <formula>NOT(ISERROR(SEARCH("Ech",N255)))</formula>
    </cfRule>
    <cfRule type="containsText" dxfId="3919" priority="767" operator="containsText" text="St Valentin">
      <formula>NOT(ISERROR(SEARCH("St Valentin",N255)))</formula>
    </cfRule>
  </conditionalFormatting>
  <conditionalFormatting sqref="N255:N256">
    <cfRule type="colorScale" priority="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5:H256">
    <cfRule type="dataBar" priority="775">
      <dataBar>
        <cfvo type="min"/>
        <cfvo type="max"/>
        <color rgb="FF638EC6"/>
      </dataBar>
    </cfRule>
  </conditionalFormatting>
  <conditionalFormatting sqref="G255:H256">
    <cfRule type="dataBar" priority="7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{03857B1A-1A49-40CC-AF12-69809243E26D}</x14:id>
        </ext>
      </extLst>
    </cfRule>
  </conditionalFormatting>
  <conditionalFormatting sqref="E255:E256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5:H256">
    <cfRule type="dataBar" priority="7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{FCFADCA7-9FB2-4575-8D60-3C40FE98C5DC}</x14:id>
        </ext>
      </extLst>
    </cfRule>
  </conditionalFormatting>
  <conditionalFormatting sqref="G255:H256">
    <cfRule type="dataBar" priority="7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{5D927967-6511-4619-B95B-0CDF9DA69A86}</x14:id>
        </ext>
      </extLst>
    </cfRule>
  </conditionalFormatting>
  <conditionalFormatting sqref="N255:N256">
    <cfRule type="colorScale" priority="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5:H256">
    <cfRule type="dataBar" priority="780">
      <dataBar>
        <cfvo type="min"/>
        <cfvo type="max"/>
        <color rgb="FF638EC6"/>
      </dataBar>
    </cfRule>
  </conditionalFormatting>
  <conditionalFormatting sqref="G255:H256">
    <cfRule type="dataBar" priority="7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{6CF5D0FA-0C53-4D11-882D-18C4858DBAEA}</x14:id>
        </ext>
      </extLst>
    </cfRule>
  </conditionalFormatting>
  <conditionalFormatting sqref="E255:E256">
    <cfRule type="colorScale" priority="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5:H256">
    <cfRule type="dataBar" priority="7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{02D9094A-CF20-47AB-BD3F-57FF6B26B443}</x14:id>
        </ext>
      </extLst>
    </cfRule>
  </conditionalFormatting>
  <conditionalFormatting sqref="G255:H256">
    <cfRule type="dataBar" priority="7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{3F004A2A-7643-4659-B3A0-C65147D3F155}</x14:id>
        </ext>
      </extLst>
    </cfRule>
  </conditionalFormatting>
  <conditionalFormatting sqref="G255:H256">
    <cfRule type="dataBar" priority="7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{104340DB-5D22-4AE5-93A7-6C8278BBEB44}</x14:id>
        </ext>
      </extLst>
    </cfRule>
  </conditionalFormatting>
  <conditionalFormatting sqref="G255:H256">
    <cfRule type="dataBar" priority="7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{D6034DF7-7371-474D-8EB9-457D97D07998}</x14:id>
        </ext>
      </extLst>
    </cfRule>
  </conditionalFormatting>
  <conditionalFormatting sqref="G255:H256">
    <cfRule type="dataBar" priority="7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{6548DB2C-809C-4558-A758-272F70DF384D}</x14:id>
        </ext>
      </extLst>
    </cfRule>
  </conditionalFormatting>
  <conditionalFormatting sqref="G255:H256">
    <cfRule type="dataBar" priority="7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{1E47D290-92F0-4C26-9B74-98F310A393BB}</x14:id>
        </ext>
      </extLst>
    </cfRule>
  </conditionalFormatting>
  <conditionalFormatting sqref="G255:H256">
    <cfRule type="dataBar" priority="7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{CCD5406E-27F1-48F0-A985-A99B4C0A079F}</x14:id>
        </ext>
      </extLst>
    </cfRule>
  </conditionalFormatting>
  <conditionalFormatting sqref="G255:H256">
    <cfRule type="dataBar" priority="7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{E2049794-4F8C-4BF4-A615-22D984D0AD77}</x14:id>
        </ext>
      </extLst>
    </cfRule>
  </conditionalFormatting>
  <conditionalFormatting sqref="G255:H256">
    <cfRule type="dataBar" priority="7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{56D06F99-C8A9-4C34-BAD4-B6361A1B7B3C}</x14:id>
        </ext>
      </extLst>
    </cfRule>
  </conditionalFormatting>
  <conditionalFormatting sqref="G255:H256">
    <cfRule type="dataBar" priority="7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{45505826-01E0-4547-AED7-924C3A47D3C3}</x14:id>
        </ext>
      </extLst>
    </cfRule>
  </conditionalFormatting>
  <conditionalFormatting sqref="J256">
    <cfRule type="colorScale" priority="7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6">
    <cfRule type="colorScale" priority="7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5">
    <cfRule type="colorScale" priority="7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6">
    <cfRule type="colorScale" priority="7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5">
    <cfRule type="colorScale" priority="7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55:K256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5:K256">
    <cfRule type="colorScale" priority="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5:K256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5:K256"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5:F256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5:F256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5:H256">
    <cfRule type="dataBar" priority="7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{C3F1D830-5F78-42A7-AD28-AA02A084FA8B}</x14:id>
        </ext>
      </extLst>
    </cfRule>
  </conditionalFormatting>
  <conditionalFormatting sqref="L255:L256">
    <cfRule type="colorScale" priority="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5:L256">
    <cfRule type="colorScale" priority="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5:L256">
    <cfRule type="colorScale" priority="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5:L256">
    <cfRule type="colorScale" priority="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5:H256">
    <cfRule type="dataBar" priority="7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{B8978650-6479-4BA9-9F05-E9D2C3DBA8A3}</x14:id>
        </ext>
      </extLst>
    </cfRule>
  </conditionalFormatting>
  <conditionalFormatting sqref="G255:H256">
    <cfRule type="dataBar" priority="7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{4E290E0B-DD39-4A45-AF49-D2DDD6149DCC}</x14:id>
        </ext>
      </extLst>
    </cfRule>
  </conditionalFormatting>
  <conditionalFormatting sqref="G255:H256">
    <cfRule type="dataBar" priority="7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{A8174E12-80C1-40DA-97B6-C78331034F15}</x14:id>
        </ext>
      </extLst>
    </cfRule>
  </conditionalFormatting>
  <conditionalFormatting sqref="G255:H256">
    <cfRule type="dataBar" priority="7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{5F46E4AE-3A38-44CB-B659-ED74C6DD5DE9}</x14:id>
        </ext>
      </extLst>
    </cfRule>
  </conditionalFormatting>
  <conditionalFormatting sqref="E248:F256">
    <cfRule type="colorScale" priority="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8:H248 G250:H256 G249">
    <cfRule type="dataBar" priority="7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{00442769-93A4-44F7-B486-3602A0EDBB29}</x14:id>
        </ext>
      </extLst>
    </cfRule>
  </conditionalFormatting>
  <conditionalFormatting sqref="N257">
    <cfRule type="containsText" dxfId="3918" priority="714" operator="containsText" text="Quand">
      <formula>NOT(ISERROR(SEARCH("Quand",N257)))</formula>
    </cfRule>
    <cfRule type="containsText" dxfId="3917" priority="715" operator="containsText" text="Beine">
      <formula>NOT(ISERROR(SEARCH("Beine",N257)))</formula>
    </cfRule>
  </conditionalFormatting>
  <conditionalFormatting sqref="N257">
    <cfRule type="containsText" dxfId="3916" priority="712" operator="containsText" text="Dégusté">
      <formula>NOT(ISERROR(SEARCH("Dégusté",N257)))</formula>
    </cfRule>
    <cfRule type="containsText" dxfId="3915" priority="713" operator="containsText" text="Dégusté">
      <formula>NOT(ISERROR(SEARCH("Dégusté",N257)))</formula>
    </cfRule>
  </conditionalFormatting>
  <conditionalFormatting sqref="N257">
    <cfRule type="containsText" dxfId="3914" priority="710" operator="containsText" text="Fêtes de fin d'année">
      <formula>NOT(ISERROR(SEARCH("Fêtes de fin d'année",N257)))</formula>
    </cfRule>
    <cfRule type="containsText" dxfId="3913" priority="711" operator="containsText" text="Fêtes de fin d'année">
      <formula>NOT(ISERROR(SEARCH("Fêtes de fin d'année",N257)))</formula>
    </cfRule>
  </conditionalFormatting>
  <conditionalFormatting sqref="N257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12" priority="704" operator="containsText" text="Fab'ulleuse">
      <formula>NOT(ISERROR(SEARCH("Fab'ulleuse",N257)))</formula>
    </cfRule>
    <cfRule type="containsText" dxfId="3911" priority="705" operator="containsText" text="beau jour">
      <formula>NOT(ISERROR(SEARCH("beau jour",N257)))</formula>
    </cfRule>
    <cfRule type="containsText" dxfId="3910" priority="706" operator="containsText" text="fête">
      <formula>NOT(ISERROR(SEARCH("fête",N257)))</formula>
    </cfRule>
    <cfRule type="containsText" dxfId="3909" priority="707" operator="containsText" text="Fete">
      <formula>NOT(ISERROR(SEARCH("Fete",N257)))</formula>
    </cfRule>
    <cfRule type="containsText" dxfId="3908" priority="708" operator="containsText" text="Ech">
      <formula>NOT(ISERROR(SEARCH("Ech",N257)))</formula>
    </cfRule>
    <cfRule type="containsText" dxfId="3907" priority="709" operator="containsText" text="St Valentin">
      <formula>NOT(ISERROR(SEARCH("St Valentin",N257)))</formula>
    </cfRule>
  </conditionalFormatting>
  <conditionalFormatting sqref="N257:N258">
    <cfRule type="colorScale" priority="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7:H258">
    <cfRule type="dataBar" priority="717">
      <dataBar>
        <cfvo type="min"/>
        <cfvo type="max"/>
        <color rgb="FF638EC6"/>
      </dataBar>
    </cfRule>
  </conditionalFormatting>
  <conditionalFormatting sqref="G257:H258">
    <cfRule type="dataBar" priority="7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{B7DFD6AA-9A55-4397-AE12-97BFEFF4DE23}</x14:id>
        </ext>
      </extLst>
    </cfRule>
  </conditionalFormatting>
  <conditionalFormatting sqref="E257:E258"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7:H258">
    <cfRule type="dataBar" priority="7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{97CF92B4-6697-4BCA-A64B-C8D4BA0D145C}</x14:id>
        </ext>
      </extLst>
    </cfRule>
  </conditionalFormatting>
  <conditionalFormatting sqref="G257:H258">
    <cfRule type="dataBar" priority="7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{D97D0192-F8A1-4807-B3BC-2695A3B7A238}</x14:id>
        </ext>
      </extLst>
    </cfRule>
  </conditionalFormatting>
  <conditionalFormatting sqref="N257:N258">
    <cfRule type="colorScale" priority="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7:H258">
    <cfRule type="dataBar" priority="722">
      <dataBar>
        <cfvo type="min"/>
        <cfvo type="max"/>
        <color rgb="FF638EC6"/>
      </dataBar>
    </cfRule>
  </conditionalFormatting>
  <conditionalFormatting sqref="G257:H258">
    <cfRule type="dataBar" priority="7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{5A5E5458-389F-410A-8738-B2E05F25C528}</x14:id>
        </ext>
      </extLst>
    </cfRule>
  </conditionalFormatting>
  <conditionalFormatting sqref="E257:E258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7:H258">
    <cfRule type="dataBar" priority="7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{96C14EF1-9454-4A07-8D83-E7BD089B7C1C}</x14:id>
        </ext>
      </extLst>
    </cfRule>
  </conditionalFormatting>
  <conditionalFormatting sqref="G257:H258">
    <cfRule type="dataBar" priority="7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{96654BBE-AA3E-4A3A-9B14-07593BD3B9C8}</x14:id>
        </ext>
      </extLst>
    </cfRule>
  </conditionalFormatting>
  <conditionalFormatting sqref="G257:H258">
    <cfRule type="dataBar" priority="7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{6EAA24E7-C3E5-481D-AD96-5FDA114C67BC}</x14:id>
        </ext>
      </extLst>
    </cfRule>
  </conditionalFormatting>
  <conditionalFormatting sqref="G257:H258">
    <cfRule type="dataBar" priority="6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{54545368-14FD-4A90-9208-33CFF6D38BBE}</x14:id>
        </ext>
      </extLst>
    </cfRule>
  </conditionalFormatting>
  <conditionalFormatting sqref="G257:H258">
    <cfRule type="dataBar" priority="6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{0BC6E7F7-A75F-426B-9FD1-909AA5EFB5A3}</x14:id>
        </ext>
      </extLst>
    </cfRule>
  </conditionalFormatting>
  <conditionalFormatting sqref="G257:H258">
    <cfRule type="dataBar" priority="6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{D703CC3F-DF8E-4B22-BC74-71A2A5BE8850}</x14:id>
        </ext>
      </extLst>
    </cfRule>
  </conditionalFormatting>
  <conditionalFormatting sqref="G257:H258">
    <cfRule type="dataBar" priority="6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{27473610-D2FF-4591-B98B-70D59C9AC099}</x14:id>
        </ext>
      </extLst>
    </cfRule>
  </conditionalFormatting>
  <conditionalFormatting sqref="G257:H258">
    <cfRule type="dataBar" priority="6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{AD93FB55-EBC0-49E5-BA7C-51EA11C5F82A}</x14:id>
        </ext>
      </extLst>
    </cfRule>
  </conditionalFormatting>
  <conditionalFormatting sqref="G257:H258">
    <cfRule type="dataBar" priority="6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{F4636332-1D56-4A24-9FE6-D0312ADFE1EF}</x14:id>
        </ext>
      </extLst>
    </cfRule>
  </conditionalFormatting>
  <conditionalFormatting sqref="G257:H258">
    <cfRule type="dataBar" priority="6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{25D264EC-88E5-4ADA-851A-DA83C8DB5CCC}</x14:id>
        </ext>
      </extLst>
    </cfRule>
  </conditionalFormatting>
  <conditionalFormatting sqref="J258">
    <cfRule type="colorScale" priority="6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8">
    <cfRule type="colorScale" priority="6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8">
    <cfRule type="colorScale" priority="7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7">
    <cfRule type="colorScale" priority="7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57:K258">
    <cfRule type="colorScale" priority="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7:K258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7:K258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7:K258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7:F258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7:F258">
    <cfRule type="colorScale" priority="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7:H258">
    <cfRule type="dataBar" priority="7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{F813B8E2-BA07-41F1-AF83-AA606D1FEEFD}</x14:id>
        </ext>
      </extLst>
    </cfRule>
  </conditionalFormatting>
  <conditionalFormatting sqref="L257:L258">
    <cfRule type="colorScale" priority="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7:L258"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7:L258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7:L258">
    <cfRule type="colorScale" priority="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7:H258">
    <cfRule type="dataBar" priority="6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{904D726E-8CA8-4687-A5F6-C3184F340CE0}</x14:id>
        </ext>
      </extLst>
    </cfRule>
  </conditionalFormatting>
  <conditionalFormatting sqref="G257:H258">
    <cfRule type="dataBar" priority="6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{49A56A7F-7E30-4AE5-8264-D86106FF2C71}</x14:id>
        </ext>
      </extLst>
    </cfRule>
  </conditionalFormatting>
  <conditionalFormatting sqref="G257:H258">
    <cfRule type="dataBar" priority="7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{1D29C3E4-8D39-4BB5-8AE2-9AFAA4599A64}</x14:id>
        </ext>
      </extLst>
    </cfRule>
  </conditionalFormatting>
  <conditionalFormatting sqref="G257:H258">
    <cfRule type="dataBar" priority="6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{27BCFE2B-E3BD-4367-A9C9-7F3FBF76CB12}</x14:id>
        </ext>
      </extLst>
    </cfRule>
  </conditionalFormatting>
  <conditionalFormatting sqref="N259">
    <cfRule type="containsText" dxfId="3906" priority="661" operator="containsText" text="Quand">
      <formula>NOT(ISERROR(SEARCH("Quand",N259)))</formula>
    </cfRule>
    <cfRule type="containsText" dxfId="3905" priority="662" operator="containsText" text="Beine">
      <formula>NOT(ISERROR(SEARCH("Beine",N259)))</formula>
    </cfRule>
  </conditionalFormatting>
  <conditionalFormatting sqref="N259">
    <cfRule type="containsText" dxfId="3904" priority="659" operator="containsText" text="Dégusté">
      <formula>NOT(ISERROR(SEARCH("Dégusté",N259)))</formula>
    </cfRule>
    <cfRule type="containsText" dxfId="3903" priority="660" operator="containsText" text="Dégusté">
      <formula>NOT(ISERROR(SEARCH("Dégusté",N259)))</formula>
    </cfRule>
  </conditionalFormatting>
  <conditionalFormatting sqref="N259">
    <cfRule type="containsText" dxfId="3902" priority="657" operator="containsText" text="Fêtes de fin d'année">
      <formula>NOT(ISERROR(SEARCH("Fêtes de fin d'année",N259)))</formula>
    </cfRule>
    <cfRule type="containsText" dxfId="3901" priority="658" operator="containsText" text="Fêtes de fin d'année">
      <formula>NOT(ISERROR(SEARCH("Fêtes de fin d'année",N259)))</formula>
    </cfRule>
  </conditionalFormatting>
  <conditionalFormatting sqref="N259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00" priority="651" operator="containsText" text="Fab'ulleuse">
      <formula>NOT(ISERROR(SEARCH("Fab'ulleuse",N259)))</formula>
    </cfRule>
    <cfRule type="containsText" dxfId="3899" priority="652" operator="containsText" text="beau jour">
      <formula>NOT(ISERROR(SEARCH("beau jour",N259)))</formula>
    </cfRule>
    <cfRule type="containsText" dxfId="3898" priority="653" operator="containsText" text="fête">
      <formula>NOT(ISERROR(SEARCH("fête",N259)))</formula>
    </cfRule>
    <cfRule type="containsText" dxfId="3897" priority="654" operator="containsText" text="Fete">
      <formula>NOT(ISERROR(SEARCH("Fete",N259)))</formula>
    </cfRule>
    <cfRule type="containsText" dxfId="3896" priority="655" operator="containsText" text="Ech">
      <formula>NOT(ISERROR(SEARCH("Ech",N259)))</formula>
    </cfRule>
    <cfRule type="containsText" dxfId="3895" priority="656" operator="containsText" text="St Valentin">
      <formula>NOT(ISERROR(SEARCH("St Valentin",N259)))</formula>
    </cfRule>
  </conditionalFormatting>
  <conditionalFormatting sqref="N259:N260"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9:H260">
    <cfRule type="dataBar" priority="664">
      <dataBar>
        <cfvo type="min"/>
        <cfvo type="max"/>
        <color rgb="FF638EC6"/>
      </dataBar>
    </cfRule>
  </conditionalFormatting>
  <conditionalFormatting sqref="G259:H260">
    <cfRule type="dataBar" priority="6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{A0D30999-92DC-4253-8D48-88D99B7C3AA2}</x14:id>
        </ext>
      </extLst>
    </cfRule>
  </conditionalFormatting>
  <conditionalFormatting sqref="E259:E260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9:H260">
    <cfRule type="dataBar" priority="6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{313B4B4F-988E-48C7-81E5-827B1ECFCE7E}</x14:id>
        </ext>
      </extLst>
    </cfRule>
  </conditionalFormatting>
  <conditionalFormatting sqref="G259:H260">
    <cfRule type="dataBar" priority="6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{DA50CD8A-B4C9-4864-9661-764621EA83FF}</x14:id>
        </ext>
      </extLst>
    </cfRule>
  </conditionalFormatting>
  <conditionalFormatting sqref="N259:N260"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9:H260">
    <cfRule type="dataBar" priority="669">
      <dataBar>
        <cfvo type="min"/>
        <cfvo type="max"/>
        <color rgb="FF638EC6"/>
      </dataBar>
    </cfRule>
  </conditionalFormatting>
  <conditionalFormatting sqref="G259:H260">
    <cfRule type="dataBar" priority="6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{3993C2E1-6097-4511-A9BC-FFB03464A7B3}</x14:id>
        </ext>
      </extLst>
    </cfRule>
  </conditionalFormatting>
  <conditionalFormatting sqref="E259:E260">
    <cfRule type="colorScale" priority="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9:H260">
    <cfRule type="dataBar" priority="6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{7A10F8C3-20E2-4E2C-AAD3-3808DE4C9AC0}</x14:id>
        </ext>
      </extLst>
    </cfRule>
  </conditionalFormatting>
  <conditionalFormatting sqref="G259:H260">
    <cfRule type="dataBar" priority="6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{D90DF67A-CC79-46D6-A077-234A9FBA0BEA}</x14:id>
        </ext>
      </extLst>
    </cfRule>
  </conditionalFormatting>
  <conditionalFormatting sqref="G259:H260">
    <cfRule type="dataBar" priority="6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{776368CC-C2F6-44FB-BBD5-2CE6EA9BF5EF}</x14:id>
        </ext>
      </extLst>
    </cfRule>
  </conditionalFormatting>
  <conditionalFormatting sqref="G259:H260">
    <cfRule type="dataBar" priority="6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{D8FA3F7C-6BEC-419F-9C25-EA43D1748CB4}</x14:id>
        </ext>
      </extLst>
    </cfRule>
  </conditionalFormatting>
  <conditionalFormatting sqref="G259:H260">
    <cfRule type="dataBar" priority="6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{3D7913FB-4CF7-48AC-8278-508E099C0C6F}</x14:id>
        </ext>
      </extLst>
    </cfRule>
  </conditionalFormatting>
  <conditionalFormatting sqref="G259:H260">
    <cfRule type="dataBar" priority="6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{1D0FCAC5-8966-424D-BC55-62BA43129FB2}</x14:id>
        </ext>
      </extLst>
    </cfRule>
  </conditionalFormatting>
  <conditionalFormatting sqref="G259:H260">
    <cfRule type="dataBar" priority="6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{6DE65ED5-D9E8-4D70-8E67-A1FEBFCE3296}</x14:id>
        </ext>
      </extLst>
    </cfRule>
  </conditionalFormatting>
  <conditionalFormatting sqref="G259:H260">
    <cfRule type="dataBar" priority="6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{137D1DCD-1E5F-48BB-B8FE-3BB4E7D4547E}</x14:id>
        </ext>
      </extLst>
    </cfRule>
  </conditionalFormatting>
  <conditionalFormatting sqref="G259:H260">
    <cfRule type="dataBar" priority="6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{11CA9C96-FCDF-49AB-9DE5-65FC046062CC}</x14:id>
        </ext>
      </extLst>
    </cfRule>
  </conditionalFormatting>
  <conditionalFormatting sqref="G259:H260">
    <cfRule type="dataBar" priority="6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{12023E84-D0BB-433A-B806-D3316D15653A}</x14:id>
        </ext>
      </extLst>
    </cfRule>
  </conditionalFormatting>
  <conditionalFormatting sqref="J260">
    <cfRule type="colorScale" priority="6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0">
    <cfRule type="colorScale" priority="6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0">
    <cfRule type="colorScale" priority="6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9">
    <cfRule type="colorScale" priority="6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59:K260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9:K260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9:K260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9:K260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9:F260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9:F260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9:H260">
    <cfRule type="dataBar" priority="6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{ADD08C5A-023D-437C-9E81-36A8CBC7B4E1}</x14:id>
        </ext>
      </extLst>
    </cfRule>
  </conditionalFormatting>
  <conditionalFormatting sqref="L259:L260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9:L260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9:L260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9:L260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9:H260">
    <cfRule type="dataBar" priority="6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{61B8B02A-9DEC-4E1C-A445-B6563A5213D4}</x14:id>
        </ext>
      </extLst>
    </cfRule>
  </conditionalFormatting>
  <conditionalFormatting sqref="G259:H260">
    <cfRule type="dataBar" priority="6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{5BDEA667-4BE2-4B48-A3E7-FE8F8867AB15}</x14:id>
        </ext>
      </extLst>
    </cfRule>
  </conditionalFormatting>
  <conditionalFormatting sqref="G259:H260">
    <cfRule type="dataBar" priority="6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{6382133F-28A2-41B3-B90C-75A35F2C25AB}</x14:id>
        </ext>
      </extLst>
    </cfRule>
  </conditionalFormatting>
  <conditionalFormatting sqref="G259:H260">
    <cfRule type="dataBar" priority="6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{081900EE-4717-43EF-934D-DFF66123A84F}</x14:id>
        </ext>
      </extLst>
    </cfRule>
  </conditionalFormatting>
  <conditionalFormatting sqref="E257:F260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7:H260">
    <cfRule type="dataBar" priority="6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{17A62968-F0C2-433E-9360-3B9417DD1607}</x14:id>
        </ext>
      </extLst>
    </cfRule>
  </conditionalFormatting>
  <conditionalFormatting sqref="C275:D275 C267:C274">
    <cfRule type="containsText" dxfId="3894" priority="609" operator="containsText" text="Recu">
      <formula>NOT(ISERROR(SEARCH("Recu",C267)))</formula>
    </cfRule>
    <cfRule type="containsText" dxfId="3893" priority="610" operator="containsText" text="Demandé">
      <formula>NOT(ISERROR(SEARCH("Demandé",C267)))</formula>
    </cfRule>
  </conditionalFormatting>
  <conditionalFormatting sqref="N267:N275">
    <cfRule type="containsText" dxfId="3892" priority="607" operator="containsText" text="Quand">
      <formula>NOT(ISERROR(SEARCH("Quand",N267)))</formula>
    </cfRule>
    <cfRule type="containsText" dxfId="3891" priority="608" operator="containsText" text="Beine">
      <formula>NOT(ISERROR(SEARCH("Beine",N267)))</formula>
    </cfRule>
  </conditionalFormatting>
  <conditionalFormatting sqref="N267:N275">
    <cfRule type="containsText" dxfId="3890" priority="605" operator="containsText" text="Dégusté">
      <formula>NOT(ISERROR(SEARCH("Dégusté",N267)))</formula>
    </cfRule>
    <cfRule type="containsText" dxfId="3889" priority="606" operator="containsText" text="Dégusté">
      <formula>NOT(ISERROR(SEARCH("Dégusté",N267)))</formula>
    </cfRule>
  </conditionalFormatting>
  <conditionalFormatting sqref="N275">
    <cfRule type="containsText" dxfId="3888" priority="603" operator="containsText" text="Fêtes de fin d'année">
      <formula>NOT(ISERROR(SEARCH("Fêtes de fin d'année",N275)))</formula>
    </cfRule>
    <cfRule type="containsText" dxfId="3887" priority="604" operator="containsText" text="Fêtes de fin d'année">
      <formula>NOT(ISERROR(SEARCH("Fêtes de fin d'année",N275)))</formula>
    </cfRule>
  </conditionalFormatting>
  <conditionalFormatting sqref="N267:N275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886" priority="612" operator="containsText" text="Fab'ulleuse">
      <formula>NOT(ISERROR(SEARCH("Fab'ulleuse",N267)))</formula>
    </cfRule>
    <cfRule type="containsText" dxfId="3885" priority="613" operator="containsText" text="beau jour">
      <formula>NOT(ISERROR(SEARCH("beau jour",N267)))</formula>
    </cfRule>
    <cfRule type="containsText" dxfId="3884" priority="614" operator="containsText" text="fête">
      <formula>NOT(ISERROR(SEARCH("fête",N267)))</formula>
    </cfRule>
    <cfRule type="containsText" dxfId="3883" priority="615" operator="containsText" text="Fete">
      <formula>NOT(ISERROR(SEARCH("Fete",N267)))</formula>
    </cfRule>
    <cfRule type="containsText" dxfId="3882" priority="616" operator="containsText" text="Ech">
      <formula>NOT(ISERROR(SEARCH("Ech",N267)))</formula>
    </cfRule>
    <cfRule type="containsText" dxfId="3881" priority="617" operator="containsText" text="St Valentin">
      <formula>NOT(ISERROR(SEARCH("St Valentin",N267)))</formula>
    </cfRule>
  </conditionalFormatting>
  <conditionalFormatting sqref="B267:B274">
    <cfRule type="containsText" dxfId="3880" priority="601" operator="containsText" text="Recu">
      <formula>NOT(ISERROR(SEARCH("Recu",B267)))</formula>
    </cfRule>
    <cfRule type="containsText" dxfId="3879" priority="602" operator="containsText" text="Demandé">
      <formula>NOT(ISERROR(SEARCH("Demandé",B267)))</formula>
    </cfRule>
  </conditionalFormatting>
  <conditionalFormatting sqref="G267:H267 G275:H275 G268:G274">
    <cfRule type="dataBar" priority="6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{6AB89DFA-981D-42CE-8BB6-BFF726D3173B}</x14:id>
        </ext>
      </extLst>
    </cfRule>
  </conditionalFormatting>
  <conditionalFormatting sqref="G267:H267 G275:H275 G268:G274">
    <cfRule type="dataBar" priority="5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{56F5006A-EA66-4414-89A5-B0184F0CD780}</x14:id>
        </ext>
      </extLst>
    </cfRule>
  </conditionalFormatting>
  <conditionalFormatting sqref="G267:H267 G275:H275 G268:G274">
    <cfRule type="dataBar" priority="6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{3CA258A1-08D7-4297-AA1D-0DF6CBBFBDA5}</x14:id>
        </ext>
      </extLst>
    </cfRule>
  </conditionalFormatting>
  <conditionalFormatting sqref="G267:H267 G275:H275 G268:G274">
    <cfRule type="dataBar" priority="5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{0493E9A6-5C1D-4208-9661-2989083A5953}</x14:id>
        </ext>
      </extLst>
    </cfRule>
  </conditionalFormatting>
  <conditionalFormatting sqref="G267:H267 G275:H275 G268:G274">
    <cfRule type="dataBar" priority="5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{C8B36295-B60A-4A32-BFE1-48D32859020E}</x14:id>
        </ext>
      </extLst>
    </cfRule>
  </conditionalFormatting>
  <conditionalFormatting sqref="G267:H267 G275:H275 G268:G274">
    <cfRule type="dataBar" priority="5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{838B0290-7F7B-4E73-87CF-77B6D8CB96C7}</x14:id>
        </ext>
      </extLst>
    </cfRule>
  </conditionalFormatting>
  <conditionalFormatting sqref="G267:H267 G275:H275 G268:G274">
    <cfRule type="dataBar" priority="5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{6CD25FF6-9BFE-44DA-8E7F-BB694865C5A2}</x14:id>
        </ext>
      </extLst>
    </cfRule>
  </conditionalFormatting>
  <conditionalFormatting sqref="G267:H267 G275:H275 G268:G274">
    <cfRule type="dataBar" priority="5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{721A49B8-B539-48CB-BD82-57676991348E}</x14:id>
        </ext>
      </extLst>
    </cfRule>
  </conditionalFormatting>
  <conditionalFormatting sqref="G267:H267 G275:H275 G268:G274">
    <cfRule type="dataBar" priority="5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{CAAFEAAB-8D28-4704-A0F8-FF56207CA61D}</x14:id>
        </ext>
      </extLst>
    </cfRule>
  </conditionalFormatting>
  <conditionalFormatting sqref="G267:H267 G275:H275 G268:G274">
    <cfRule type="dataBar" priority="5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{E23196C7-FDA8-47A6-9EBE-A77A517F27E5}</x14:id>
        </ext>
      </extLst>
    </cfRule>
  </conditionalFormatting>
  <conditionalFormatting sqref="G267:H267 G275:H275 G268:G274">
    <cfRule type="dataBar" priority="5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{1AA621D6-B380-4462-929B-5349D7E63458}</x14:id>
        </ext>
      </extLst>
    </cfRule>
  </conditionalFormatting>
  <conditionalFormatting sqref="G267:H267 G275:H275 G268:G274">
    <cfRule type="dataBar" priority="5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{A4793C14-B7BD-470C-8EF6-85E23A1EBCE2}</x14:id>
        </ext>
      </extLst>
    </cfRule>
  </conditionalFormatting>
  <conditionalFormatting sqref="G267:H267 G275:H275 G268:G274">
    <cfRule type="dataBar" priority="6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{FB11330B-AB29-4691-9817-DB47BA07F18A}</x14:id>
        </ext>
      </extLst>
    </cfRule>
  </conditionalFormatting>
  <conditionalFormatting sqref="G267:H267 G275:H275 G268:G274">
    <cfRule type="dataBar" priority="5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{DEFFBFC9-AB41-4E98-9D81-127C7D61EE1F}</x14:id>
        </ext>
      </extLst>
    </cfRule>
  </conditionalFormatting>
  <conditionalFormatting sqref="G267:H267 G275:H275 G268:G274">
    <cfRule type="dataBar" priority="5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{0A8F153A-4EC2-4847-97B3-1BCEEE01E727}</x14:id>
        </ext>
      </extLst>
    </cfRule>
  </conditionalFormatting>
  <conditionalFormatting sqref="J275">
    <cfRule type="containsText" dxfId="3878" priority="582" operator="containsText" text="Recu">
      <formula>NOT(ISERROR(SEARCH("Recu",J275)))</formula>
    </cfRule>
    <cfRule type="containsText" dxfId="3877" priority="583" operator="containsText" text="Demandé">
      <formula>NOT(ISERROR(SEARCH("Demandé",J275)))</formula>
    </cfRule>
  </conditionalFormatting>
  <conditionalFormatting sqref="J275">
    <cfRule type="colorScale" priority="5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75:D275 C267:C274">
    <cfRule type="colorScale" priority="6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67:K275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7:K275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7:K275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7:F275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7:F275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7:F275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7:H267 G275:H275 G268:G274">
    <cfRule type="dataBar" priority="5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{EE0790EE-0591-4D60-B107-92236A8E33D0}</x14:id>
        </ext>
      </extLst>
    </cfRule>
  </conditionalFormatting>
  <conditionalFormatting sqref="L267:L275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7:L275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7:L275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7:H267 G275:H275 G268:G274">
    <cfRule type="dataBar" priority="5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{FAA529C4-6F2D-4618-9CDB-49329EFC7DBE}</x14:id>
        </ext>
      </extLst>
    </cfRule>
  </conditionalFormatting>
  <conditionalFormatting sqref="G267:H267 G275:H275 G268:G274">
    <cfRule type="dataBar" priority="5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{4711B987-4339-4D98-A9EB-A33D25807C46}</x14:id>
        </ext>
      </extLst>
    </cfRule>
  </conditionalFormatting>
  <conditionalFormatting sqref="G267:H267 G275:H275 G268:G274">
    <cfRule type="dataBar" priority="5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{C8F408C0-B018-497C-82EF-259533A12D94}</x14:id>
        </ext>
      </extLst>
    </cfRule>
  </conditionalFormatting>
  <conditionalFormatting sqref="G267:H267 G275:H275 G268:G274">
    <cfRule type="dataBar" priority="5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{70DD0837-7036-4925-BEE1-879D9BFBEEB3}</x14:id>
        </ext>
      </extLst>
    </cfRule>
  </conditionalFormatting>
  <conditionalFormatting sqref="E267:F275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7:H267 G275:H275 G268:G274">
    <cfRule type="dataBar" priority="5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{17FFC51E-A49B-418F-98A0-95C46B1813EF}</x14:id>
        </ext>
      </extLst>
    </cfRule>
  </conditionalFormatting>
  <conditionalFormatting sqref="N261">
    <cfRule type="containsText" dxfId="3876" priority="551" operator="containsText" text="Quand">
      <formula>NOT(ISERROR(SEARCH("Quand",N261)))</formula>
    </cfRule>
    <cfRule type="containsText" dxfId="3875" priority="552" operator="containsText" text="Beine">
      <formula>NOT(ISERROR(SEARCH("Beine",N261)))</formula>
    </cfRule>
  </conditionalFormatting>
  <conditionalFormatting sqref="N261">
    <cfRule type="containsText" dxfId="3874" priority="549" operator="containsText" text="Dégusté">
      <formula>NOT(ISERROR(SEARCH("Dégusté",N261)))</formula>
    </cfRule>
    <cfRule type="containsText" dxfId="3873" priority="550" operator="containsText" text="Dégusté">
      <formula>NOT(ISERROR(SEARCH("Dégusté",N261)))</formula>
    </cfRule>
  </conditionalFormatting>
  <conditionalFormatting sqref="N261">
    <cfRule type="containsText" dxfId="3872" priority="547" operator="containsText" text="Fêtes de fin d'année">
      <formula>NOT(ISERROR(SEARCH("Fêtes de fin d'année",N261)))</formula>
    </cfRule>
    <cfRule type="containsText" dxfId="3871" priority="548" operator="containsText" text="Fêtes de fin d'année">
      <formula>NOT(ISERROR(SEARCH("Fêtes de fin d'année",N261)))</formula>
    </cfRule>
  </conditionalFormatting>
  <conditionalFormatting sqref="N261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870" priority="541" operator="containsText" text="Fab'ulleuse">
      <formula>NOT(ISERROR(SEARCH("Fab'ulleuse",N261)))</formula>
    </cfRule>
    <cfRule type="containsText" dxfId="3869" priority="542" operator="containsText" text="beau jour">
      <formula>NOT(ISERROR(SEARCH("beau jour",N261)))</formula>
    </cfRule>
    <cfRule type="containsText" dxfId="3868" priority="543" operator="containsText" text="fête">
      <formula>NOT(ISERROR(SEARCH("fête",N261)))</formula>
    </cfRule>
    <cfRule type="containsText" dxfId="3867" priority="544" operator="containsText" text="Fete">
      <formula>NOT(ISERROR(SEARCH("Fete",N261)))</formula>
    </cfRule>
    <cfRule type="containsText" dxfId="3866" priority="545" operator="containsText" text="Ech">
      <formula>NOT(ISERROR(SEARCH("Ech",N261)))</formula>
    </cfRule>
    <cfRule type="containsText" dxfId="3865" priority="546" operator="containsText" text="St Valentin">
      <formula>NOT(ISERROR(SEARCH("St Valentin",N261)))</formula>
    </cfRule>
  </conditionalFormatting>
  <conditionalFormatting sqref="N261:N262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1:H262">
    <cfRule type="dataBar" priority="554">
      <dataBar>
        <cfvo type="min"/>
        <cfvo type="max"/>
        <color rgb="FF638EC6"/>
      </dataBar>
    </cfRule>
  </conditionalFormatting>
  <conditionalFormatting sqref="G261:H262">
    <cfRule type="dataBar" priority="5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{CDB48787-A86F-4730-8685-16E98FEDFDAB}</x14:id>
        </ext>
      </extLst>
    </cfRule>
  </conditionalFormatting>
  <conditionalFormatting sqref="E261:E262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1:H262">
    <cfRule type="dataBar" priority="5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{78EC2B35-1E95-4663-8961-9239DE8CD2CA}</x14:id>
        </ext>
      </extLst>
    </cfRule>
  </conditionalFormatting>
  <conditionalFormatting sqref="G261:H262">
    <cfRule type="dataBar" priority="5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{C2D00D0A-D60E-47B4-BE3D-494B1EF50E51}</x14:id>
        </ext>
      </extLst>
    </cfRule>
  </conditionalFormatting>
  <conditionalFormatting sqref="N261:N262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1:H262">
    <cfRule type="dataBar" priority="559">
      <dataBar>
        <cfvo type="min"/>
        <cfvo type="max"/>
        <color rgb="FF638EC6"/>
      </dataBar>
    </cfRule>
  </conditionalFormatting>
  <conditionalFormatting sqref="G261:H262">
    <cfRule type="dataBar" priority="5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{EE2B686A-5A88-43F2-B46E-BAEF258A5371}</x14:id>
        </ext>
      </extLst>
    </cfRule>
  </conditionalFormatting>
  <conditionalFormatting sqref="E261:E262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1:H262">
    <cfRule type="dataBar" priority="5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{D11C5DF4-EC86-4610-B0B1-6EE084DA0FD2}</x14:id>
        </ext>
      </extLst>
    </cfRule>
  </conditionalFormatting>
  <conditionalFormatting sqref="G261:H262">
    <cfRule type="dataBar" priority="5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{5CE5730E-517D-401B-8F1D-B574C3C485CE}</x14:id>
        </ext>
      </extLst>
    </cfRule>
  </conditionalFormatting>
  <conditionalFormatting sqref="G261:H262">
    <cfRule type="dataBar" priority="5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{B95E45B3-16A8-4AF3-B6B8-80100708591F}</x14:id>
        </ext>
      </extLst>
    </cfRule>
  </conditionalFormatting>
  <conditionalFormatting sqref="G261:H262">
    <cfRule type="dataBar" priority="5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{D586E29A-41BC-4399-9BCC-34A499733586}</x14:id>
        </ext>
      </extLst>
    </cfRule>
  </conditionalFormatting>
  <conditionalFormatting sqref="G261:H262">
    <cfRule type="dataBar" priority="5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{A6BF8F8A-8D92-4D18-9833-C7E1925A6388}</x14:id>
        </ext>
      </extLst>
    </cfRule>
  </conditionalFormatting>
  <conditionalFormatting sqref="G261:H262">
    <cfRule type="dataBar" priority="5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{E1E20F3C-625C-4FCE-886D-57E2578FDA33}</x14:id>
        </ext>
      </extLst>
    </cfRule>
  </conditionalFormatting>
  <conditionalFormatting sqref="G261:H262">
    <cfRule type="dataBar" priority="5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{29BC9EEA-1752-4516-B4A3-219D309ED89F}</x14:id>
        </ext>
      </extLst>
    </cfRule>
  </conditionalFormatting>
  <conditionalFormatting sqref="G261:H262">
    <cfRule type="dataBar" priority="5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{A22D4A3B-8869-44C0-91D9-133E6A24A5DB}</x14:id>
        </ext>
      </extLst>
    </cfRule>
  </conditionalFormatting>
  <conditionalFormatting sqref="G261:H262">
    <cfRule type="dataBar" priority="5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{62F8F27F-968F-4C33-8A59-F97EAB24FCEC}</x14:id>
        </ext>
      </extLst>
    </cfRule>
  </conditionalFormatting>
  <conditionalFormatting sqref="G261:H262">
    <cfRule type="dataBar" priority="5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{CF7895E3-47EA-434B-94C4-274C9095F02E}</x14:id>
        </ext>
      </extLst>
    </cfRule>
  </conditionalFormatting>
  <conditionalFormatting sqref="J262">
    <cfRule type="colorScale" priority="5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2">
    <cfRule type="colorScale" priority="5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1">
    <cfRule type="colorScale" priority="5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2">
    <cfRule type="colorScale" priority="5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1">
    <cfRule type="colorScale" priority="5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61:K262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1:K262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1:K262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1:K262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61:F262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1:F262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1:H262">
    <cfRule type="dataBar" priority="5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{4008E2F5-9EC6-4ABF-8DA6-C2DBAC8FFC46}</x14:id>
        </ext>
      </extLst>
    </cfRule>
  </conditionalFormatting>
  <conditionalFormatting sqref="L261:L262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1:L262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1:L262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1:L262"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1:H262">
    <cfRule type="dataBar" priority="5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{3D76BBC0-DEA0-48D2-8571-BFC568ACC979}</x14:id>
        </ext>
      </extLst>
    </cfRule>
  </conditionalFormatting>
  <conditionalFormatting sqref="G261:H262">
    <cfRule type="dataBar" priority="5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{E712D6A3-96ED-4628-9F37-89CF9B692397}</x14:id>
        </ext>
      </extLst>
    </cfRule>
  </conditionalFormatting>
  <conditionalFormatting sqref="G261:H262">
    <cfRule type="dataBar" priority="5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{9F58C050-A010-47A9-B5FE-2D7A925E7676}</x14:id>
        </ext>
      </extLst>
    </cfRule>
  </conditionalFormatting>
  <conditionalFormatting sqref="G261:H262">
    <cfRule type="dataBar" priority="5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{C40A888F-513D-47DE-BC95-7872EB61729E}</x14:id>
        </ext>
      </extLst>
    </cfRule>
  </conditionalFormatting>
  <conditionalFormatting sqref="N263">
    <cfRule type="containsText" dxfId="3864" priority="498" operator="containsText" text="Quand">
      <formula>NOT(ISERROR(SEARCH("Quand",N263)))</formula>
    </cfRule>
    <cfRule type="containsText" dxfId="3863" priority="499" operator="containsText" text="Beine">
      <formula>NOT(ISERROR(SEARCH("Beine",N263)))</formula>
    </cfRule>
  </conditionalFormatting>
  <conditionalFormatting sqref="N263">
    <cfRule type="containsText" dxfId="3862" priority="496" operator="containsText" text="Dégusté">
      <formula>NOT(ISERROR(SEARCH("Dégusté",N263)))</formula>
    </cfRule>
    <cfRule type="containsText" dxfId="3861" priority="497" operator="containsText" text="Dégusté">
      <formula>NOT(ISERROR(SEARCH("Dégusté",N263)))</formula>
    </cfRule>
  </conditionalFormatting>
  <conditionalFormatting sqref="N263">
    <cfRule type="containsText" dxfId="3860" priority="494" operator="containsText" text="Fêtes de fin d'année">
      <formula>NOT(ISERROR(SEARCH("Fêtes de fin d'année",N263)))</formula>
    </cfRule>
    <cfRule type="containsText" dxfId="3859" priority="495" operator="containsText" text="Fêtes de fin d'année">
      <formula>NOT(ISERROR(SEARCH("Fêtes de fin d'année",N263)))</formula>
    </cfRule>
  </conditionalFormatting>
  <conditionalFormatting sqref="N263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858" priority="488" operator="containsText" text="Fab'ulleuse">
      <formula>NOT(ISERROR(SEARCH("Fab'ulleuse",N263)))</formula>
    </cfRule>
    <cfRule type="containsText" dxfId="3857" priority="489" operator="containsText" text="beau jour">
      <formula>NOT(ISERROR(SEARCH("beau jour",N263)))</formula>
    </cfRule>
    <cfRule type="containsText" dxfId="3856" priority="490" operator="containsText" text="fête">
      <formula>NOT(ISERROR(SEARCH("fête",N263)))</formula>
    </cfRule>
    <cfRule type="containsText" dxfId="3855" priority="491" operator="containsText" text="Fete">
      <formula>NOT(ISERROR(SEARCH("Fete",N263)))</formula>
    </cfRule>
    <cfRule type="containsText" dxfId="3854" priority="492" operator="containsText" text="Ech">
      <formula>NOT(ISERROR(SEARCH("Ech",N263)))</formula>
    </cfRule>
    <cfRule type="containsText" dxfId="3853" priority="493" operator="containsText" text="St Valentin">
      <formula>NOT(ISERROR(SEARCH("St Valentin",N263)))</formula>
    </cfRule>
  </conditionalFormatting>
  <conditionalFormatting sqref="N263:N264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3:H264">
    <cfRule type="dataBar" priority="501">
      <dataBar>
        <cfvo type="min"/>
        <cfvo type="max"/>
        <color rgb="FF638EC6"/>
      </dataBar>
    </cfRule>
  </conditionalFormatting>
  <conditionalFormatting sqref="G263:H264">
    <cfRule type="dataBar" priority="5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{781A32AD-85C9-4553-B853-994498EF14E2}</x14:id>
        </ext>
      </extLst>
    </cfRule>
  </conditionalFormatting>
  <conditionalFormatting sqref="E263:E264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3:H264">
    <cfRule type="dataBar" priority="5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{6A379873-DCB6-4A88-9EDD-A9A81DB59A89}</x14:id>
        </ext>
      </extLst>
    </cfRule>
  </conditionalFormatting>
  <conditionalFormatting sqref="G263:H264">
    <cfRule type="dataBar" priority="4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{B3D49079-6C26-47A4-890E-16DD1E1C297D}</x14:id>
        </ext>
      </extLst>
    </cfRule>
  </conditionalFormatting>
  <conditionalFormatting sqref="N263:N264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3:H264">
    <cfRule type="dataBar" priority="506">
      <dataBar>
        <cfvo type="min"/>
        <cfvo type="max"/>
        <color rgb="FF638EC6"/>
      </dataBar>
    </cfRule>
  </conditionalFormatting>
  <conditionalFormatting sqref="G263:H264">
    <cfRule type="dataBar" priority="5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{6FC94E76-6CA4-4A68-BF21-A4703EA7F701}</x14:id>
        </ext>
      </extLst>
    </cfRule>
  </conditionalFormatting>
  <conditionalFormatting sqref="E263:E264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3:H264">
    <cfRule type="dataBar" priority="5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{84887102-EBC2-4756-AC8E-7A562FEC5FEC}</x14:id>
        </ext>
      </extLst>
    </cfRule>
  </conditionalFormatting>
  <conditionalFormatting sqref="G263:H264">
    <cfRule type="dataBar" priority="4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{FF1F3924-6097-4D8A-8BD1-65D60920B9F0}</x14:id>
        </ext>
      </extLst>
    </cfRule>
  </conditionalFormatting>
  <conditionalFormatting sqref="G263:H264">
    <cfRule type="dataBar" priority="4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{14A33938-C9FB-440E-ABFD-D3B3418E9C52}</x14:id>
        </ext>
      </extLst>
    </cfRule>
  </conditionalFormatting>
  <conditionalFormatting sqref="G263:H264">
    <cfRule type="dataBar" priority="4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{073D402E-6356-4DFC-AA42-360CE39B513C}</x14:id>
        </ext>
      </extLst>
    </cfRule>
  </conditionalFormatting>
  <conditionalFormatting sqref="G263:H264">
    <cfRule type="dataBar" priority="4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{0141A405-3383-450A-8401-6AAB6AC5EE3A}</x14:id>
        </ext>
      </extLst>
    </cfRule>
  </conditionalFormatting>
  <conditionalFormatting sqref="G263:H264">
    <cfRule type="dataBar" priority="4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{77BA5C7A-8588-406A-8A0E-2B1B8AD68B07}</x14:id>
        </ext>
      </extLst>
    </cfRule>
  </conditionalFormatting>
  <conditionalFormatting sqref="G263:H264">
    <cfRule type="dataBar" priority="4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{AD6A3E2C-5987-4AA1-88C9-D7C38916FAC5}</x14:id>
        </ext>
      </extLst>
    </cfRule>
  </conditionalFormatting>
  <conditionalFormatting sqref="G263:H264">
    <cfRule type="dataBar" priority="4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{B5580B07-16C9-4544-B333-6E2A71B4C139}</x14:id>
        </ext>
      </extLst>
    </cfRule>
  </conditionalFormatting>
  <conditionalFormatting sqref="G263:H264">
    <cfRule type="dataBar" priority="4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{6D57B371-01F9-4B22-9C49-B038E641EAC2}</x14:id>
        </ext>
      </extLst>
    </cfRule>
  </conditionalFormatting>
  <conditionalFormatting sqref="G263:H264">
    <cfRule type="dataBar" priority="4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{0C6277C8-C67D-4F6B-A167-F8CC326E0750}</x14:id>
        </ext>
      </extLst>
    </cfRule>
  </conditionalFormatting>
  <conditionalFormatting sqref="J264">
    <cfRule type="colorScale" priority="4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4">
    <cfRule type="colorScale" priority="4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3">
    <cfRule type="colorScale" priority="4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4">
    <cfRule type="colorScale" priority="5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3">
    <cfRule type="colorScale" priority="5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63:K264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3:K264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3:K264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3:K264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63:F264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3:F264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3:H264">
    <cfRule type="dataBar" priority="5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{059603C1-4FF0-4DE7-A352-C0DC19F275A8}</x14:id>
        </ext>
      </extLst>
    </cfRule>
  </conditionalFormatting>
  <conditionalFormatting sqref="L263:L264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3:L264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3:L264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3:L264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3:H264">
    <cfRule type="dataBar" priority="4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{7194840F-5317-4954-80BC-E98F4C7413D3}</x14:id>
        </ext>
      </extLst>
    </cfRule>
  </conditionalFormatting>
  <conditionalFormatting sqref="G263:H264">
    <cfRule type="dataBar" priority="4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{86A76DFB-0944-46D4-9C20-D9E1C28385E7}</x14:id>
        </ext>
      </extLst>
    </cfRule>
  </conditionalFormatting>
  <conditionalFormatting sqref="G263:H264">
    <cfRule type="dataBar" priority="5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{FB4A2F0E-71E0-4FC4-ACAE-E0E082BADC62}</x14:id>
        </ext>
      </extLst>
    </cfRule>
  </conditionalFormatting>
  <conditionalFormatting sqref="G263:H264">
    <cfRule type="dataBar" priority="4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{41CF5166-79B9-4826-8DBF-33B174E3EB33}</x14:id>
        </ext>
      </extLst>
    </cfRule>
  </conditionalFormatting>
  <conditionalFormatting sqref="N265">
    <cfRule type="containsText" dxfId="3852" priority="445" operator="containsText" text="Quand">
      <formula>NOT(ISERROR(SEARCH("Quand",N265)))</formula>
    </cfRule>
    <cfRule type="containsText" dxfId="3851" priority="446" operator="containsText" text="Beine">
      <formula>NOT(ISERROR(SEARCH("Beine",N265)))</formula>
    </cfRule>
  </conditionalFormatting>
  <conditionalFormatting sqref="N265">
    <cfRule type="containsText" dxfId="3850" priority="443" operator="containsText" text="Dégusté">
      <formula>NOT(ISERROR(SEARCH("Dégusté",N265)))</formula>
    </cfRule>
    <cfRule type="containsText" dxfId="3849" priority="444" operator="containsText" text="Dégusté">
      <formula>NOT(ISERROR(SEARCH("Dégusté",N265)))</formula>
    </cfRule>
  </conditionalFormatting>
  <conditionalFormatting sqref="N265">
    <cfRule type="containsText" dxfId="3848" priority="441" operator="containsText" text="Fêtes de fin d'année">
      <formula>NOT(ISERROR(SEARCH("Fêtes de fin d'année",N265)))</formula>
    </cfRule>
    <cfRule type="containsText" dxfId="3847" priority="442" operator="containsText" text="Fêtes de fin d'année">
      <formula>NOT(ISERROR(SEARCH("Fêtes de fin d'année",N265)))</formula>
    </cfRule>
  </conditionalFormatting>
  <conditionalFormatting sqref="N265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846" priority="435" operator="containsText" text="Fab'ulleuse">
      <formula>NOT(ISERROR(SEARCH("Fab'ulleuse",N265)))</formula>
    </cfRule>
    <cfRule type="containsText" dxfId="3845" priority="436" operator="containsText" text="beau jour">
      <formula>NOT(ISERROR(SEARCH("beau jour",N265)))</formula>
    </cfRule>
    <cfRule type="containsText" dxfId="3844" priority="437" operator="containsText" text="fête">
      <formula>NOT(ISERROR(SEARCH("fête",N265)))</formula>
    </cfRule>
    <cfRule type="containsText" dxfId="3843" priority="438" operator="containsText" text="Fete">
      <formula>NOT(ISERROR(SEARCH("Fete",N265)))</formula>
    </cfRule>
    <cfRule type="containsText" dxfId="3842" priority="439" operator="containsText" text="Ech">
      <formula>NOT(ISERROR(SEARCH("Ech",N265)))</formula>
    </cfRule>
    <cfRule type="containsText" dxfId="3841" priority="440" operator="containsText" text="St Valentin">
      <formula>NOT(ISERROR(SEARCH("St Valentin",N265)))</formula>
    </cfRule>
  </conditionalFormatting>
  <conditionalFormatting sqref="N265:N266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5:H266">
    <cfRule type="dataBar" priority="448">
      <dataBar>
        <cfvo type="min"/>
        <cfvo type="max"/>
        <color rgb="FF638EC6"/>
      </dataBar>
    </cfRule>
  </conditionalFormatting>
  <conditionalFormatting sqref="G265:H266">
    <cfRule type="dataBar" priority="4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{D6F510D0-13BB-4F52-9FDC-388175D52B4C}</x14:id>
        </ext>
      </extLst>
    </cfRule>
  </conditionalFormatting>
  <conditionalFormatting sqref="E265:E266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5:H266">
    <cfRule type="dataBar" priority="4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{77D89D13-4E66-4285-9DFD-C9F01DC6CF5E}</x14:id>
        </ext>
      </extLst>
    </cfRule>
  </conditionalFormatting>
  <conditionalFormatting sqref="G265:H266">
    <cfRule type="dataBar" priority="4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{16D6992F-117C-4710-B090-6359FFDE89D6}</x14:id>
        </ext>
      </extLst>
    </cfRule>
  </conditionalFormatting>
  <conditionalFormatting sqref="N265:N266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5:H266">
    <cfRule type="dataBar" priority="453">
      <dataBar>
        <cfvo type="min"/>
        <cfvo type="max"/>
        <color rgb="FF638EC6"/>
      </dataBar>
    </cfRule>
  </conditionalFormatting>
  <conditionalFormatting sqref="G265:H266">
    <cfRule type="dataBar" priority="4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{F1EEF763-C43D-449E-A195-9807930E60BC}</x14:id>
        </ext>
      </extLst>
    </cfRule>
  </conditionalFormatting>
  <conditionalFormatting sqref="E265:E266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5:H266">
    <cfRule type="dataBar" priority="4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{3A76B4C2-C573-4918-9ED6-0606A6C770F7}</x14:id>
        </ext>
      </extLst>
    </cfRule>
  </conditionalFormatting>
  <conditionalFormatting sqref="G265:H266">
    <cfRule type="dataBar" priority="4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{C6D10FAC-B988-4427-A250-0EBA496582E7}</x14:id>
        </ext>
      </extLst>
    </cfRule>
  </conditionalFormatting>
  <conditionalFormatting sqref="G265:H266">
    <cfRule type="dataBar" priority="4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{D48DCD06-E2AD-45BE-9CC7-33CF31A70895}</x14:id>
        </ext>
      </extLst>
    </cfRule>
  </conditionalFormatting>
  <conditionalFormatting sqref="G265:H266">
    <cfRule type="dataBar" priority="4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{142287E3-A5ED-4A73-9CD5-E0D66D2A1B96}</x14:id>
        </ext>
      </extLst>
    </cfRule>
  </conditionalFormatting>
  <conditionalFormatting sqref="G265:H266">
    <cfRule type="dataBar" priority="4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{7B2BDD8D-461B-46D1-8C61-07795393A561}</x14:id>
        </ext>
      </extLst>
    </cfRule>
  </conditionalFormatting>
  <conditionalFormatting sqref="G265:H266">
    <cfRule type="dataBar" priority="4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{4FF3F17E-9F11-48BC-9C03-B5D8ADCBEDF4}</x14:id>
        </ext>
      </extLst>
    </cfRule>
  </conditionalFormatting>
  <conditionalFormatting sqref="G265:H266">
    <cfRule type="dataBar" priority="4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{A3CAF8D8-F899-4842-87E2-9A550428F03A}</x14:id>
        </ext>
      </extLst>
    </cfRule>
  </conditionalFormatting>
  <conditionalFormatting sqref="G265:H266">
    <cfRule type="dataBar" priority="4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{3D2D0C58-F4AB-44A7-83F6-AD23D68B32D6}</x14:id>
        </ext>
      </extLst>
    </cfRule>
  </conditionalFormatting>
  <conditionalFormatting sqref="G265:H266">
    <cfRule type="dataBar" priority="4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{F80CD7A8-3E44-4AD8-B0A3-F29B36A055ED}</x14:id>
        </ext>
      </extLst>
    </cfRule>
  </conditionalFormatting>
  <conditionalFormatting sqref="G265:H266">
    <cfRule type="dataBar" priority="4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{2D856570-905D-4D74-A36B-DDD3D45DB90B}</x14:id>
        </ext>
      </extLst>
    </cfRule>
  </conditionalFormatting>
  <conditionalFormatting sqref="J266">
    <cfRule type="colorScale" priority="4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6">
    <cfRule type="colorScale" priority="4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5">
    <cfRule type="colorScale" priority="4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6">
    <cfRule type="colorScale" priority="4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5">
    <cfRule type="colorScale" priority="4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65:K266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5:K266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5:K266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5:K266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65:F266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5:F266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5:H266">
    <cfRule type="dataBar" priority="4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{DE73C7D2-F1EF-4D35-ADAD-15C5AA1C7D61}</x14:id>
        </ext>
      </extLst>
    </cfRule>
  </conditionalFormatting>
  <conditionalFormatting sqref="L265:L266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5:L266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5:L266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5:L266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5:H266">
    <cfRule type="dataBar" priority="4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{68BA80E9-3F04-4E5E-AB65-BFE1D254A85A}</x14:id>
        </ext>
      </extLst>
    </cfRule>
  </conditionalFormatting>
  <conditionalFormatting sqref="G265:H266">
    <cfRule type="dataBar" priority="4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{1C9D24AB-B27B-4C17-A99E-8B1D10161450}</x14:id>
        </ext>
      </extLst>
    </cfRule>
  </conditionalFormatting>
  <conditionalFormatting sqref="G265:H266">
    <cfRule type="dataBar" priority="4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{E4FCF25E-33CD-466D-8143-95BE388A0E66}</x14:id>
        </ext>
      </extLst>
    </cfRule>
  </conditionalFormatting>
  <conditionalFormatting sqref="G265:H266">
    <cfRule type="dataBar" priority="4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{841A258A-5845-4727-B2E6-B1FFCC5FDB3E}</x14:id>
        </ext>
      </extLst>
    </cfRule>
  </conditionalFormatting>
  <conditionalFormatting sqref="E261:F266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1:H266">
    <cfRule type="dataBar" priority="4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{C0F8DB8F-5372-4F03-B2B1-6547BB5394DF}</x14:id>
        </ext>
      </extLst>
    </cfRule>
  </conditionalFormatting>
  <conditionalFormatting sqref="H249">
    <cfRule type="dataBar" priority="400">
      <dataBar>
        <cfvo type="min"/>
        <cfvo type="max"/>
        <color rgb="FF638EC6"/>
      </dataBar>
    </cfRule>
  </conditionalFormatting>
  <conditionalFormatting sqref="H249">
    <cfRule type="dataBar" priority="4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{480DF453-E0CC-47DD-A907-E13AC3AC3311}</x14:id>
        </ext>
      </extLst>
    </cfRule>
  </conditionalFormatting>
  <conditionalFormatting sqref="H249">
    <cfRule type="dataBar" priority="4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{0DAC38DB-DE4C-4B94-9AB9-33D8F9A7568E}</x14:id>
        </ext>
      </extLst>
    </cfRule>
  </conditionalFormatting>
  <conditionalFormatting sqref="H249">
    <cfRule type="dataBar" priority="3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{D46EF558-E3B8-4D1A-B939-E27DA420D7F6}</x14:id>
        </ext>
      </extLst>
    </cfRule>
  </conditionalFormatting>
  <conditionalFormatting sqref="H249">
    <cfRule type="dataBar" priority="403">
      <dataBar>
        <cfvo type="min"/>
        <cfvo type="max"/>
        <color rgb="FF638EC6"/>
      </dataBar>
    </cfRule>
  </conditionalFormatting>
  <conditionalFormatting sqref="H249">
    <cfRule type="dataBar" priority="4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{001D464D-3703-41FA-8A3A-BB30FC9B793B}</x14:id>
        </ext>
      </extLst>
    </cfRule>
  </conditionalFormatting>
  <conditionalFormatting sqref="H249">
    <cfRule type="dataBar" priority="4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{8418174E-7DC3-4531-86D7-AD117005D7FA}</x14:id>
        </ext>
      </extLst>
    </cfRule>
  </conditionalFormatting>
  <conditionalFormatting sqref="H249">
    <cfRule type="dataBar" priority="3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{DC5AC8C7-7245-4E0A-8B20-51A1832E718F}</x14:id>
        </ext>
      </extLst>
    </cfRule>
  </conditionalFormatting>
  <conditionalFormatting sqref="H249">
    <cfRule type="dataBar" priority="3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{6F16EDBB-7BCF-4982-BB9C-5B93D82CDBEE}</x14:id>
        </ext>
      </extLst>
    </cfRule>
  </conditionalFormatting>
  <conditionalFormatting sqref="H249">
    <cfRule type="dataBar" priority="3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{B386D8F8-1F42-4FB1-841C-329494FD633B}</x14:id>
        </ext>
      </extLst>
    </cfRule>
  </conditionalFormatting>
  <conditionalFormatting sqref="H249">
    <cfRule type="dataBar" priority="3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{975E90F3-ABAF-48F2-813C-3B8FA7DA388F}</x14:id>
        </ext>
      </extLst>
    </cfRule>
  </conditionalFormatting>
  <conditionalFormatting sqref="H249">
    <cfRule type="dataBar" priority="3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{27E5129B-C000-4676-AD69-2F2BD5581265}</x14:id>
        </ext>
      </extLst>
    </cfRule>
  </conditionalFormatting>
  <conditionalFormatting sqref="H249">
    <cfRule type="dataBar" priority="3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{30943A8C-A5D6-4DDE-9DAD-2D581F349653}</x14:id>
        </ext>
      </extLst>
    </cfRule>
  </conditionalFormatting>
  <conditionalFormatting sqref="H249">
    <cfRule type="dataBar" priority="3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{FE84EFB2-A962-4E49-9EA0-A79AC9407708}</x14:id>
        </ext>
      </extLst>
    </cfRule>
  </conditionalFormatting>
  <conditionalFormatting sqref="H249">
    <cfRule type="dataBar" priority="3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{AD89176C-329A-4F25-8E90-C40F16FE1CB0}</x14:id>
        </ext>
      </extLst>
    </cfRule>
  </conditionalFormatting>
  <conditionalFormatting sqref="H249">
    <cfRule type="dataBar" priority="3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{6366889A-36C3-4688-9B72-27545454C2A7}</x14:id>
        </ext>
      </extLst>
    </cfRule>
  </conditionalFormatting>
  <conditionalFormatting sqref="H249">
    <cfRule type="dataBar" priority="4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{BE94A03E-BE5E-408C-AE0C-5599ACE0ECE7}</x14:id>
        </ext>
      </extLst>
    </cfRule>
  </conditionalFormatting>
  <conditionalFormatting sqref="H249">
    <cfRule type="dataBar" priority="3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{3FDEF3F0-5348-4FCC-926C-2433A319F217}</x14:id>
        </ext>
      </extLst>
    </cfRule>
  </conditionalFormatting>
  <conditionalFormatting sqref="H249">
    <cfRule type="dataBar" priority="3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{44DCD4F7-94F5-4E60-A526-6A79491BDC89}</x14:id>
        </ext>
      </extLst>
    </cfRule>
  </conditionalFormatting>
  <conditionalFormatting sqref="H249">
    <cfRule type="dataBar" priority="4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{C33814AA-8637-429A-B179-63C00E5038FF}</x14:id>
        </ext>
      </extLst>
    </cfRule>
  </conditionalFormatting>
  <conditionalFormatting sqref="H249">
    <cfRule type="dataBar" priority="3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{72A4D0DF-BD85-4A3F-91E4-42C33E17FD09}</x14:id>
        </ext>
      </extLst>
    </cfRule>
  </conditionalFormatting>
  <conditionalFormatting sqref="H249">
    <cfRule type="dataBar" priority="3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{A15000D0-FE54-4DD5-B60C-150826F90BEE}</x14:id>
        </ext>
      </extLst>
    </cfRule>
  </conditionalFormatting>
  <conditionalFormatting sqref="H268:H274">
    <cfRule type="dataBar" priority="378">
      <dataBar>
        <cfvo type="min"/>
        <cfvo type="max"/>
        <color rgb="FF638EC6"/>
      </dataBar>
    </cfRule>
  </conditionalFormatting>
  <conditionalFormatting sqref="H268:H274">
    <cfRule type="dataBar" priority="3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{07441EB4-92CA-4DC1-AF36-6C7AF3F7484C}</x14:id>
        </ext>
      </extLst>
    </cfRule>
  </conditionalFormatting>
  <conditionalFormatting sqref="H268:H274">
    <cfRule type="dataBar" priority="3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{DD90B341-9598-459E-824A-3EF2C52A281F}</x14:id>
        </ext>
      </extLst>
    </cfRule>
  </conditionalFormatting>
  <conditionalFormatting sqref="H268:H274">
    <cfRule type="dataBar" priority="3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{9C144538-ABDA-4AD1-AAB9-03C212E17366}</x14:id>
        </ext>
      </extLst>
    </cfRule>
  </conditionalFormatting>
  <conditionalFormatting sqref="H268:H274">
    <cfRule type="dataBar" priority="381">
      <dataBar>
        <cfvo type="min"/>
        <cfvo type="max"/>
        <color rgb="FF638EC6"/>
      </dataBar>
    </cfRule>
  </conditionalFormatting>
  <conditionalFormatting sqref="H268:H274">
    <cfRule type="dataBar" priority="3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{95BFD84B-A3C7-4369-9BB6-A1BC89179B69}</x14:id>
        </ext>
      </extLst>
    </cfRule>
  </conditionalFormatting>
  <conditionalFormatting sqref="H268:H274">
    <cfRule type="dataBar" priority="3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{F83148FE-FB90-41DD-90BE-8427ECB90A89}</x14:id>
        </ext>
      </extLst>
    </cfRule>
  </conditionalFormatting>
  <conditionalFormatting sqref="H268:H274">
    <cfRule type="dataBar" priority="3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{D907EAC2-9D63-47D0-88FA-D470A958F8E1}</x14:id>
        </ext>
      </extLst>
    </cfRule>
  </conditionalFormatting>
  <conditionalFormatting sqref="H268:H274">
    <cfRule type="dataBar" priority="3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{AABDF952-FAF3-4A66-A79D-3ECBFAC30568}</x14:id>
        </ext>
      </extLst>
    </cfRule>
  </conditionalFormatting>
  <conditionalFormatting sqref="H268:H274">
    <cfRule type="dataBar" priority="3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{FD1227A0-814B-43B7-B9DD-8DE89B7E306A}</x14:id>
        </ext>
      </extLst>
    </cfRule>
  </conditionalFormatting>
  <conditionalFormatting sqref="H268:H274">
    <cfRule type="dataBar" priority="3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{D7C19612-9A12-4336-B00B-FB647290C15D}</x14:id>
        </ext>
      </extLst>
    </cfRule>
  </conditionalFormatting>
  <conditionalFormatting sqref="H268:H274">
    <cfRule type="dataBar" priority="3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{CD2CF469-853A-4951-9E3D-E334DC2D1CD8}</x14:id>
        </ext>
      </extLst>
    </cfRule>
  </conditionalFormatting>
  <conditionalFormatting sqref="H268:H274">
    <cfRule type="dataBar" priority="3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{66DDF31D-ED0D-43C6-AEAF-F781B222BEEF}</x14:id>
        </ext>
      </extLst>
    </cfRule>
  </conditionalFormatting>
  <conditionalFormatting sqref="H268:H274">
    <cfRule type="dataBar" priority="3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{5E8C8E71-2BA1-45C7-B24F-13C30C9DAE03}</x14:id>
        </ext>
      </extLst>
    </cfRule>
  </conditionalFormatting>
  <conditionalFormatting sqref="H268:H274">
    <cfRule type="dataBar" priority="3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{01FF89B9-987D-4744-AEFB-C9DE989B3990}</x14:id>
        </ext>
      </extLst>
    </cfRule>
  </conditionalFormatting>
  <conditionalFormatting sqref="H268:H274">
    <cfRule type="dataBar" priority="3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{58E5351A-543C-4E33-BDF7-C687017DB337}</x14:id>
        </ext>
      </extLst>
    </cfRule>
  </conditionalFormatting>
  <conditionalFormatting sqref="H268:H274">
    <cfRule type="dataBar" priority="3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{8B5DB868-E650-49A0-B366-8DF0CB603C66}</x14:id>
        </ext>
      </extLst>
    </cfRule>
  </conditionalFormatting>
  <conditionalFormatting sqref="H268:H274">
    <cfRule type="dataBar" priority="3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{6CBD6E01-D422-4F5C-ADF2-0EDDA5B2FD3B}</x14:id>
        </ext>
      </extLst>
    </cfRule>
  </conditionalFormatting>
  <conditionalFormatting sqref="H268:H274">
    <cfRule type="dataBar" priority="3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{8EFA4450-A1E1-48B2-9B2C-B1FB80F7401F}</x14:id>
        </ext>
      </extLst>
    </cfRule>
  </conditionalFormatting>
  <conditionalFormatting sqref="H268:H274">
    <cfRule type="dataBar" priority="3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{C39EC83F-AEAA-46E6-9AC2-6AE92FC4EE4E}</x14:id>
        </ext>
      </extLst>
    </cfRule>
  </conditionalFormatting>
  <conditionalFormatting sqref="H268:H274">
    <cfRule type="dataBar" priority="3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{FC3E23B7-FB96-4FEE-94C1-8B9C74D58128}</x14:id>
        </ext>
      </extLst>
    </cfRule>
  </conditionalFormatting>
  <conditionalFormatting sqref="H268:H274">
    <cfRule type="dataBar" priority="3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{FD876051-77AB-478B-A307-C03F781D0035}</x14:id>
        </ext>
      </extLst>
    </cfRule>
  </conditionalFormatting>
  <conditionalFormatting sqref="N276">
    <cfRule type="containsText" dxfId="3840" priority="335" operator="containsText" text="Quand">
      <formula>NOT(ISERROR(SEARCH("Quand",N276)))</formula>
    </cfRule>
    <cfRule type="containsText" dxfId="3839" priority="336" operator="containsText" text="Beine">
      <formula>NOT(ISERROR(SEARCH("Beine",N276)))</formula>
    </cfRule>
  </conditionalFormatting>
  <conditionalFormatting sqref="N276">
    <cfRule type="containsText" dxfId="3838" priority="333" operator="containsText" text="Dégusté">
      <formula>NOT(ISERROR(SEARCH("Dégusté",N276)))</formula>
    </cfRule>
    <cfRule type="containsText" dxfId="3837" priority="334" operator="containsText" text="Dégusté">
      <formula>NOT(ISERROR(SEARCH("Dégusté",N276)))</formula>
    </cfRule>
  </conditionalFormatting>
  <conditionalFormatting sqref="N276">
    <cfRule type="containsText" dxfId="3836" priority="331" operator="containsText" text="Fêtes de fin d'année">
      <formula>NOT(ISERROR(SEARCH("Fêtes de fin d'année",N276)))</formula>
    </cfRule>
    <cfRule type="containsText" dxfId="3835" priority="332" operator="containsText" text="Fêtes de fin d'année">
      <formula>NOT(ISERROR(SEARCH("Fêtes de fin d'année",N276)))</formula>
    </cfRule>
  </conditionalFormatting>
  <conditionalFormatting sqref="N276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834" priority="325" operator="containsText" text="Fab'ulleuse">
      <formula>NOT(ISERROR(SEARCH("Fab'ulleuse",N276)))</formula>
    </cfRule>
    <cfRule type="containsText" dxfId="3833" priority="326" operator="containsText" text="beau jour">
      <formula>NOT(ISERROR(SEARCH("beau jour",N276)))</formula>
    </cfRule>
    <cfRule type="containsText" dxfId="3832" priority="327" operator="containsText" text="fête">
      <formula>NOT(ISERROR(SEARCH("fête",N276)))</formula>
    </cfRule>
    <cfRule type="containsText" dxfId="3831" priority="328" operator="containsText" text="Fete">
      <formula>NOT(ISERROR(SEARCH("Fete",N276)))</formula>
    </cfRule>
    <cfRule type="containsText" dxfId="3830" priority="329" operator="containsText" text="Ech">
      <formula>NOT(ISERROR(SEARCH("Ech",N276)))</formula>
    </cfRule>
    <cfRule type="containsText" dxfId="3829" priority="330" operator="containsText" text="St Valentin">
      <formula>NOT(ISERROR(SEARCH("St Valentin",N276)))</formula>
    </cfRule>
  </conditionalFormatting>
  <conditionalFormatting sqref="N276:N277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6:H277">
    <cfRule type="dataBar" priority="338">
      <dataBar>
        <cfvo type="min"/>
        <cfvo type="max"/>
        <color rgb="FF638EC6"/>
      </dataBar>
    </cfRule>
  </conditionalFormatting>
  <conditionalFormatting sqref="G276:H277">
    <cfRule type="dataBar" priority="3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{7AFFADAF-A9D4-4798-B313-F09581FC1C9D}</x14:id>
        </ext>
      </extLst>
    </cfRule>
  </conditionalFormatting>
  <conditionalFormatting sqref="E276:E277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6:H277">
    <cfRule type="dataBar" priority="3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{1F9E86A3-4F8D-429F-ABDE-6C054A9EE21A}</x14:id>
        </ext>
      </extLst>
    </cfRule>
  </conditionalFormatting>
  <conditionalFormatting sqref="G276:H277">
    <cfRule type="dataBar" priority="3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{87C3964A-3E4A-455D-85D8-FA1B1F035647}</x14:id>
        </ext>
      </extLst>
    </cfRule>
  </conditionalFormatting>
  <conditionalFormatting sqref="N276:N277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6:H277">
    <cfRule type="dataBar" priority="343">
      <dataBar>
        <cfvo type="min"/>
        <cfvo type="max"/>
        <color rgb="FF638EC6"/>
      </dataBar>
    </cfRule>
  </conditionalFormatting>
  <conditionalFormatting sqref="G276:H277">
    <cfRule type="dataBar" priority="3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{A72C7CC5-7A87-4700-8AE7-96907BE448CB}</x14:id>
        </ext>
      </extLst>
    </cfRule>
  </conditionalFormatting>
  <conditionalFormatting sqref="E276:E277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6:H277">
    <cfRule type="dataBar" priority="3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{50F754E7-3E68-41DE-BC84-0A7CE1E98AEA}</x14:id>
        </ext>
      </extLst>
    </cfRule>
  </conditionalFormatting>
  <conditionalFormatting sqref="G276:H277">
    <cfRule type="dataBar" priority="3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{552D7CAE-37B5-4439-8EE8-DD0E79E27152}</x14:id>
        </ext>
      </extLst>
    </cfRule>
  </conditionalFormatting>
  <conditionalFormatting sqref="G276:H277">
    <cfRule type="dataBar" priority="3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{F0DA698B-F1E6-42C2-A704-69B0029862B9}</x14:id>
        </ext>
      </extLst>
    </cfRule>
  </conditionalFormatting>
  <conditionalFormatting sqref="G276:H277">
    <cfRule type="dataBar" priority="3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{BF9B9510-3867-4336-813F-849BCAADABDB}</x14:id>
        </ext>
      </extLst>
    </cfRule>
  </conditionalFormatting>
  <conditionalFormatting sqref="G276:H277">
    <cfRule type="dataBar" priority="3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{4D87B9B7-346B-4CAE-87D3-B55D5FCCD597}</x14:id>
        </ext>
      </extLst>
    </cfRule>
  </conditionalFormatting>
  <conditionalFormatting sqref="G276:H277">
    <cfRule type="dataBar" priority="3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{58D7FDD7-8ED5-4D96-93AA-A4A24D772307}</x14:id>
        </ext>
      </extLst>
    </cfRule>
  </conditionalFormatting>
  <conditionalFormatting sqref="G276:H277">
    <cfRule type="dataBar" priority="3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{5C3041BE-05FA-448A-A7E9-0AA1D893A380}</x14:id>
        </ext>
      </extLst>
    </cfRule>
  </conditionalFormatting>
  <conditionalFormatting sqref="G276:H277">
    <cfRule type="dataBar" priority="3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{87BFDDAF-A20F-455D-86DB-C97F09B321BE}</x14:id>
        </ext>
      </extLst>
    </cfRule>
  </conditionalFormatting>
  <conditionalFormatting sqref="G276:H277">
    <cfRule type="dataBar" priority="3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{A48B0321-EB55-453F-BBE3-546A03EAAD9F}</x14:id>
        </ext>
      </extLst>
    </cfRule>
  </conditionalFormatting>
  <conditionalFormatting sqref="G276:H277">
    <cfRule type="dataBar" priority="3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{BEA5077D-F9F3-411C-9E97-C7A2AEA41A06}</x14:id>
        </ext>
      </extLst>
    </cfRule>
  </conditionalFormatting>
  <conditionalFormatting sqref="J277">
    <cfRule type="colorScale" priority="3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7">
    <cfRule type="colorScale" priority="3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6">
    <cfRule type="colorScale" priority="3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77">
    <cfRule type="colorScale" priority="3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76">
    <cfRule type="colorScale" priority="3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76:K277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6:K277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6:K277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6:K277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76:F277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6:F277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6:H277">
    <cfRule type="dataBar" priority="3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{EA1E295D-7AC4-4C3B-B2E0-96DDC782B45E}</x14:id>
        </ext>
      </extLst>
    </cfRule>
  </conditionalFormatting>
  <conditionalFormatting sqref="L276:L277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6:L277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6:L277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6:L277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6:H277">
    <cfRule type="dataBar" priority="3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{A911A9EA-445C-4E24-89AA-1CE80E75B95C}</x14:id>
        </ext>
      </extLst>
    </cfRule>
  </conditionalFormatting>
  <conditionalFormatting sqref="G276:H277">
    <cfRule type="dataBar" priority="3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{DF55CAB5-3D4F-42C3-879C-623F9430B434}</x14:id>
        </ext>
      </extLst>
    </cfRule>
  </conditionalFormatting>
  <conditionalFormatting sqref="G276:H277">
    <cfRule type="dataBar" priority="3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{50A945CC-EE7A-440F-A29C-CE5681A6C551}</x14:id>
        </ext>
      </extLst>
    </cfRule>
  </conditionalFormatting>
  <conditionalFormatting sqref="G276:H277">
    <cfRule type="dataBar" priority="3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{B3D98D99-D95B-47C8-BCDB-30D51AE04AD6}</x14:id>
        </ext>
      </extLst>
    </cfRule>
  </conditionalFormatting>
  <conditionalFormatting sqref="N278">
    <cfRule type="containsText" dxfId="3828" priority="282" operator="containsText" text="Quand">
      <formula>NOT(ISERROR(SEARCH("Quand",N278)))</formula>
    </cfRule>
    <cfRule type="containsText" dxfId="3827" priority="283" operator="containsText" text="Beine">
      <formula>NOT(ISERROR(SEARCH("Beine",N278)))</formula>
    </cfRule>
  </conditionalFormatting>
  <conditionalFormatting sqref="N278">
    <cfRule type="containsText" dxfId="3826" priority="280" operator="containsText" text="Dégusté">
      <formula>NOT(ISERROR(SEARCH("Dégusté",N278)))</formula>
    </cfRule>
    <cfRule type="containsText" dxfId="3825" priority="281" operator="containsText" text="Dégusté">
      <formula>NOT(ISERROR(SEARCH("Dégusté",N278)))</formula>
    </cfRule>
  </conditionalFormatting>
  <conditionalFormatting sqref="N278">
    <cfRule type="containsText" dxfId="3824" priority="278" operator="containsText" text="Fêtes de fin d'année">
      <formula>NOT(ISERROR(SEARCH("Fêtes de fin d'année",N278)))</formula>
    </cfRule>
    <cfRule type="containsText" dxfId="3823" priority="279" operator="containsText" text="Fêtes de fin d'année">
      <formula>NOT(ISERROR(SEARCH("Fêtes de fin d'année",N278)))</formula>
    </cfRule>
  </conditionalFormatting>
  <conditionalFormatting sqref="N278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822" priority="272" operator="containsText" text="Fab'ulleuse">
      <formula>NOT(ISERROR(SEARCH("Fab'ulleuse",N278)))</formula>
    </cfRule>
    <cfRule type="containsText" dxfId="3821" priority="273" operator="containsText" text="beau jour">
      <formula>NOT(ISERROR(SEARCH("beau jour",N278)))</formula>
    </cfRule>
    <cfRule type="containsText" dxfId="3820" priority="274" operator="containsText" text="fête">
      <formula>NOT(ISERROR(SEARCH("fête",N278)))</formula>
    </cfRule>
    <cfRule type="containsText" dxfId="3819" priority="275" operator="containsText" text="Fete">
      <formula>NOT(ISERROR(SEARCH("Fete",N278)))</formula>
    </cfRule>
    <cfRule type="containsText" dxfId="3818" priority="276" operator="containsText" text="Ech">
      <formula>NOT(ISERROR(SEARCH("Ech",N278)))</formula>
    </cfRule>
    <cfRule type="containsText" dxfId="3817" priority="277" operator="containsText" text="St Valentin">
      <formula>NOT(ISERROR(SEARCH("St Valentin",N278)))</formula>
    </cfRule>
  </conditionalFormatting>
  <conditionalFormatting sqref="N278:N279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8:H279">
    <cfRule type="dataBar" priority="285">
      <dataBar>
        <cfvo type="min"/>
        <cfvo type="max"/>
        <color rgb="FF638EC6"/>
      </dataBar>
    </cfRule>
  </conditionalFormatting>
  <conditionalFormatting sqref="G278:H279">
    <cfRule type="dataBar" priority="2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{6939CF9E-8EB4-4531-A263-3BD6903D559E}</x14:id>
        </ext>
      </extLst>
    </cfRule>
  </conditionalFormatting>
  <conditionalFormatting sqref="E278:E279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8:H279">
    <cfRule type="dataBar" priority="2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{6FC4674B-619E-4CB8-9E5C-038A09B5FA25}</x14:id>
        </ext>
      </extLst>
    </cfRule>
  </conditionalFormatting>
  <conditionalFormatting sqref="G278:H279">
    <cfRule type="dataBar" priority="2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{7724F136-2EC4-402B-B941-7969F0F4DF74}</x14:id>
        </ext>
      </extLst>
    </cfRule>
  </conditionalFormatting>
  <conditionalFormatting sqref="N278:N279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8:H279">
    <cfRule type="dataBar" priority="290">
      <dataBar>
        <cfvo type="min"/>
        <cfvo type="max"/>
        <color rgb="FF638EC6"/>
      </dataBar>
    </cfRule>
  </conditionalFormatting>
  <conditionalFormatting sqref="G278:H279">
    <cfRule type="dataBar" priority="2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{D98A8A31-5762-476D-B060-0E42E83A9D54}</x14:id>
        </ext>
      </extLst>
    </cfRule>
  </conditionalFormatting>
  <conditionalFormatting sqref="E278:E279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8:H279">
    <cfRule type="dataBar" priority="2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{711E668E-DFDD-47C7-A277-AC9CE8AAD28F}</x14:id>
        </ext>
      </extLst>
    </cfRule>
  </conditionalFormatting>
  <conditionalFormatting sqref="G278:H279">
    <cfRule type="dataBar" priority="2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{1E4D7CDC-93A8-4BF3-968D-79A7F18FA9AE}</x14:id>
        </ext>
      </extLst>
    </cfRule>
  </conditionalFormatting>
  <conditionalFormatting sqref="G278:H279">
    <cfRule type="dataBar" priority="2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{7A575993-1589-4AC0-A64A-7B809E69E82A}</x14:id>
        </ext>
      </extLst>
    </cfRule>
  </conditionalFormatting>
  <conditionalFormatting sqref="G278:H279">
    <cfRule type="dataBar" priority="2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{AD3A977C-FDBC-4DA5-92E1-B4BB537F9927}</x14:id>
        </ext>
      </extLst>
    </cfRule>
  </conditionalFormatting>
  <conditionalFormatting sqref="G278:H279">
    <cfRule type="dataBar" priority="2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{766570B0-2E7D-420F-B19F-D93981799973}</x14:id>
        </ext>
      </extLst>
    </cfRule>
  </conditionalFormatting>
  <conditionalFormatting sqref="G278:H279">
    <cfRule type="dataBar" priority="2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{4D33F12C-7995-4599-B36C-063C12599D82}</x14:id>
        </ext>
      </extLst>
    </cfRule>
  </conditionalFormatting>
  <conditionalFormatting sqref="G278:H279">
    <cfRule type="dataBar" priority="2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{D5CBF30E-8D8F-4F0F-88E1-BE5A50D49640}</x14:id>
        </ext>
      </extLst>
    </cfRule>
  </conditionalFormatting>
  <conditionalFormatting sqref="G278:H279">
    <cfRule type="dataBar" priority="2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{1D9C4B26-19FA-45F8-A89C-45603F56C99F}</x14:id>
        </ext>
      </extLst>
    </cfRule>
  </conditionalFormatting>
  <conditionalFormatting sqref="G278:H279">
    <cfRule type="dataBar" priority="2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{672942C8-5915-4011-A070-A15182909AA0}</x14:id>
        </ext>
      </extLst>
    </cfRule>
  </conditionalFormatting>
  <conditionalFormatting sqref="G278:H279">
    <cfRule type="dataBar" priority="2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{89F030DC-5E6B-4595-9E07-322E23103683}</x14:id>
        </ext>
      </extLst>
    </cfRule>
  </conditionalFormatting>
  <conditionalFormatting sqref="J279">
    <cfRule type="colorScale" priority="2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9">
    <cfRule type="colorScale" priority="2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8">
    <cfRule type="colorScale" priority="2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79">
    <cfRule type="colorScale" priority="2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78">
    <cfRule type="colorScale" priority="2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78:K279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8:K279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8:K279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8:K279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78:F279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8:F279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8:H279">
    <cfRule type="dataBar" priority="2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{1F6FFE7B-2AB4-422A-9005-283A93E64FF4}</x14:id>
        </ext>
      </extLst>
    </cfRule>
  </conditionalFormatting>
  <conditionalFormatting sqref="L278:L279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8:L279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8:L279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8:L279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8:H279">
    <cfRule type="dataBar" priority="2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{D9B6E408-9BA9-4884-956C-6DD94CAC89F8}</x14:id>
        </ext>
      </extLst>
    </cfRule>
  </conditionalFormatting>
  <conditionalFormatting sqref="G278:H279">
    <cfRule type="dataBar" priority="2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{540EE886-8A53-42C7-9D85-2FBB19206CB3}</x14:id>
        </ext>
      </extLst>
    </cfRule>
  </conditionalFormatting>
  <conditionalFormatting sqref="G278:H279">
    <cfRule type="dataBar" priority="2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{A45F6039-F0AB-474D-BED0-07BD05E1E5BF}</x14:id>
        </ext>
      </extLst>
    </cfRule>
  </conditionalFormatting>
  <conditionalFormatting sqref="G278:H279">
    <cfRule type="dataBar" priority="2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{82842467-42FE-4122-A000-1B74917558AF}</x14:id>
        </ext>
      </extLst>
    </cfRule>
  </conditionalFormatting>
  <conditionalFormatting sqref="E276:F279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6:H279">
    <cfRule type="dataBar" priority="2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{624F8A88-C98D-47F5-B407-DFBEAFC62174}</x14:id>
        </ext>
      </extLst>
    </cfRule>
  </conditionalFormatting>
  <conditionalFormatting sqref="N280">
    <cfRule type="containsText" dxfId="3816" priority="224" operator="containsText" text="Quand">
      <formula>NOT(ISERROR(SEARCH("Quand",N280)))</formula>
    </cfRule>
    <cfRule type="containsText" dxfId="3815" priority="225" operator="containsText" text="Beine">
      <formula>NOT(ISERROR(SEARCH("Beine",N280)))</formula>
    </cfRule>
  </conditionalFormatting>
  <conditionalFormatting sqref="N280">
    <cfRule type="containsText" dxfId="3814" priority="222" operator="containsText" text="Dégusté">
      <formula>NOT(ISERROR(SEARCH("Dégusté",N280)))</formula>
    </cfRule>
    <cfRule type="containsText" dxfId="3813" priority="223" operator="containsText" text="Dégusté">
      <formula>NOT(ISERROR(SEARCH("Dégusté",N280)))</formula>
    </cfRule>
  </conditionalFormatting>
  <conditionalFormatting sqref="N280">
    <cfRule type="containsText" dxfId="3812" priority="220" operator="containsText" text="Fêtes de fin d'année">
      <formula>NOT(ISERROR(SEARCH("Fêtes de fin d'année",N280)))</formula>
    </cfRule>
    <cfRule type="containsText" dxfId="3811" priority="221" operator="containsText" text="Fêtes de fin d'année">
      <formula>NOT(ISERROR(SEARCH("Fêtes de fin d'année",N280)))</formula>
    </cfRule>
  </conditionalFormatting>
  <conditionalFormatting sqref="N280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810" priority="214" operator="containsText" text="Fab'ulleuse">
      <formula>NOT(ISERROR(SEARCH("Fab'ulleuse",N280)))</formula>
    </cfRule>
    <cfRule type="containsText" dxfId="3809" priority="215" operator="containsText" text="beau jour">
      <formula>NOT(ISERROR(SEARCH("beau jour",N280)))</formula>
    </cfRule>
    <cfRule type="containsText" dxfId="3808" priority="216" operator="containsText" text="fête">
      <formula>NOT(ISERROR(SEARCH("fête",N280)))</formula>
    </cfRule>
    <cfRule type="containsText" dxfId="3807" priority="217" operator="containsText" text="Fete">
      <formula>NOT(ISERROR(SEARCH("Fete",N280)))</formula>
    </cfRule>
    <cfRule type="containsText" dxfId="3806" priority="218" operator="containsText" text="Ech">
      <formula>NOT(ISERROR(SEARCH("Ech",N280)))</formula>
    </cfRule>
    <cfRule type="containsText" dxfId="3805" priority="219" operator="containsText" text="St Valentin">
      <formula>NOT(ISERROR(SEARCH("St Valentin",N280)))</formula>
    </cfRule>
  </conditionalFormatting>
  <conditionalFormatting sqref="N280:N281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0:H281">
    <cfRule type="dataBar" priority="227">
      <dataBar>
        <cfvo type="min"/>
        <cfvo type="max"/>
        <color rgb="FF638EC6"/>
      </dataBar>
    </cfRule>
  </conditionalFormatting>
  <conditionalFormatting sqref="G280:H281">
    <cfRule type="dataBar" priority="2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{E7CF4716-9F6E-4727-A388-F31D8C2307CA}</x14:id>
        </ext>
      </extLst>
    </cfRule>
  </conditionalFormatting>
  <conditionalFormatting sqref="E280:E281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0:H281">
    <cfRule type="dataBar" priority="2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{288246FA-0918-4743-9A2A-F6825CB5140B}</x14:id>
        </ext>
      </extLst>
    </cfRule>
  </conditionalFormatting>
  <conditionalFormatting sqref="G280:H281">
    <cfRule type="dataBar" priority="2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{E7AA1902-6E01-4DFF-8F1A-3E03E67C6EA6}</x14:id>
        </ext>
      </extLst>
    </cfRule>
  </conditionalFormatting>
  <conditionalFormatting sqref="N280:N281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0:H281">
    <cfRule type="dataBar" priority="232">
      <dataBar>
        <cfvo type="min"/>
        <cfvo type="max"/>
        <color rgb="FF638EC6"/>
      </dataBar>
    </cfRule>
  </conditionalFormatting>
  <conditionalFormatting sqref="G280:H281">
    <cfRule type="dataBar" priority="2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{7417672A-D4C3-488B-8A2D-51070318169F}</x14:id>
        </ext>
      </extLst>
    </cfRule>
  </conditionalFormatting>
  <conditionalFormatting sqref="E280:E281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0:H281">
    <cfRule type="dataBar" priority="2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{515BE9B8-6D6F-4782-861E-763F214032C0}</x14:id>
        </ext>
      </extLst>
    </cfRule>
  </conditionalFormatting>
  <conditionalFormatting sqref="G280:H281">
    <cfRule type="dataBar" priority="2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{443A07E7-4322-47F7-80F3-FE2186C1D15E}</x14:id>
        </ext>
      </extLst>
    </cfRule>
  </conditionalFormatting>
  <conditionalFormatting sqref="G280:H281">
    <cfRule type="dataBar" priority="2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{B65E467E-FE83-490E-B221-4876D035AFE7}</x14:id>
        </ext>
      </extLst>
    </cfRule>
  </conditionalFormatting>
  <conditionalFormatting sqref="G280:H281">
    <cfRule type="dataBar" priority="2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{BF362D8F-55E8-402B-9176-B38A1D6D46BA}</x14:id>
        </ext>
      </extLst>
    </cfRule>
  </conditionalFormatting>
  <conditionalFormatting sqref="G280:H281">
    <cfRule type="dataBar" priority="2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{3C57BF74-0832-475B-B9C1-81D21B0075A1}</x14:id>
        </ext>
      </extLst>
    </cfRule>
  </conditionalFormatting>
  <conditionalFormatting sqref="G280:H281">
    <cfRule type="dataBar" priority="2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{C8416F88-AD44-4F9B-84DF-67D82274BABE}</x14:id>
        </ext>
      </extLst>
    </cfRule>
  </conditionalFormatting>
  <conditionalFormatting sqref="G280:H281">
    <cfRule type="dataBar" priority="2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{19E14E76-C099-40B2-ADF6-AA3BE0829CD4}</x14:id>
        </ext>
      </extLst>
    </cfRule>
  </conditionalFormatting>
  <conditionalFormatting sqref="G280:H281">
    <cfRule type="dataBar" priority="2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{CA93AFFE-3B32-4CE1-B22E-8BB1CA5E7045}</x14:id>
        </ext>
      </extLst>
    </cfRule>
  </conditionalFormatting>
  <conditionalFormatting sqref="G280:H281">
    <cfRule type="dataBar" priority="2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{2024A9A8-CAE8-4AF4-9748-3B3005CC1FEF}</x14:id>
        </ext>
      </extLst>
    </cfRule>
  </conditionalFormatting>
  <conditionalFormatting sqref="G280:H281">
    <cfRule type="dataBar" priority="2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{0AEC4BA3-0233-4445-B4E9-479091DA561E}</x14:id>
        </ext>
      </extLst>
    </cfRule>
  </conditionalFormatting>
  <conditionalFormatting sqref="J281">
    <cfRule type="colorScale" priority="2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1">
    <cfRule type="colorScale" priority="2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1">
    <cfRule type="colorScale" priority="2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0">
    <cfRule type="colorScale" priority="2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80:K281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0:K281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0:K281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0:K281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0:F281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0:F281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0:H281">
    <cfRule type="dataBar" priority="2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{6D34302F-13F9-4441-96EF-3C9719260F17}</x14:id>
        </ext>
      </extLst>
    </cfRule>
  </conditionalFormatting>
  <conditionalFormatting sqref="L280:L281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0:L281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0:L281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0:L281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0:H281">
    <cfRule type="dataBar" priority="1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{570BFA71-69B2-405E-BBAE-A8E10AA74081}</x14:id>
        </ext>
      </extLst>
    </cfRule>
  </conditionalFormatting>
  <conditionalFormatting sqref="G280:H281">
    <cfRule type="dataBar" priority="1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{B68A565D-ED8A-4358-B228-1408937857B6}</x14:id>
        </ext>
      </extLst>
    </cfRule>
  </conditionalFormatting>
  <conditionalFormatting sqref="G280:H281">
    <cfRule type="dataBar" priority="2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{28AE89D5-8076-40F5-AF5C-15D5E6DCAD2D}</x14:id>
        </ext>
      </extLst>
    </cfRule>
  </conditionalFormatting>
  <conditionalFormatting sqref="G280:H281">
    <cfRule type="dataBar" priority="1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{D1E629F0-89C4-455B-924C-A69B22A71DD5}</x14:id>
        </ext>
      </extLst>
    </cfRule>
  </conditionalFormatting>
  <conditionalFormatting sqref="N282">
    <cfRule type="containsText" dxfId="3804" priority="171" operator="containsText" text="Quand">
      <formula>NOT(ISERROR(SEARCH("Quand",N282)))</formula>
    </cfRule>
    <cfRule type="containsText" dxfId="3803" priority="172" operator="containsText" text="Beine">
      <formula>NOT(ISERROR(SEARCH("Beine",N282)))</formula>
    </cfRule>
  </conditionalFormatting>
  <conditionalFormatting sqref="N282">
    <cfRule type="containsText" dxfId="3802" priority="169" operator="containsText" text="Dégusté">
      <formula>NOT(ISERROR(SEARCH("Dégusté",N282)))</formula>
    </cfRule>
    <cfRule type="containsText" dxfId="3801" priority="170" operator="containsText" text="Dégusté">
      <formula>NOT(ISERROR(SEARCH("Dégusté",N282)))</formula>
    </cfRule>
  </conditionalFormatting>
  <conditionalFormatting sqref="N282">
    <cfRule type="containsText" dxfId="3800" priority="167" operator="containsText" text="Fêtes de fin d'année">
      <formula>NOT(ISERROR(SEARCH("Fêtes de fin d'année",N282)))</formula>
    </cfRule>
    <cfRule type="containsText" dxfId="3799" priority="168" operator="containsText" text="Fêtes de fin d'année">
      <formula>NOT(ISERROR(SEARCH("Fêtes de fin d'année",N282)))</formula>
    </cfRule>
  </conditionalFormatting>
  <conditionalFormatting sqref="N282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98" priority="161" operator="containsText" text="Fab'ulleuse">
      <formula>NOT(ISERROR(SEARCH("Fab'ulleuse",N282)))</formula>
    </cfRule>
    <cfRule type="containsText" dxfId="3797" priority="162" operator="containsText" text="beau jour">
      <formula>NOT(ISERROR(SEARCH("beau jour",N282)))</formula>
    </cfRule>
    <cfRule type="containsText" dxfId="3796" priority="163" operator="containsText" text="fête">
      <formula>NOT(ISERROR(SEARCH("fête",N282)))</formula>
    </cfRule>
    <cfRule type="containsText" dxfId="3795" priority="164" operator="containsText" text="Fete">
      <formula>NOT(ISERROR(SEARCH("Fete",N282)))</formula>
    </cfRule>
    <cfRule type="containsText" dxfId="3794" priority="165" operator="containsText" text="Ech">
      <formula>NOT(ISERROR(SEARCH("Ech",N282)))</formula>
    </cfRule>
    <cfRule type="containsText" dxfId="3793" priority="166" operator="containsText" text="St Valentin">
      <formula>NOT(ISERROR(SEARCH("St Valentin",N282)))</formula>
    </cfRule>
  </conditionalFormatting>
  <conditionalFormatting sqref="N282:N283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2:H283">
    <cfRule type="dataBar" priority="174">
      <dataBar>
        <cfvo type="min"/>
        <cfvo type="max"/>
        <color rgb="FF638EC6"/>
      </dataBar>
    </cfRule>
  </conditionalFormatting>
  <conditionalFormatting sqref="G282:H283">
    <cfRule type="dataBar" priority="1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{C894C3D2-1AC8-48B0-BD39-8BB2F9CD4774}</x14:id>
        </ext>
      </extLst>
    </cfRule>
  </conditionalFormatting>
  <conditionalFormatting sqref="E282:E283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2:H283">
    <cfRule type="dataBar" priority="1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{3FBE4C0B-DDCD-4258-9A0E-A63A9B2D180A}</x14:id>
        </ext>
      </extLst>
    </cfRule>
  </conditionalFormatting>
  <conditionalFormatting sqref="G282:H283">
    <cfRule type="dataBar" priority="1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{A3447D5B-EB0B-4A03-9FF3-E702B0B2AE01}</x14:id>
        </ext>
      </extLst>
    </cfRule>
  </conditionalFormatting>
  <conditionalFormatting sqref="N282:N283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2:H283">
    <cfRule type="dataBar" priority="179">
      <dataBar>
        <cfvo type="min"/>
        <cfvo type="max"/>
        <color rgb="FF638EC6"/>
      </dataBar>
    </cfRule>
  </conditionalFormatting>
  <conditionalFormatting sqref="G282:H283">
    <cfRule type="dataBar" priority="1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{F91699D1-3A6F-4785-AA91-A0D565EBD234}</x14:id>
        </ext>
      </extLst>
    </cfRule>
  </conditionalFormatting>
  <conditionalFormatting sqref="E282:E283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2:H283">
    <cfRule type="dataBar" priority="1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{8D4AB9F6-EB04-480B-96DF-BA35E567B207}</x14:id>
        </ext>
      </extLst>
    </cfRule>
  </conditionalFormatting>
  <conditionalFormatting sqref="G282:H283">
    <cfRule type="dataBar" priority="1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{7CAF41BD-7356-4D65-90D2-42831D68D1C4}</x14:id>
        </ext>
      </extLst>
    </cfRule>
  </conditionalFormatting>
  <conditionalFormatting sqref="G282:H283">
    <cfRule type="dataBar" priority="1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{58572CD0-048A-4D93-A352-EADD1F02BDF3}</x14:id>
        </ext>
      </extLst>
    </cfRule>
  </conditionalFormatting>
  <conditionalFormatting sqref="G282:H283">
    <cfRule type="dataBar" priority="1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{E790DDFD-60F9-459A-A038-B16D8E9E0D64}</x14:id>
        </ext>
      </extLst>
    </cfRule>
  </conditionalFormatting>
  <conditionalFormatting sqref="G282:H283">
    <cfRule type="dataBar" priority="1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{3476261B-4C16-464F-97BC-FAF9D7D929B3}</x14:id>
        </ext>
      </extLst>
    </cfRule>
  </conditionalFormatting>
  <conditionalFormatting sqref="G282:H283">
    <cfRule type="dataBar" priority="1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{FA0A9931-99BA-49AC-9EEE-BC55F7ABEFC8}</x14:id>
        </ext>
      </extLst>
    </cfRule>
  </conditionalFormatting>
  <conditionalFormatting sqref="G282:H283">
    <cfRule type="dataBar" priority="1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{BACBBAD4-1D25-467D-8DF6-5254381DC07F}</x14:id>
        </ext>
      </extLst>
    </cfRule>
  </conditionalFormatting>
  <conditionalFormatting sqref="G282:H283">
    <cfRule type="dataBar" priority="1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{A56CF26F-55A2-48EC-957F-97ED4554D62F}</x14:id>
        </ext>
      </extLst>
    </cfRule>
  </conditionalFormatting>
  <conditionalFormatting sqref="G282:H283">
    <cfRule type="dataBar" priority="1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{6C92FF68-E25A-450D-86AD-12AA48B7AACA}</x14:id>
        </ext>
      </extLst>
    </cfRule>
  </conditionalFormatting>
  <conditionalFormatting sqref="G282:H283">
    <cfRule type="dataBar" priority="1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{E0B345AB-470F-4AE3-B822-1F731D67B0C5}</x14:id>
        </ext>
      </extLst>
    </cfRule>
  </conditionalFormatting>
  <conditionalFormatting sqref="J283">
    <cfRule type="colorScale" priority="1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3">
    <cfRule type="colorScale" priority="1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3">
    <cfRule type="colorScale" priority="1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2">
    <cfRule type="colorScale" priority="1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82:K283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2:K283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2:K283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2:K283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2:F283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2:F283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2:H283">
    <cfRule type="dataBar" priority="1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{DE978BD0-D01B-4082-8A2A-4564D29E932D}</x14:id>
        </ext>
      </extLst>
    </cfRule>
  </conditionalFormatting>
  <conditionalFormatting sqref="L282:L283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2:L283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2:L283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2:L283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2:H283">
    <cfRule type="dataBar" priority="1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{80499A44-2E25-49F4-AC3E-5685F949D74D}</x14:id>
        </ext>
      </extLst>
    </cfRule>
  </conditionalFormatting>
  <conditionalFormatting sqref="G282:H283">
    <cfRule type="dataBar" priority="1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{0EFC6A1F-54EA-4A13-B03F-F98A393D9572}</x14:id>
        </ext>
      </extLst>
    </cfRule>
  </conditionalFormatting>
  <conditionalFormatting sqref="G282:H283">
    <cfRule type="dataBar" priority="1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{E24B2F71-40E2-4C4B-9969-9E746AA55946}</x14:id>
        </ext>
      </extLst>
    </cfRule>
  </conditionalFormatting>
  <conditionalFormatting sqref="G282:H283">
    <cfRule type="dataBar" priority="1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{3AEB11AE-E41B-4D85-9676-7B0F01F6F80C}</x14:id>
        </ext>
      </extLst>
    </cfRule>
  </conditionalFormatting>
  <conditionalFormatting sqref="E280:F283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0:H283">
    <cfRule type="dataBar" priority="1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{596EE568-1D9E-4CB4-BF34-06A0582928FB}</x14:id>
        </ext>
      </extLst>
    </cfRule>
  </conditionalFormatting>
  <conditionalFormatting sqref="N284">
    <cfRule type="containsText" dxfId="3792" priority="113" operator="containsText" text="Quand">
      <formula>NOT(ISERROR(SEARCH("Quand",N284)))</formula>
    </cfRule>
    <cfRule type="containsText" dxfId="3791" priority="114" operator="containsText" text="Beine">
      <formula>NOT(ISERROR(SEARCH("Beine",N284)))</formula>
    </cfRule>
  </conditionalFormatting>
  <conditionalFormatting sqref="N284">
    <cfRule type="containsText" dxfId="3790" priority="111" operator="containsText" text="Dégusté">
      <formula>NOT(ISERROR(SEARCH("Dégusté",N284)))</formula>
    </cfRule>
    <cfRule type="containsText" dxfId="3789" priority="112" operator="containsText" text="Dégusté">
      <formula>NOT(ISERROR(SEARCH("Dégusté",N284)))</formula>
    </cfRule>
  </conditionalFormatting>
  <conditionalFormatting sqref="N284">
    <cfRule type="containsText" dxfId="3788" priority="109" operator="containsText" text="Fêtes de fin d'année">
      <formula>NOT(ISERROR(SEARCH("Fêtes de fin d'année",N284)))</formula>
    </cfRule>
    <cfRule type="containsText" dxfId="3787" priority="110" operator="containsText" text="Fêtes de fin d'année">
      <formula>NOT(ISERROR(SEARCH("Fêtes de fin d'année",N284)))</formula>
    </cfRule>
  </conditionalFormatting>
  <conditionalFormatting sqref="N284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86" priority="103" operator="containsText" text="Fab'ulleuse">
      <formula>NOT(ISERROR(SEARCH("Fab'ulleuse",N284)))</formula>
    </cfRule>
    <cfRule type="containsText" dxfId="3785" priority="104" operator="containsText" text="beau jour">
      <formula>NOT(ISERROR(SEARCH("beau jour",N284)))</formula>
    </cfRule>
    <cfRule type="containsText" dxfId="3784" priority="105" operator="containsText" text="fête">
      <formula>NOT(ISERROR(SEARCH("fête",N284)))</formula>
    </cfRule>
    <cfRule type="containsText" dxfId="3783" priority="106" operator="containsText" text="Fete">
      <formula>NOT(ISERROR(SEARCH("Fete",N284)))</formula>
    </cfRule>
    <cfRule type="containsText" dxfId="3782" priority="107" operator="containsText" text="Ech">
      <formula>NOT(ISERROR(SEARCH("Ech",N284)))</formula>
    </cfRule>
    <cfRule type="containsText" dxfId="3781" priority="108" operator="containsText" text="St Valentin">
      <formula>NOT(ISERROR(SEARCH("St Valentin",N284)))</formula>
    </cfRule>
  </conditionalFormatting>
  <conditionalFormatting sqref="N284:N285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4:H285">
    <cfRule type="dataBar" priority="116">
      <dataBar>
        <cfvo type="min"/>
        <cfvo type="max"/>
        <color rgb="FF638EC6"/>
      </dataBar>
    </cfRule>
  </conditionalFormatting>
  <conditionalFormatting sqref="G284:H285">
    <cfRule type="dataBar" priority="1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{BD1F29AD-B508-4737-9F1C-CA160A881C67}</x14:id>
        </ext>
      </extLst>
    </cfRule>
  </conditionalFormatting>
  <conditionalFormatting sqref="E284:E285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4:H285">
    <cfRule type="dataBar" priority="1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{3619E1D3-7003-423E-8147-2BAC22DC8FD6}</x14:id>
        </ext>
      </extLst>
    </cfRule>
  </conditionalFormatting>
  <conditionalFormatting sqref="G284:H285">
    <cfRule type="dataBar" priority="1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{1D85C6CA-5613-4F77-9D83-0D27AC51E83E}</x14:id>
        </ext>
      </extLst>
    </cfRule>
  </conditionalFormatting>
  <conditionalFormatting sqref="N284:N285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4:H285">
    <cfRule type="dataBar" priority="121">
      <dataBar>
        <cfvo type="min"/>
        <cfvo type="max"/>
        <color rgb="FF638EC6"/>
      </dataBar>
    </cfRule>
  </conditionalFormatting>
  <conditionalFormatting sqref="G284:H285">
    <cfRule type="dataBar" priority="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{5667E19F-AD80-4975-95CF-B8E1F30C6638}</x14:id>
        </ext>
      </extLst>
    </cfRule>
  </conditionalFormatting>
  <conditionalFormatting sqref="E284:E285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4:H285">
    <cfRule type="dataBar" priority="1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{FEB32833-2114-4BB5-A336-55B8048C33CC}</x14:id>
        </ext>
      </extLst>
    </cfRule>
  </conditionalFormatting>
  <conditionalFormatting sqref="G284:H285">
    <cfRule type="dataBar" priority="1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{97016D3B-2641-48AF-BF25-4AFBC528A395}</x14:id>
        </ext>
      </extLst>
    </cfRule>
  </conditionalFormatting>
  <conditionalFormatting sqref="G284:H285">
    <cfRule type="dataBar" priority="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{27B14BC6-D13C-4B5D-9BDE-3D269FD581C2}</x14:id>
        </ext>
      </extLst>
    </cfRule>
  </conditionalFormatting>
  <conditionalFormatting sqref="G284:H285">
    <cfRule type="dataBar" priority="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{4929D385-5354-4FC8-9F9B-CAB797FB4E12}</x14:id>
        </ext>
      </extLst>
    </cfRule>
  </conditionalFormatting>
  <conditionalFormatting sqref="G284:H285">
    <cfRule type="dataBar" priority="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{C4676AF2-0327-4461-AAFB-9CFD65C8195E}</x14:id>
        </ext>
      </extLst>
    </cfRule>
  </conditionalFormatting>
  <conditionalFormatting sqref="G284:H285">
    <cfRule type="dataBar" priority="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{3CFE59DA-4D55-4CCA-BAFF-63D0A5030E09}</x14:id>
        </ext>
      </extLst>
    </cfRule>
  </conditionalFormatting>
  <conditionalFormatting sqref="G284:H285">
    <cfRule type="dataBar" priority="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{943B317A-2F0C-460A-9525-6E20BE7D61BB}</x14:id>
        </ext>
      </extLst>
    </cfRule>
  </conditionalFormatting>
  <conditionalFormatting sqref="G284:H285">
    <cfRule type="dataBar" priority="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{638F9FFB-FA9A-477C-A47B-42CBCC88F6C0}</x14:id>
        </ext>
      </extLst>
    </cfRule>
  </conditionalFormatting>
  <conditionalFormatting sqref="G284:H285">
    <cfRule type="dataBar" priority="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{819C085D-883F-4580-AAAA-23FB21BA8B19}</x14:id>
        </ext>
      </extLst>
    </cfRule>
  </conditionalFormatting>
  <conditionalFormatting sqref="G284:H285">
    <cfRule type="dataBar" priority="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{14801087-182B-4FD2-80FE-9D648BDA6C0E}</x14:id>
        </ext>
      </extLst>
    </cfRule>
  </conditionalFormatting>
  <conditionalFormatting sqref="J285">
    <cfRule type="colorScale" priority="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5">
    <cfRule type="colorScale" priority="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4">
    <cfRule type="colorScale" priority="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5">
    <cfRule type="colorScale" priority="1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4">
    <cfRule type="colorScale" priority="1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84:K285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4:K285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4:K285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4:K285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4:F285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4:F285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4:H285">
    <cfRule type="dataBar" priority="1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{FDB665A6-E126-40E5-A0BB-50404435DE7B}</x14:id>
        </ext>
      </extLst>
    </cfRule>
  </conditionalFormatting>
  <conditionalFormatting sqref="L284:L285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4:L285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4:L285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4:L285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4:H285">
    <cfRule type="dataBar" priority="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{604464B5-9F02-41D4-AEB5-76A0C91756B5}</x14:id>
        </ext>
      </extLst>
    </cfRule>
  </conditionalFormatting>
  <conditionalFormatting sqref="G284:H285">
    <cfRule type="dataBar" priority="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{68770A8B-5DEE-4C8A-A5C7-D8C51CBA01B6}</x14:id>
        </ext>
      </extLst>
    </cfRule>
  </conditionalFormatting>
  <conditionalFormatting sqref="G284:H285">
    <cfRule type="dataBar" priority="1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{6AD4589D-8CDF-42F4-84A1-59C15693BA47}</x14:id>
        </ext>
      </extLst>
    </cfRule>
  </conditionalFormatting>
  <conditionalFormatting sqref="G284:H285">
    <cfRule type="dataBar" priority="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{96148AEA-E81C-43C2-8E10-581E09C08F80}</x14:id>
        </ext>
      </extLst>
    </cfRule>
  </conditionalFormatting>
  <conditionalFormatting sqref="E284:F285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4:H285">
    <cfRule type="dataBar" priority="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{8EB8BDCD-9506-48E4-87EF-2680D419177D}</x14:id>
        </ext>
      </extLst>
    </cfRule>
  </conditionalFormatting>
  <conditionalFormatting sqref="J265 J255 J263 J261 J259 J257 J267:J274">
    <cfRule type="colorScale" priority="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8 J284 J282 J280">
    <cfRule type="colorScale" priority="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2:F287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H287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{A3309A25-472A-4111-BD44-F088002254B8}</x14:id>
        </ext>
      </extLst>
    </cfRule>
  </conditionalFormatting>
  <conditionalFormatting sqref="H267">
    <cfRule type="dataBar" priority="60">
      <dataBar>
        <cfvo type="min"/>
        <cfvo type="max"/>
        <color rgb="FF638EC6"/>
      </dataBar>
    </cfRule>
  </conditionalFormatting>
  <conditionalFormatting sqref="H267">
    <cfRule type="dataBar" priority="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{C4B740FD-9765-4E9B-9712-CCF7FEB039EC}</x14:id>
        </ext>
      </extLst>
    </cfRule>
  </conditionalFormatting>
  <conditionalFormatting sqref="H267">
    <cfRule type="dataBar" priority="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{8380F59F-68FD-4790-910C-6D956AD30D93}</x14:id>
        </ext>
      </extLst>
    </cfRule>
  </conditionalFormatting>
  <conditionalFormatting sqref="H267">
    <cfRule type="dataBar" priority="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{7438391F-BB99-433C-9156-49BA05A9496C}</x14:id>
        </ext>
      </extLst>
    </cfRule>
  </conditionalFormatting>
  <conditionalFormatting sqref="H267">
    <cfRule type="dataBar" priority="63">
      <dataBar>
        <cfvo type="min"/>
        <cfvo type="max"/>
        <color rgb="FF638EC6"/>
      </dataBar>
    </cfRule>
  </conditionalFormatting>
  <conditionalFormatting sqref="H267">
    <cfRule type="dataBar" priority="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{154495CB-D262-4FCF-A913-F24E9951ACE1}</x14:id>
        </ext>
      </extLst>
    </cfRule>
  </conditionalFormatting>
  <conditionalFormatting sqref="H267">
    <cfRule type="dataBar" priority="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{8BD05207-DD0E-4D10-94B0-089AABC8CD03}</x14:id>
        </ext>
      </extLst>
    </cfRule>
  </conditionalFormatting>
  <conditionalFormatting sqref="H267">
    <cfRule type="dataBar" priority="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{79ABBE93-D3F3-44F7-B4AB-7DD547E9D0F0}</x14:id>
        </ext>
      </extLst>
    </cfRule>
  </conditionalFormatting>
  <conditionalFormatting sqref="H267">
    <cfRule type="dataBar" priority="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{1FBA665A-54F6-42F0-9632-6BE16BE98AAB}</x14:id>
        </ext>
      </extLst>
    </cfRule>
  </conditionalFormatting>
  <conditionalFormatting sqref="H267">
    <cfRule type="dataBar" priority="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{55AE0A22-5218-47C2-A8E3-36C7FC9ACF40}</x14:id>
        </ext>
      </extLst>
    </cfRule>
  </conditionalFormatting>
  <conditionalFormatting sqref="H267">
    <cfRule type="dataBar" priority="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{B1AF8854-AFF1-44DB-ABB0-1159147434B4}</x14:id>
        </ext>
      </extLst>
    </cfRule>
  </conditionalFormatting>
  <conditionalFormatting sqref="H267">
    <cfRule type="dataBar" priority="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{3C119373-1ACD-48EC-8176-42DB10BF51F1}</x14:id>
        </ext>
      </extLst>
    </cfRule>
  </conditionalFormatting>
  <conditionalFormatting sqref="H267">
    <cfRule type="dataBar" priority="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{B62C8D35-8706-4289-8F35-425678ECC8B7}</x14:id>
        </ext>
      </extLst>
    </cfRule>
  </conditionalFormatting>
  <conditionalFormatting sqref="H267">
    <cfRule type="dataBar" priority="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{F8474BE6-69E4-43DC-99A6-4192DBCD7187}</x14:id>
        </ext>
      </extLst>
    </cfRule>
  </conditionalFormatting>
  <conditionalFormatting sqref="H267">
    <cfRule type="dataBar" priority="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{A2EE936F-B389-46A1-B4D9-843568AAE8EA}</x14:id>
        </ext>
      </extLst>
    </cfRule>
  </conditionalFormatting>
  <conditionalFormatting sqref="H267">
    <cfRule type="dataBar" priority="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{1B0509AE-97D0-4300-8816-4110A107AC65}</x14:id>
        </ext>
      </extLst>
    </cfRule>
  </conditionalFormatting>
  <conditionalFormatting sqref="H267">
    <cfRule type="dataBar" priority="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{CA78B76B-5CE5-4B9F-94C7-4B718DEA3E17}</x14:id>
        </ext>
      </extLst>
    </cfRule>
  </conditionalFormatting>
  <conditionalFormatting sqref="H267">
    <cfRule type="dataBar" priority="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{7C4494F4-73DB-47EF-B9DE-C29291504186}</x14:id>
        </ext>
      </extLst>
    </cfRule>
  </conditionalFormatting>
  <conditionalFormatting sqref="H267">
    <cfRule type="dataBar" priority="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{A99744CC-5E7A-4913-AEBE-DB2574EAD289}</x14:id>
        </ext>
      </extLst>
    </cfRule>
  </conditionalFormatting>
  <conditionalFormatting sqref="H267">
    <cfRule type="dataBar" priority="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{6D46D1D6-5C91-46E4-ADE4-2E50C94C8B44}</x14:id>
        </ext>
      </extLst>
    </cfRule>
  </conditionalFormatting>
  <conditionalFormatting sqref="H267">
    <cfRule type="dataBar" priority="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{4143FEDE-7567-46A7-84A3-5364AB1DF392}</x14:id>
        </ext>
      </extLst>
    </cfRule>
  </conditionalFormatting>
  <conditionalFormatting sqref="H267">
    <cfRule type="dataBar" priority="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{56B9D125-D012-4F89-96F7-0586DBE7492A}</x14:id>
        </ext>
      </extLst>
    </cfRule>
  </conditionalFormatting>
  <conditionalFormatting sqref="H246">
    <cfRule type="dataBar" priority="38">
      <dataBar>
        <cfvo type="min"/>
        <cfvo type="max"/>
        <color rgb="FF638EC6"/>
      </dataBar>
    </cfRule>
  </conditionalFormatting>
  <conditionalFormatting sqref="H246">
    <cfRule type="dataBar" priority="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{6E2ED806-3612-4223-9E5B-B74028754AF0}</x14:id>
        </ext>
      </extLst>
    </cfRule>
  </conditionalFormatting>
  <conditionalFormatting sqref="H246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{FDAE855F-6D71-426A-B222-D8746E0BD0DB}</x14:id>
        </ext>
      </extLst>
    </cfRule>
  </conditionalFormatting>
  <conditionalFormatting sqref="H246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{85B287C1-C640-46B5-9353-36B9737ED698}</x14:id>
        </ext>
      </extLst>
    </cfRule>
  </conditionalFormatting>
  <conditionalFormatting sqref="H246">
    <cfRule type="dataBar" priority="41">
      <dataBar>
        <cfvo type="min"/>
        <cfvo type="max"/>
        <color rgb="FF638EC6"/>
      </dataBar>
    </cfRule>
  </conditionalFormatting>
  <conditionalFormatting sqref="H246">
    <cfRule type="dataBar" priority="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{FBF718E7-F49F-4866-AF01-773AFF77378B}</x14:id>
        </ext>
      </extLst>
    </cfRule>
  </conditionalFormatting>
  <conditionalFormatting sqref="H246">
    <cfRule type="dataBar" priority="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{C8F126A8-6BD7-476E-AEEB-88868DE698DB}</x14:id>
        </ext>
      </extLst>
    </cfRule>
  </conditionalFormatting>
  <conditionalFormatting sqref="H246">
    <cfRule type="dataBar" priority="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{A709886E-65E6-402D-8EDD-F4E7777BC0FC}</x14:id>
        </ext>
      </extLst>
    </cfRule>
  </conditionalFormatting>
  <conditionalFormatting sqref="H246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{0BDF650F-E925-48FF-8A33-24A7E6606D07}</x14:id>
        </ext>
      </extLst>
    </cfRule>
  </conditionalFormatting>
  <conditionalFormatting sqref="H246">
    <cfRule type="dataBar" priority="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{7496DE49-B68D-476C-A6F3-EDC0F8BD9BBA}</x14:id>
        </ext>
      </extLst>
    </cfRule>
  </conditionalFormatting>
  <conditionalFormatting sqref="H246">
    <cfRule type="dataBar" priority="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{4DC7CCAB-F854-4F9C-B947-B06239CA298E}</x14:id>
        </ext>
      </extLst>
    </cfRule>
  </conditionalFormatting>
  <conditionalFormatting sqref="H246">
    <cfRule type="dataBar" priority="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{9B753909-48F5-4D02-A329-C4CABEE77693}</x14:id>
        </ext>
      </extLst>
    </cfRule>
  </conditionalFormatting>
  <conditionalFormatting sqref="H246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{98651C3F-55A2-46B9-8A32-BD1D4A16EF06}</x14:id>
        </ext>
      </extLst>
    </cfRule>
  </conditionalFormatting>
  <conditionalFormatting sqref="H246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{7A116195-F769-4047-B771-5E0CF7DB0417}</x14:id>
        </ext>
      </extLst>
    </cfRule>
  </conditionalFormatting>
  <conditionalFormatting sqref="H246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{28282A84-F560-433A-AF43-4BA0E6E14DFC}</x14:id>
        </ext>
      </extLst>
    </cfRule>
  </conditionalFormatting>
  <conditionalFormatting sqref="H246">
    <cfRule type="dataBar" priority="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{289ED42F-2F11-4661-8B7D-24F09547DF60}</x14:id>
        </ext>
      </extLst>
    </cfRule>
  </conditionalFormatting>
  <conditionalFormatting sqref="H246">
    <cfRule type="dataBar" priority="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{E6507DF2-01E9-4E8B-BAE0-CC5C4FCB785B}</x14:id>
        </ext>
      </extLst>
    </cfRule>
  </conditionalFormatting>
  <conditionalFormatting sqref="H246">
    <cfRule type="dataBar" priority="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{62DF684F-1D92-4232-B38E-3A65CAA68E1F}</x14:id>
        </ext>
      </extLst>
    </cfRule>
  </conditionalFormatting>
  <conditionalFormatting sqref="H246">
    <cfRule type="dataBar" priority="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{F9546674-4ABC-4C85-A5E1-E481CA48A9A6}</x14:id>
        </ext>
      </extLst>
    </cfRule>
  </conditionalFormatting>
  <conditionalFormatting sqref="H246">
    <cfRule type="dataBar" priority="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{5F0565B4-842D-4FA4-95C9-96856609A668}</x14:id>
        </ext>
      </extLst>
    </cfRule>
  </conditionalFormatting>
  <conditionalFormatting sqref="H246">
    <cfRule type="dataBar" priority="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{77F183AF-A110-448F-92B4-86F70181758F}</x14:id>
        </ext>
      </extLst>
    </cfRule>
  </conditionalFormatting>
  <conditionalFormatting sqref="H246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{849DC9AA-9E4A-47BA-B912-4917C99C7F11}</x14:id>
        </ext>
      </extLst>
    </cfRule>
  </conditionalFormatting>
  <conditionalFormatting sqref="H246">
    <cfRule type="dataBar" priority="16">
      <dataBar>
        <cfvo type="min"/>
        <cfvo type="max"/>
        <color rgb="FF638EC6"/>
      </dataBar>
    </cfRule>
  </conditionalFormatting>
  <conditionalFormatting sqref="H246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{69206118-89C6-4EBF-961D-8CBA7AB30DD5}</x14:id>
        </ext>
      </extLst>
    </cfRule>
  </conditionalFormatting>
  <conditionalFormatting sqref="H246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{4AF01415-DE15-4175-BAA7-3EA6F47678DE}</x14:id>
        </ext>
      </extLst>
    </cfRule>
  </conditionalFormatting>
  <conditionalFormatting sqref="H246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{BEEC5CD2-97DD-4C78-9D9E-5998E9815B5B}</x14:id>
        </ext>
      </extLst>
    </cfRule>
  </conditionalFormatting>
  <conditionalFormatting sqref="H246">
    <cfRule type="dataBar" priority="19">
      <dataBar>
        <cfvo type="min"/>
        <cfvo type="max"/>
        <color rgb="FF638EC6"/>
      </dataBar>
    </cfRule>
  </conditionalFormatting>
  <conditionalFormatting sqref="H24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{1D401FF2-9F72-4791-B0AB-51E1B85B395C}</x14:id>
        </ext>
      </extLst>
    </cfRule>
  </conditionalFormatting>
  <conditionalFormatting sqref="H246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{E5FF4B00-1C6B-480B-9F72-8BFB14954494}</x14:id>
        </ext>
      </extLst>
    </cfRule>
  </conditionalFormatting>
  <conditionalFormatting sqref="H24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{C82402E8-06BB-441B-B747-68A9DF0E5251}</x14:id>
        </ext>
      </extLst>
    </cfRule>
  </conditionalFormatting>
  <conditionalFormatting sqref="H246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{72E834C2-D013-45DD-8533-5B93E9B103BF}</x14:id>
        </ext>
      </extLst>
    </cfRule>
  </conditionalFormatting>
  <conditionalFormatting sqref="H246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{522CEFBE-5B80-4A66-91C6-0C2BAC1A29AC}</x14:id>
        </ext>
      </extLst>
    </cfRule>
  </conditionalFormatting>
  <conditionalFormatting sqref="H246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{67094BB0-490F-47D3-94C9-6E76F78CFB7D}</x14:id>
        </ext>
      </extLst>
    </cfRule>
  </conditionalFormatting>
  <conditionalFormatting sqref="H24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{3C8A097C-16F7-4E8A-B8AA-2E6257AF3448}</x14:id>
        </ext>
      </extLst>
    </cfRule>
  </conditionalFormatting>
  <conditionalFormatting sqref="H246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{00A0B3C0-A6B9-44AD-9637-5133C98F6B1A}</x14:id>
        </ext>
      </extLst>
    </cfRule>
  </conditionalFormatting>
  <conditionalFormatting sqref="H246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{82CC593F-2134-45D0-8A86-336937C2EFED}</x14:id>
        </ext>
      </extLst>
    </cfRule>
  </conditionalFormatting>
  <conditionalFormatting sqref="H246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{715B5698-B686-4FDF-B337-0892DA065EC5}</x14:id>
        </ext>
      </extLst>
    </cfRule>
  </conditionalFormatting>
  <conditionalFormatting sqref="H246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{4FE2EF2D-F17A-4408-B2AF-2BB38BECEC25}</x14:id>
        </ext>
      </extLst>
    </cfRule>
  </conditionalFormatting>
  <conditionalFormatting sqref="H246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{C73FD5A7-653F-42E2-8639-4036D6F24BEE}</x14:id>
        </ext>
      </extLst>
    </cfRule>
  </conditionalFormatting>
  <conditionalFormatting sqref="H246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{6CC168AC-68F8-4F26-B2EA-84A3EEA35D89}</x14:id>
        </ext>
      </extLst>
    </cfRule>
  </conditionalFormatting>
  <conditionalFormatting sqref="H246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{FA6FC7CA-705E-470E-ADD9-B7327609CB5B}</x14:id>
        </ext>
      </extLst>
    </cfRule>
  </conditionalFormatting>
  <conditionalFormatting sqref="H246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{19AB982B-291C-4AF4-8D16-EBC70C1C835A}</x14:id>
        </ext>
      </extLst>
    </cfRule>
  </conditionalFormatting>
  <conditionalFormatting sqref="H246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{6F5D585F-E044-4C6D-8B44-2022994F31C7}</x14:id>
        </ext>
      </extLst>
    </cfRule>
  </conditionalFormatting>
  <conditionalFormatting sqref="H246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{7060C7FC-17B3-4E83-AFF3-EA70510A280E}</x14:id>
        </ext>
      </extLst>
    </cfRule>
  </conditionalFormatting>
  <pageMargins left="0.7" right="0.7" top="0.75" bottom="0.75" header="0.3" footer="0.3"/>
  <pageSetup paperSize="9" scale="33" orientation="portrait" horizontalDpi="300" verticalDpi="0" copies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953D0D7-5D02-45C8-A066-5511106840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 G3:H5</xm:sqref>
        </x14:conditionalFormatting>
        <x14:conditionalFormatting xmlns:xm="http://schemas.microsoft.com/office/excel/2006/main">
          <x14:cfRule type="dataBar" id="{77DD5252-F46E-49BA-890A-507FF51A6D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</xm:sqref>
        </x14:conditionalFormatting>
        <x14:conditionalFormatting xmlns:xm="http://schemas.microsoft.com/office/excel/2006/main">
          <x14:cfRule type="dataBar" id="{EF2E49C7-031F-42D3-91BE-BDDE2E0602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</xm:sqref>
        </x14:conditionalFormatting>
        <x14:conditionalFormatting xmlns:xm="http://schemas.microsoft.com/office/excel/2006/main">
          <x14:cfRule type="dataBar" id="{508BC34D-4A8E-4CA9-9601-06D3B5B257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</xm:sqref>
        </x14:conditionalFormatting>
        <x14:conditionalFormatting xmlns:xm="http://schemas.microsoft.com/office/excel/2006/main">
          <x14:cfRule type="dataBar" id="{016A4C1E-D339-41BD-B898-8A2DDB7C9D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</xm:sqref>
        </x14:conditionalFormatting>
        <x14:conditionalFormatting xmlns:xm="http://schemas.microsoft.com/office/excel/2006/main">
          <x14:cfRule type="dataBar" id="{862CAEF0-6BB5-43C0-89ED-D4126998AA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</xm:sqref>
        </x14:conditionalFormatting>
        <x14:conditionalFormatting xmlns:xm="http://schemas.microsoft.com/office/excel/2006/main">
          <x14:cfRule type="dataBar" id="{34DEAF5E-2290-4CC4-B1B8-E2ED22DAF8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</xm:sqref>
        </x14:conditionalFormatting>
        <x14:conditionalFormatting xmlns:xm="http://schemas.microsoft.com/office/excel/2006/main">
          <x14:cfRule type="dataBar" id="{17E85E83-BED7-4513-845B-3D1EBBB674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</xm:sqref>
        </x14:conditionalFormatting>
        <x14:conditionalFormatting xmlns:xm="http://schemas.microsoft.com/office/excel/2006/main">
          <x14:cfRule type="dataBar" id="{0C7ED717-016E-4810-A978-20F096D9C7A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</xm:sqref>
        </x14:conditionalFormatting>
        <x14:conditionalFormatting xmlns:xm="http://schemas.microsoft.com/office/excel/2006/main">
          <x14:cfRule type="dataBar" id="{891BA884-E786-4A44-B23C-BEF5689FF44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</xm:sqref>
        </x14:conditionalFormatting>
        <x14:conditionalFormatting xmlns:xm="http://schemas.microsoft.com/office/excel/2006/main">
          <x14:cfRule type="dataBar" id="{D0DD1E8D-71F5-4594-9002-5EA1889FA4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</xm:sqref>
        </x14:conditionalFormatting>
        <x14:conditionalFormatting xmlns:xm="http://schemas.microsoft.com/office/excel/2006/main">
          <x14:cfRule type="dataBar" id="{D314027E-5820-47EC-8E54-363796759C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</xm:sqref>
        </x14:conditionalFormatting>
        <x14:conditionalFormatting xmlns:xm="http://schemas.microsoft.com/office/excel/2006/main">
          <x14:cfRule type="dataBar" id="{9A6147BC-323C-4303-9D71-993B56C192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</xm:sqref>
        </x14:conditionalFormatting>
        <x14:conditionalFormatting xmlns:xm="http://schemas.microsoft.com/office/excel/2006/main">
          <x14:cfRule type="dataBar" id="{108BF871-1982-463D-848B-785D61711F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</xm:sqref>
        </x14:conditionalFormatting>
        <x14:conditionalFormatting xmlns:xm="http://schemas.microsoft.com/office/excel/2006/main">
          <x14:cfRule type="dataBar" id="{3B7494F6-1573-45C7-8AAC-538B3D564F2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G6:H9</xm:sqref>
        </x14:conditionalFormatting>
        <x14:conditionalFormatting xmlns:xm="http://schemas.microsoft.com/office/excel/2006/main">
          <x14:cfRule type="dataBar" id="{8EBD6350-315C-404B-92B0-6FE3C541F3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G6:H9</xm:sqref>
        </x14:conditionalFormatting>
        <x14:conditionalFormatting xmlns:xm="http://schemas.microsoft.com/office/excel/2006/main">
          <x14:cfRule type="dataBar" id="{69976599-0347-4C2E-A75B-EC6DB70B55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G6:H9</xm:sqref>
        </x14:conditionalFormatting>
        <x14:conditionalFormatting xmlns:xm="http://schemas.microsoft.com/office/excel/2006/main">
          <x14:cfRule type="dataBar" id="{534386FC-142B-462E-B1BF-1E5E5C9106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G6:H9</xm:sqref>
        </x14:conditionalFormatting>
        <x14:conditionalFormatting xmlns:xm="http://schemas.microsoft.com/office/excel/2006/main">
          <x14:cfRule type="dataBar" id="{6DB73B34-454E-4DC2-ACAB-15B847DA64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G6:H9</xm:sqref>
        </x14:conditionalFormatting>
        <x14:conditionalFormatting xmlns:xm="http://schemas.microsoft.com/office/excel/2006/main">
          <x14:cfRule type="dataBar" id="{46204225-AEC4-451B-A634-52B38F0469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G6:H9</xm:sqref>
        </x14:conditionalFormatting>
        <x14:conditionalFormatting xmlns:xm="http://schemas.microsoft.com/office/excel/2006/main">
          <x14:cfRule type="dataBar" id="{80566116-7222-400B-9074-71B49370F7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G6:H9</xm:sqref>
        </x14:conditionalFormatting>
        <x14:conditionalFormatting xmlns:xm="http://schemas.microsoft.com/office/excel/2006/main">
          <x14:cfRule type="dataBar" id="{51C1A244-87DB-45C8-9AF4-D7AE708BB8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G10:H12</xm:sqref>
        </x14:conditionalFormatting>
        <x14:conditionalFormatting xmlns:xm="http://schemas.microsoft.com/office/excel/2006/main">
          <x14:cfRule type="dataBar" id="{1DBBE7E9-D861-4B4D-A135-6684772E1E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G13:H15</xm:sqref>
        </x14:conditionalFormatting>
        <x14:conditionalFormatting xmlns:xm="http://schemas.microsoft.com/office/excel/2006/main">
          <x14:cfRule type="dataBar" id="{30C1147E-C135-4A6C-A474-DB6444A947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G16:H18</xm:sqref>
        </x14:conditionalFormatting>
        <x14:conditionalFormatting xmlns:xm="http://schemas.microsoft.com/office/excel/2006/main">
          <x14:cfRule type="dataBar" id="{14240883-036C-4EB5-AC39-7F2B86950A4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G19:H22</xm:sqref>
        </x14:conditionalFormatting>
        <x14:conditionalFormatting xmlns:xm="http://schemas.microsoft.com/office/excel/2006/main">
          <x14:cfRule type="dataBar" id="{7FB9C091-4206-4F50-B55D-F1D61B7A02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G19:H22</xm:sqref>
        </x14:conditionalFormatting>
        <x14:conditionalFormatting xmlns:xm="http://schemas.microsoft.com/office/excel/2006/main">
          <x14:cfRule type="dataBar" id="{0F0ED030-81EF-4D80-B208-874B51C075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G19:H22</xm:sqref>
        </x14:conditionalFormatting>
        <x14:conditionalFormatting xmlns:xm="http://schemas.microsoft.com/office/excel/2006/main">
          <x14:cfRule type="dataBar" id="{546E3CDE-EBD9-4B34-A35F-EA14173CEB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G19:H22</xm:sqref>
        </x14:conditionalFormatting>
        <x14:conditionalFormatting xmlns:xm="http://schemas.microsoft.com/office/excel/2006/main">
          <x14:cfRule type="dataBar" id="{77833839-2C9A-46A9-889D-BB20340DD1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G19:H22</xm:sqref>
        </x14:conditionalFormatting>
        <x14:conditionalFormatting xmlns:xm="http://schemas.microsoft.com/office/excel/2006/main">
          <x14:cfRule type="dataBar" id="{E0D07511-2EF3-4A8D-A3B3-2D3C40B7D0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G19:H22</xm:sqref>
        </x14:conditionalFormatting>
        <x14:conditionalFormatting xmlns:xm="http://schemas.microsoft.com/office/excel/2006/main">
          <x14:cfRule type="dataBar" id="{12273C3C-4C98-47C6-B97A-519AB5B32E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G19:H22</xm:sqref>
        </x14:conditionalFormatting>
        <x14:conditionalFormatting xmlns:xm="http://schemas.microsoft.com/office/excel/2006/main">
          <x14:cfRule type="dataBar" id="{F9E438A2-BEDC-4BCF-973F-C58458DBCE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G23:H24</xm:sqref>
        </x14:conditionalFormatting>
        <x14:conditionalFormatting xmlns:xm="http://schemas.microsoft.com/office/excel/2006/main">
          <x14:cfRule type="dataBar" id="{043A0763-457E-4A6C-A4D8-38B465A9EE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G23:H24</xm:sqref>
        </x14:conditionalFormatting>
        <x14:conditionalFormatting xmlns:xm="http://schemas.microsoft.com/office/excel/2006/main">
          <x14:cfRule type="dataBar" id="{E99E23FB-D11B-4469-B956-93EA1DAAEE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G23:H24</xm:sqref>
        </x14:conditionalFormatting>
        <x14:conditionalFormatting xmlns:xm="http://schemas.microsoft.com/office/excel/2006/main">
          <x14:cfRule type="dataBar" id="{8C65C68A-E115-4B81-A859-675F6DC13E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G23:H24</xm:sqref>
        </x14:conditionalFormatting>
        <x14:conditionalFormatting xmlns:xm="http://schemas.microsoft.com/office/excel/2006/main">
          <x14:cfRule type="dataBar" id="{B7E857A9-1F8A-46FA-9FE4-4783C87491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G23:H24</xm:sqref>
        </x14:conditionalFormatting>
        <x14:conditionalFormatting xmlns:xm="http://schemas.microsoft.com/office/excel/2006/main">
          <x14:cfRule type="dataBar" id="{733F1E66-8B64-437C-98E3-16FA398864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G23:H24</xm:sqref>
        </x14:conditionalFormatting>
        <x14:conditionalFormatting xmlns:xm="http://schemas.microsoft.com/office/excel/2006/main">
          <x14:cfRule type="dataBar" id="{D8D0A615-F191-4FEC-BD19-DCD2F8C821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G23:H24</xm:sqref>
        </x14:conditionalFormatting>
        <x14:conditionalFormatting xmlns:xm="http://schemas.microsoft.com/office/excel/2006/main">
          <x14:cfRule type="dataBar" id="{35F6B708-192F-4C71-AF1F-3489EECAEB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G23:H24</xm:sqref>
        </x14:conditionalFormatting>
        <x14:conditionalFormatting xmlns:xm="http://schemas.microsoft.com/office/excel/2006/main">
          <x14:cfRule type="dataBar" id="{D40FE600-8519-4E75-B582-D8804C2EA9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G23:H24</xm:sqref>
        </x14:conditionalFormatting>
        <x14:conditionalFormatting xmlns:xm="http://schemas.microsoft.com/office/excel/2006/main">
          <x14:cfRule type="dataBar" id="{E2063716-B85A-4924-9B7C-FFDE2321D3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G23:H24</xm:sqref>
        </x14:conditionalFormatting>
        <x14:conditionalFormatting xmlns:xm="http://schemas.microsoft.com/office/excel/2006/main">
          <x14:cfRule type="dataBar" id="{840EA86D-7346-440A-8EFE-C6C789124FC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G23:H24</xm:sqref>
        </x14:conditionalFormatting>
        <x14:conditionalFormatting xmlns:xm="http://schemas.microsoft.com/office/excel/2006/main">
          <x14:cfRule type="dataBar" id="{F4B4C790-F8BE-476D-B950-DD17BE055E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G23:H24</xm:sqref>
        </x14:conditionalFormatting>
        <x14:conditionalFormatting xmlns:xm="http://schemas.microsoft.com/office/excel/2006/main">
          <x14:cfRule type="dataBar" id="{CC6C99F7-2151-471D-B3BC-67DCEEB1EF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G23:H24</xm:sqref>
        </x14:conditionalFormatting>
        <x14:conditionalFormatting xmlns:xm="http://schemas.microsoft.com/office/excel/2006/main">
          <x14:cfRule type="dataBar" id="{ADE453D4-E01C-47EB-813C-38B01CE672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G25:H25 G27:H27 G26</xm:sqref>
        </x14:conditionalFormatting>
        <x14:conditionalFormatting xmlns:xm="http://schemas.microsoft.com/office/excel/2006/main">
          <x14:cfRule type="dataBar" id="{D88273A4-7B0B-43A0-B011-02F7548D81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G25:H25</xm:sqref>
        </x14:conditionalFormatting>
        <x14:conditionalFormatting xmlns:xm="http://schemas.microsoft.com/office/excel/2006/main">
          <x14:cfRule type="dataBar" id="{D5C1BF82-71C8-48C7-929F-7F33E6C413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G25:H25</xm:sqref>
        </x14:conditionalFormatting>
        <x14:conditionalFormatting xmlns:xm="http://schemas.microsoft.com/office/excel/2006/main">
          <x14:cfRule type="dataBar" id="{BBCAA6A1-FBF3-4762-9B2A-9146DF9A7F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G25:H25</xm:sqref>
        </x14:conditionalFormatting>
        <x14:conditionalFormatting xmlns:xm="http://schemas.microsoft.com/office/excel/2006/main">
          <x14:cfRule type="dataBar" id="{7D40D51F-DFC0-4715-A6F9-D2B3067B6B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G25:H25</xm:sqref>
        </x14:conditionalFormatting>
        <x14:conditionalFormatting xmlns:xm="http://schemas.microsoft.com/office/excel/2006/main">
          <x14:cfRule type="dataBar" id="{C96D253C-E207-452B-B215-AB13B4EDB5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G25:H25</xm:sqref>
        </x14:conditionalFormatting>
        <x14:conditionalFormatting xmlns:xm="http://schemas.microsoft.com/office/excel/2006/main">
          <x14:cfRule type="dataBar" id="{9D9FD0A0-FF9C-4DCB-8E1E-5A1852FD1F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G25:H25</xm:sqref>
        </x14:conditionalFormatting>
        <x14:conditionalFormatting xmlns:xm="http://schemas.microsoft.com/office/excel/2006/main">
          <x14:cfRule type="dataBar" id="{1DD1EAE0-C898-4954-B2DD-09DAF5D68F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G25:H25</xm:sqref>
        </x14:conditionalFormatting>
        <x14:conditionalFormatting xmlns:xm="http://schemas.microsoft.com/office/excel/2006/main">
          <x14:cfRule type="dataBar" id="{5A77F2CA-A1AB-4DEF-AFE3-480E5C434B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G25:H25</xm:sqref>
        </x14:conditionalFormatting>
        <x14:conditionalFormatting xmlns:xm="http://schemas.microsoft.com/office/excel/2006/main">
          <x14:cfRule type="dataBar" id="{1C14C28D-52F5-410D-831A-385C712677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G25:H25</xm:sqref>
        </x14:conditionalFormatting>
        <x14:conditionalFormatting xmlns:xm="http://schemas.microsoft.com/office/excel/2006/main">
          <x14:cfRule type="dataBar" id="{3355A6A8-0F7D-4A7E-9A2D-D6622D755A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G25:H25</xm:sqref>
        </x14:conditionalFormatting>
        <x14:conditionalFormatting xmlns:xm="http://schemas.microsoft.com/office/excel/2006/main">
          <x14:cfRule type="dataBar" id="{7C8ECBBF-3EAD-45FE-AA39-BD611C44D3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G25:H25</xm:sqref>
        </x14:conditionalFormatting>
        <x14:conditionalFormatting xmlns:xm="http://schemas.microsoft.com/office/excel/2006/main">
          <x14:cfRule type="dataBar" id="{B0BBF354-0B16-4B20-95E7-3832D465B9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G25:H25</xm:sqref>
        </x14:conditionalFormatting>
        <x14:conditionalFormatting xmlns:xm="http://schemas.microsoft.com/office/excel/2006/main">
          <x14:cfRule type="dataBar" id="{15AADB9E-05C4-441A-B4A4-B90766AA77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G2:H2</xm:sqref>
        </x14:conditionalFormatting>
        <x14:conditionalFormatting xmlns:xm="http://schemas.microsoft.com/office/excel/2006/main">
          <x14:cfRule type="dataBar" id="{DA38B3C2-54DA-4E18-A84D-C402C1F76F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G2:H2</xm:sqref>
        </x14:conditionalFormatting>
        <x14:conditionalFormatting xmlns:xm="http://schemas.microsoft.com/office/excel/2006/main">
          <x14:cfRule type="dataBar" id="{E69E7C13-B622-47B4-8774-C4527B029F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G2:H2</xm:sqref>
        </x14:conditionalFormatting>
        <x14:conditionalFormatting xmlns:xm="http://schemas.microsoft.com/office/excel/2006/main">
          <x14:cfRule type="dataBar" id="{4745A48C-0CBC-4EC3-8AC4-8973FE1E98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G2:H2</xm:sqref>
        </x14:conditionalFormatting>
        <x14:conditionalFormatting xmlns:xm="http://schemas.microsoft.com/office/excel/2006/main">
          <x14:cfRule type="dataBar" id="{2FC4AFD2-569C-4ED0-879A-41CA0A789D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G2:H2</xm:sqref>
        </x14:conditionalFormatting>
        <x14:conditionalFormatting xmlns:xm="http://schemas.microsoft.com/office/excel/2006/main">
          <x14:cfRule type="dataBar" id="{D6EC32B3-4EEA-4D52-AD68-D95DE8B2E6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G2:H2</xm:sqref>
        </x14:conditionalFormatting>
        <x14:conditionalFormatting xmlns:xm="http://schemas.microsoft.com/office/excel/2006/main">
          <x14:cfRule type="dataBar" id="{43239F18-188A-4DFA-B7EE-47525E7C74F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G2:H2</xm:sqref>
        </x14:conditionalFormatting>
        <x14:conditionalFormatting xmlns:xm="http://schemas.microsoft.com/office/excel/2006/main">
          <x14:cfRule type="dataBar" id="{63C910AF-36BF-4440-B3AE-E4EB452EAF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G2:H2</xm:sqref>
        </x14:conditionalFormatting>
        <x14:conditionalFormatting xmlns:xm="http://schemas.microsoft.com/office/excel/2006/main">
          <x14:cfRule type="dataBar" id="{D95AB65A-72AF-4C32-A3A7-1CEC3A7E21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G2:H2</xm:sqref>
        </x14:conditionalFormatting>
        <x14:conditionalFormatting xmlns:xm="http://schemas.microsoft.com/office/excel/2006/main">
          <x14:cfRule type="dataBar" id="{F7920966-79C6-417A-9E5A-55E5420F37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</xm:sqref>
        </x14:conditionalFormatting>
        <x14:conditionalFormatting xmlns:xm="http://schemas.microsoft.com/office/excel/2006/main">
          <x14:cfRule type="dataBar" id="{D78BEC02-C46D-436A-A23E-2B2C939256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G28:H29</xm:sqref>
        </x14:conditionalFormatting>
        <x14:conditionalFormatting xmlns:xm="http://schemas.microsoft.com/office/excel/2006/main">
          <x14:cfRule type="dataBar" id="{3283A165-9F2B-46E9-B3B1-148E08ECB8F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G28:H29</xm:sqref>
        </x14:conditionalFormatting>
        <x14:conditionalFormatting xmlns:xm="http://schemas.microsoft.com/office/excel/2006/main">
          <x14:cfRule type="dataBar" id="{A57FD6BF-943B-496D-A6BB-3DF9A82368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G28:H29</xm:sqref>
        </x14:conditionalFormatting>
        <x14:conditionalFormatting xmlns:xm="http://schemas.microsoft.com/office/excel/2006/main">
          <x14:cfRule type="dataBar" id="{020876B1-6A76-4E33-8923-75FE1D3E85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G28:H29</xm:sqref>
        </x14:conditionalFormatting>
        <x14:conditionalFormatting xmlns:xm="http://schemas.microsoft.com/office/excel/2006/main">
          <x14:cfRule type="dataBar" id="{4B102386-C3B3-4563-9903-1BAAF1160C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G28:H29</xm:sqref>
        </x14:conditionalFormatting>
        <x14:conditionalFormatting xmlns:xm="http://schemas.microsoft.com/office/excel/2006/main">
          <x14:cfRule type="dataBar" id="{6D39683C-4E93-4EA7-A022-89F1F672EC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G28:H29</xm:sqref>
        </x14:conditionalFormatting>
        <x14:conditionalFormatting xmlns:xm="http://schemas.microsoft.com/office/excel/2006/main">
          <x14:cfRule type="dataBar" id="{CF66F5C4-9C95-4CFB-BAE5-6926BAE6F5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G28:H29</xm:sqref>
        </x14:conditionalFormatting>
        <x14:conditionalFormatting xmlns:xm="http://schemas.microsoft.com/office/excel/2006/main">
          <x14:cfRule type="dataBar" id="{B8FE1DB9-C68D-4A8D-AEC7-8E7C5DF220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G28:H29</xm:sqref>
        </x14:conditionalFormatting>
        <x14:conditionalFormatting xmlns:xm="http://schemas.microsoft.com/office/excel/2006/main">
          <x14:cfRule type="dataBar" id="{68DDDDA9-9394-43B9-BCBE-DF08B00E307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G28:H29</xm:sqref>
        </x14:conditionalFormatting>
        <x14:conditionalFormatting xmlns:xm="http://schemas.microsoft.com/office/excel/2006/main">
          <x14:cfRule type="dataBar" id="{16A21AD1-458E-409E-8611-A7EC4ECB79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G28:H29</xm:sqref>
        </x14:conditionalFormatting>
        <x14:conditionalFormatting xmlns:xm="http://schemas.microsoft.com/office/excel/2006/main">
          <x14:cfRule type="dataBar" id="{DC9735F6-FDC3-4C8E-A130-188B31D223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G28:H29</xm:sqref>
        </x14:conditionalFormatting>
        <x14:conditionalFormatting xmlns:xm="http://schemas.microsoft.com/office/excel/2006/main">
          <x14:cfRule type="dataBar" id="{FD247DCC-E54B-42C8-AB1E-A06F8B6DE71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G28:H29</xm:sqref>
        </x14:conditionalFormatting>
        <x14:conditionalFormatting xmlns:xm="http://schemas.microsoft.com/office/excel/2006/main">
          <x14:cfRule type="dataBar" id="{38CAB7F4-B348-4C87-90E7-08B0F2F34C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G28:H29</xm:sqref>
        </x14:conditionalFormatting>
        <x14:conditionalFormatting xmlns:xm="http://schemas.microsoft.com/office/excel/2006/main">
          <x14:cfRule type="dataBar" id="{831BE326-7834-43EC-9DBA-6342A44086D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G30:H31</xm:sqref>
        </x14:conditionalFormatting>
        <x14:conditionalFormatting xmlns:xm="http://schemas.microsoft.com/office/excel/2006/main">
          <x14:cfRule type="dataBar" id="{28621776-9C88-44B2-8BE6-CD5FD48143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G30:H31</xm:sqref>
        </x14:conditionalFormatting>
        <x14:conditionalFormatting xmlns:xm="http://schemas.microsoft.com/office/excel/2006/main">
          <x14:cfRule type="dataBar" id="{5B8E106F-83CD-4B00-890E-F143CC5C1F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G30:H31</xm:sqref>
        </x14:conditionalFormatting>
        <x14:conditionalFormatting xmlns:xm="http://schemas.microsoft.com/office/excel/2006/main">
          <x14:cfRule type="dataBar" id="{F0F2E1DA-C08B-4F2B-8A10-E40C64AA8FE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G30:H31</xm:sqref>
        </x14:conditionalFormatting>
        <x14:conditionalFormatting xmlns:xm="http://schemas.microsoft.com/office/excel/2006/main">
          <x14:cfRule type="dataBar" id="{C6F7FF79-0CAC-4BAD-86A4-B51194017B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G30:H31</xm:sqref>
        </x14:conditionalFormatting>
        <x14:conditionalFormatting xmlns:xm="http://schemas.microsoft.com/office/excel/2006/main">
          <x14:cfRule type="dataBar" id="{34F5F93A-AA87-4262-9F1F-BB17217B49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G30:H31</xm:sqref>
        </x14:conditionalFormatting>
        <x14:conditionalFormatting xmlns:xm="http://schemas.microsoft.com/office/excel/2006/main">
          <x14:cfRule type="dataBar" id="{7F17ABAC-117E-481D-B0CD-308678BECF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G30:H31</xm:sqref>
        </x14:conditionalFormatting>
        <x14:conditionalFormatting xmlns:xm="http://schemas.microsoft.com/office/excel/2006/main">
          <x14:cfRule type="dataBar" id="{18436FB6-EAC9-4E25-AA16-1D7DCD8BA5E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G30:H31</xm:sqref>
        </x14:conditionalFormatting>
        <x14:conditionalFormatting xmlns:xm="http://schemas.microsoft.com/office/excel/2006/main">
          <x14:cfRule type="dataBar" id="{B5944F3D-81E2-4CCE-B924-2CA2DF0B65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G30:H31</xm:sqref>
        </x14:conditionalFormatting>
        <x14:conditionalFormatting xmlns:xm="http://schemas.microsoft.com/office/excel/2006/main">
          <x14:cfRule type="dataBar" id="{35B9C335-C955-4956-B7E1-62E117EA6B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G30:H31</xm:sqref>
        </x14:conditionalFormatting>
        <x14:conditionalFormatting xmlns:xm="http://schemas.microsoft.com/office/excel/2006/main">
          <x14:cfRule type="dataBar" id="{AB4A7E0F-6881-4A44-A014-EEA0D47BCB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G30:H31</xm:sqref>
        </x14:conditionalFormatting>
        <x14:conditionalFormatting xmlns:xm="http://schemas.microsoft.com/office/excel/2006/main">
          <x14:cfRule type="dataBar" id="{16AE76DB-485F-461D-9167-ED38DB1B92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G30:H31</xm:sqref>
        </x14:conditionalFormatting>
        <x14:conditionalFormatting xmlns:xm="http://schemas.microsoft.com/office/excel/2006/main">
          <x14:cfRule type="dataBar" id="{63038837-68D0-45E1-8BBF-A997882B02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G30:H31</xm:sqref>
        </x14:conditionalFormatting>
        <x14:conditionalFormatting xmlns:xm="http://schemas.microsoft.com/office/excel/2006/main">
          <x14:cfRule type="dataBar" id="{F8B6E749-36B5-4972-808D-9250C010D6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G32:H33</xm:sqref>
        </x14:conditionalFormatting>
        <x14:conditionalFormatting xmlns:xm="http://schemas.microsoft.com/office/excel/2006/main">
          <x14:cfRule type="dataBar" id="{B857FA17-9066-4D8D-BB34-E436F7DA02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G32:H33</xm:sqref>
        </x14:conditionalFormatting>
        <x14:conditionalFormatting xmlns:xm="http://schemas.microsoft.com/office/excel/2006/main">
          <x14:cfRule type="dataBar" id="{186C2B41-20B0-460A-B75A-B341A9A62FC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G32:H33</xm:sqref>
        </x14:conditionalFormatting>
        <x14:conditionalFormatting xmlns:xm="http://schemas.microsoft.com/office/excel/2006/main">
          <x14:cfRule type="dataBar" id="{F153AFAB-C1AB-4B99-8D1E-1272E60BB8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G32:H33</xm:sqref>
        </x14:conditionalFormatting>
        <x14:conditionalFormatting xmlns:xm="http://schemas.microsoft.com/office/excel/2006/main">
          <x14:cfRule type="dataBar" id="{478B3AB5-F427-45DC-AE13-9FE0FFED65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G32:H33</xm:sqref>
        </x14:conditionalFormatting>
        <x14:conditionalFormatting xmlns:xm="http://schemas.microsoft.com/office/excel/2006/main">
          <x14:cfRule type="dataBar" id="{E738823D-3770-4F42-A7C2-9309355BB8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G32:H33</xm:sqref>
        </x14:conditionalFormatting>
        <x14:conditionalFormatting xmlns:xm="http://schemas.microsoft.com/office/excel/2006/main">
          <x14:cfRule type="dataBar" id="{1FB9B10C-30D8-47DD-A9E6-E558DE8DB5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G32:H33</xm:sqref>
        </x14:conditionalFormatting>
        <x14:conditionalFormatting xmlns:xm="http://schemas.microsoft.com/office/excel/2006/main">
          <x14:cfRule type="dataBar" id="{C39A8A3A-F2C5-4E94-B841-C7B1AC5785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G32:H33</xm:sqref>
        </x14:conditionalFormatting>
        <x14:conditionalFormatting xmlns:xm="http://schemas.microsoft.com/office/excel/2006/main">
          <x14:cfRule type="dataBar" id="{02EC5B91-3D9B-45AA-9740-69E0D77D9D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G32:H33</xm:sqref>
        </x14:conditionalFormatting>
        <x14:conditionalFormatting xmlns:xm="http://schemas.microsoft.com/office/excel/2006/main">
          <x14:cfRule type="dataBar" id="{948D17E0-9A45-42EB-89CC-27FE8ABE8F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G32:H33</xm:sqref>
        </x14:conditionalFormatting>
        <x14:conditionalFormatting xmlns:xm="http://schemas.microsoft.com/office/excel/2006/main">
          <x14:cfRule type="dataBar" id="{E368E9C5-B0B1-45FA-B6EE-5D40057D492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G32:H33</xm:sqref>
        </x14:conditionalFormatting>
        <x14:conditionalFormatting xmlns:xm="http://schemas.microsoft.com/office/excel/2006/main">
          <x14:cfRule type="dataBar" id="{17653CEC-CA60-4BFF-8F68-7DEBCE8AC2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G32:H33</xm:sqref>
        </x14:conditionalFormatting>
        <x14:conditionalFormatting xmlns:xm="http://schemas.microsoft.com/office/excel/2006/main">
          <x14:cfRule type="dataBar" id="{EE1A02BD-3815-44E8-BCE0-0079E9ABEA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G32:H33</xm:sqref>
        </x14:conditionalFormatting>
        <x14:conditionalFormatting xmlns:xm="http://schemas.microsoft.com/office/excel/2006/main">
          <x14:cfRule type="dataBar" id="{F6579B00-74F9-4E5A-A355-ABF085D0186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G34:H35</xm:sqref>
        </x14:conditionalFormatting>
        <x14:conditionalFormatting xmlns:xm="http://schemas.microsoft.com/office/excel/2006/main">
          <x14:cfRule type="dataBar" id="{3880C35F-58BE-45F8-B447-793BAC7D732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G34:H35</xm:sqref>
        </x14:conditionalFormatting>
        <x14:conditionalFormatting xmlns:xm="http://schemas.microsoft.com/office/excel/2006/main">
          <x14:cfRule type="dataBar" id="{C1C66884-D23B-4FAD-B3CE-F4ABA663A96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G34:H35</xm:sqref>
        </x14:conditionalFormatting>
        <x14:conditionalFormatting xmlns:xm="http://schemas.microsoft.com/office/excel/2006/main">
          <x14:cfRule type="dataBar" id="{5B201512-8876-4909-9B5B-B2DDBE681F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G34:H35</xm:sqref>
        </x14:conditionalFormatting>
        <x14:conditionalFormatting xmlns:xm="http://schemas.microsoft.com/office/excel/2006/main">
          <x14:cfRule type="dataBar" id="{99BB7342-B717-44C2-9932-CF34075C72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G34:H35</xm:sqref>
        </x14:conditionalFormatting>
        <x14:conditionalFormatting xmlns:xm="http://schemas.microsoft.com/office/excel/2006/main">
          <x14:cfRule type="dataBar" id="{6040943A-2D27-4124-80F9-40512F5C22A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G34:H35</xm:sqref>
        </x14:conditionalFormatting>
        <x14:conditionalFormatting xmlns:xm="http://schemas.microsoft.com/office/excel/2006/main">
          <x14:cfRule type="dataBar" id="{977FC88B-6C49-4FCC-89DF-70B35D5212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G34:H35</xm:sqref>
        </x14:conditionalFormatting>
        <x14:conditionalFormatting xmlns:xm="http://schemas.microsoft.com/office/excel/2006/main">
          <x14:cfRule type="dataBar" id="{998B5863-E775-4E72-9AD2-9BFD63BFD9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G34:H35</xm:sqref>
        </x14:conditionalFormatting>
        <x14:conditionalFormatting xmlns:xm="http://schemas.microsoft.com/office/excel/2006/main">
          <x14:cfRule type="dataBar" id="{0C8B415F-3989-454B-AA04-1E6618BBD2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G34:H35</xm:sqref>
        </x14:conditionalFormatting>
        <x14:conditionalFormatting xmlns:xm="http://schemas.microsoft.com/office/excel/2006/main">
          <x14:cfRule type="dataBar" id="{AA361E56-506B-4388-900C-50F5E16DB90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G34:H35</xm:sqref>
        </x14:conditionalFormatting>
        <x14:conditionalFormatting xmlns:xm="http://schemas.microsoft.com/office/excel/2006/main">
          <x14:cfRule type="dataBar" id="{512B1753-DC30-4401-9FF4-C649F06353E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G34:H35</xm:sqref>
        </x14:conditionalFormatting>
        <x14:conditionalFormatting xmlns:xm="http://schemas.microsoft.com/office/excel/2006/main">
          <x14:cfRule type="dataBar" id="{E22B6C9D-60D0-4226-B49A-45DF311A6D2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G34:H35</xm:sqref>
        </x14:conditionalFormatting>
        <x14:conditionalFormatting xmlns:xm="http://schemas.microsoft.com/office/excel/2006/main">
          <x14:cfRule type="dataBar" id="{1AD876D8-FAA2-4823-A2A3-8005341A38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G34:H35</xm:sqref>
        </x14:conditionalFormatting>
        <x14:conditionalFormatting xmlns:xm="http://schemas.microsoft.com/office/excel/2006/main">
          <x14:cfRule type="dataBar" id="{F52E11A1-5F02-4A4D-AF8A-E25E378A95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G36:H37</xm:sqref>
        </x14:conditionalFormatting>
        <x14:conditionalFormatting xmlns:xm="http://schemas.microsoft.com/office/excel/2006/main">
          <x14:cfRule type="dataBar" id="{929E0BF6-FBFB-4081-B1B7-22CD681D4F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G36:H37</xm:sqref>
        </x14:conditionalFormatting>
        <x14:conditionalFormatting xmlns:xm="http://schemas.microsoft.com/office/excel/2006/main">
          <x14:cfRule type="dataBar" id="{4608F9D6-E3D6-42A1-B1F6-960D0369E7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G36:H37</xm:sqref>
        </x14:conditionalFormatting>
        <x14:conditionalFormatting xmlns:xm="http://schemas.microsoft.com/office/excel/2006/main">
          <x14:cfRule type="dataBar" id="{4A497B71-BB16-4E95-9A78-C144F58B2A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G36:H37</xm:sqref>
        </x14:conditionalFormatting>
        <x14:conditionalFormatting xmlns:xm="http://schemas.microsoft.com/office/excel/2006/main">
          <x14:cfRule type="dataBar" id="{6EF7B1AA-F7C0-4EAD-8BB8-264B6A42A2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G36:H37</xm:sqref>
        </x14:conditionalFormatting>
        <x14:conditionalFormatting xmlns:xm="http://schemas.microsoft.com/office/excel/2006/main">
          <x14:cfRule type="dataBar" id="{BA35971B-982C-4F84-A162-ADCA26B276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G36:H37</xm:sqref>
        </x14:conditionalFormatting>
        <x14:conditionalFormatting xmlns:xm="http://schemas.microsoft.com/office/excel/2006/main">
          <x14:cfRule type="dataBar" id="{09EA4F2D-75B2-48C2-BFAD-F15F4F0076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G36:H37</xm:sqref>
        </x14:conditionalFormatting>
        <x14:conditionalFormatting xmlns:xm="http://schemas.microsoft.com/office/excel/2006/main">
          <x14:cfRule type="dataBar" id="{C9FE848B-5AB2-4E6D-9183-F8770200156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G36:H37</xm:sqref>
        </x14:conditionalFormatting>
        <x14:conditionalFormatting xmlns:xm="http://schemas.microsoft.com/office/excel/2006/main">
          <x14:cfRule type="dataBar" id="{63B888F4-425A-41FE-A107-2557F40C47F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G36:H37</xm:sqref>
        </x14:conditionalFormatting>
        <x14:conditionalFormatting xmlns:xm="http://schemas.microsoft.com/office/excel/2006/main">
          <x14:cfRule type="dataBar" id="{D20242B7-37B8-4F6F-A727-FF42A3354A2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G36:H37</xm:sqref>
        </x14:conditionalFormatting>
        <x14:conditionalFormatting xmlns:xm="http://schemas.microsoft.com/office/excel/2006/main">
          <x14:cfRule type="dataBar" id="{22DA8495-2ACD-436B-B7E0-1E54080ADF0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G36:H37</xm:sqref>
        </x14:conditionalFormatting>
        <x14:conditionalFormatting xmlns:xm="http://schemas.microsoft.com/office/excel/2006/main">
          <x14:cfRule type="dataBar" id="{63279E6E-C68D-4B32-8670-9D101744E4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G36:H37</xm:sqref>
        </x14:conditionalFormatting>
        <x14:conditionalFormatting xmlns:xm="http://schemas.microsoft.com/office/excel/2006/main">
          <x14:cfRule type="dataBar" id="{A4E3F21B-1728-4352-ABEF-29DD7843CB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G36:H37</xm:sqref>
        </x14:conditionalFormatting>
        <x14:conditionalFormatting xmlns:xm="http://schemas.microsoft.com/office/excel/2006/main">
          <x14:cfRule type="dataBar" id="{F4821A93-3FBF-4148-9D6D-742B1BFFCA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G38:H39</xm:sqref>
        </x14:conditionalFormatting>
        <x14:conditionalFormatting xmlns:xm="http://schemas.microsoft.com/office/excel/2006/main">
          <x14:cfRule type="dataBar" id="{B40E63E6-211B-49AB-9C68-005BE0A4AFC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G38:H39</xm:sqref>
        </x14:conditionalFormatting>
        <x14:conditionalFormatting xmlns:xm="http://schemas.microsoft.com/office/excel/2006/main">
          <x14:cfRule type="dataBar" id="{ECFDC154-4489-4C88-A9A3-0E62E98BB2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G38:H39</xm:sqref>
        </x14:conditionalFormatting>
        <x14:conditionalFormatting xmlns:xm="http://schemas.microsoft.com/office/excel/2006/main">
          <x14:cfRule type="dataBar" id="{B7A7E856-D3BE-4BE4-AF60-E2BA731123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G38:H39</xm:sqref>
        </x14:conditionalFormatting>
        <x14:conditionalFormatting xmlns:xm="http://schemas.microsoft.com/office/excel/2006/main">
          <x14:cfRule type="dataBar" id="{1F9AC09B-9662-42AA-A0FE-31821F0884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G38:H39</xm:sqref>
        </x14:conditionalFormatting>
        <x14:conditionalFormatting xmlns:xm="http://schemas.microsoft.com/office/excel/2006/main">
          <x14:cfRule type="dataBar" id="{D8E60068-5651-403A-BBD5-64B065A9506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G38:H39</xm:sqref>
        </x14:conditionalFormatting>
        <x14:conditionalFormatting xmlns:xm="http://schemas.microsoft.com/office/excel/2006/main">
          <x14:cfRule type="dataBar" id="{908F28AC-7E06-442B-9B26-9ECA93DB62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G38:H39</xm:sqref>
        </x14:conditionalFormatting>
        <x14:conditionalFormatting xmlns:xm="http://schemas.microsoft.com/office/excel/2006/main">
          <x14:cfRule type="dataBar" id="{A753DDB8-EECA-4B62-8753-7B86480CFA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G38:H39</xm:sqref>
        </x14:conditionalFormatting>
        <x14:conditionalFormatting xmlns:xm="http://schemas.microsoft.com/office/excel/2006/main">
          <x14:cfRule type="dataBar" id="{AB4B1556-122D-4420-9083-C03ECAC43C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G38:H39</xm:sqref>
        </x14:conditionalFormatting>
        <x14:conditionalFormatting xmlns:xm="http://schemas.microsoft.com/office/excel/2006/main">
          <x14:cfRule type="dataBar" id="{85C4623E-39D6-41E5-ADB7-CF0C1170514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G38:H39</xm:sqref>
        </x14:conditionalFormatting>
        <x14:conditionalFormatting xmlns:xm="http://schemas.microsoft.com/office/excel/2006/main">
          <x14:cfRule type="dataBar" id="{ABC7F1FC-4D3C-49FF-A74A-3E032E6170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G38:H39</xm:sqref>
        </x14:conditionalFormatting>
        <x14:conditionalFormatting xmlns:xm="http://schemas.microsoft.com/office/excel/2006/main">
          <x14:cfRule type="dataBar" id="{DD5617F7-AD40-4782-8394-3E8C8A237A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G38:H39</xm:sqref>
        </x14:conditionalFormatting>
        <x14:conditionalFormatting xmlns:xm="http://schemas.microsoft.com/office/excel/2006/main">
          <x14:cfRule type="dataBar" id="{E2D0EF29-9CD9-4EA1-9DA5-29F01E04ED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G38:H39</xm:sqref>
        </x14:conditionalFormatting>
        <x14:conditionalFormatting xmlns:xm="http://schemas.microsoft.com/office/excel/2006/main">
          <x14:cfRule type="dataBar" id="{B5C87A73-D9DC-4FF6-922C-9E96453A061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G40:H41</xm:sqref>
        </x14:conditionalFormatting>
        <x14:conditionalFormatting xmlns:xm="http://schemas.microsoft.com/office/excel/2006/main">
          <x14:cfRule type="dataBar" id="{C6F245A9-8691-458B-8341-A563531EE2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G40:H41</xm:sqref>
        </x14:conditionalFormatting>
        <x14:conditionalFormatting xmlns:xm="http://schemas.microsoft.com/office/excel/2006/main">
          <x14:cfRule type="dataBar" id="{01BC4343-A382-4C01-A9E9-0550F9E2C8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G40:H41</xm:sqref>
        </x14:conditionalFormatting>
        <x14:conditionalFormatting xmlns:xm="http://schemas.microsoft.com/office/excel/2006/main">
          <x14:cfRule type="dataBar" id="{7E252791-A668-433A-9908-031A27A26A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G40:H41</xm:sqref>
        </x14:conditionalFormatting>
        <x14:conditionalFormatting xmlns:xm="http://schemas.microsoft.com/office/excel/2006/main">
          <x14:cfRule type="dataBar" id="{0396D980-8DF5-4822-8A6C-DA0FA00DA0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G40:H41</xm:sqref>
        </x14:conditionalFormatting>
        <x14:conditionalFormatting xmlns:xm="http://schemas.microsoft.com/office/excel/2006/main">
          <x14:cfRule type="dataBar" id="{B642BDE0-5395-4899-B103-6E734287A9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G40:H41</xm:sqref>
        </x14:conditionalFormatting>
        <x14:conditionalFormatting xmlns:xm="http://schemas.microsoft.com/office/excel/2006/main">
          <x14:cfRule type="dataBar" id="{44BA6C48-C0CA-4FE0-8957-9F730F3CB3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G40:H41</xm:sqref>
        </x14:conditionalFormatting>
        <x14:conditionalFormatting xmlns:xm="http://schemas.microsoft.com/office/excel/2006/main">
          <x14:cfRule type="dataBar" id="{DFF5072F-BB7F-465B-9259-FC6FFA262B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G40:H41</xm:sqref>
        </x14:conditionalFormatting>
        <x14:conditionalFormatting xmlns:xm="http://schemas.microsoft.com/office/excel/2006/main">
          <x14:cfRule type="dataBar" id="{498CA083-5FD0-4841-842B-FFB4EB0A937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G40:H41</xm:sqref>
        </x14:conditionalFormatting>
        <x14:conditionalFormatting xmlns:xm="http://schemas.microsoft.com/office/excel/2006/main">
          <x14:cfRule type="dataBar" id="{6B5484C0-750D-497D-80B3-4E15D0ED6B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G40:H41</xm:sqref>
        </x14:conditionalFormatting>
        <x14:conditionalFormatting xmlns:xm="http://schemas.microsoft.com/office/excel/2006/main">
          <x14:cfRule type="dataBar" id="{34500ECA-96A0-4807-B4DF-AAAE4EB751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G40:H41</xm:sqref>
        </x14:conditionalFormatting>
        <x14:conditionalFormatting xmlns:xm="http://schemas.microsoft.com/office/excel/2006/main">
          <x14:cfRule type="dataBar" id="{68DE18A1-3FBF-461C-9A08-FF0529D94F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G40:H41</xm:sqref>
        </x14:conditionalFormatting>
        <x14:conditionalFormatting xmlns:xm="http://schemas.microsoft.com/office/excel/2006/main">
          <x14:cfRule type="dataBar" id="{4437E3E8-1522-4337-990C-D53E26F3D9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G40:H41</xm:sqref>
        </x14:conditionalFormatting>
        <x14:conditionalFormatting xmlns:xm="http://schemas.microsoft.com/office/excel/2006/main">
          <x14:cfRule type="dataBar" id="{EF3A4955-CC83-494A-888B-A34DA2DB89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G42:H43</xm:sqref>
        </x14:conditionalFormatting>
        <x14:conditionalFormatting xmlns:xm="http://schemas.microsoft.com/office/excel/2006/main">
          <x14:cfRule type="dataBar" id="{640D013E-8D1F-464A-BFB3-97EAD98F33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G42:H43</xm:sqref>
        </x14:conditionalFormatting>
        <x14:conditionalFormatting xmlns:xm="http://schemas.microsoft.com/office/excel/2006/main">
          <x14:cfRule type="dataBar" id="{24A5D55E-9E04-430F-B190-AC443DC95D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G42:H43</xm:sqref>
        </x14:conditionalFormatting>
        <x14:conditionalFormatting xmlns:xm="http://schemas.microsoft.com/office/excel/2006/main">
          <x14:cfRule type="dataBar" id="{E4C49EE7-3D13-4FAF-A393-527A9D7568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G42:H43</xm:sqref>
        </x14:conditionalFormatting>
        <x14:conditionalFormatting xmlns:xm="http://schemas.microsoft.com/office/excel/2006/main">
          <x14:cfRule type="dataBar" id="{AE08F02E-9640-416E-978E-3C1778B8CC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G42:H43</xm:sqref>
        </x14:conditionalFormatting>
        <x14:conditionalFormatting xmlns:xm="http://schemas.microsoft.com/office/excel/2006/main">
          <x14:cfRule type="dataBar" id="{57766F1F-2746-49A8-9B05-306030696D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G42:H43</xm:sqref>
        </x14:conditionalFormatting>
        <x14:conditionalFormatting xmlns:xm="http://schemas.microsoft.com/office/excel/2006/main">
          <x14:cfRule type="dataBar" id="{14129EF7-2B8B-4F6F-A107-92139A0EF3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G42:H43</xm:sqref>
        </x14:conditionalFormatting>
        <x14:conditionalFormatting xmlns:xm="http://schemas.microsoft.com/office/excel/2006/main">
          <x14:cfRule type="dataBar" id="{458CFB61-FE4F-48A6-ACD1-C6A72DA4F6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G42:H43</xm:sqref>
        </x14:conditionalFormatting>
        <x14:conditionalFormatting xmlns:xm="http://schemas.microsoft.com/office/excel/2006/main">
          <x14:cfRule type="dataBar" id="{E4B30DB7-6D9F-4D7E-A605-F82DD1842D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G42:H43</xm:sqref>
        </x14:conditionalFormatting>
        <x14:conditionalFormatting xmlns:xm="http://schemas.microsoft.com/office/excel/2006/main">
          <x14:cfRule type="dataBar" id="{08C420BE-293A-4933-99A8-D775BE6C40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G42:H43</xm:sqref>
        </x14:conditionalFormatting>
        <x14:conditionalFormatting xmlns:xm="http://schemas.microsoft.com/office/excel/2006/main">
          <x14:cfRule type="dataBar" id="{B8EF0C37-C00E-481F-B266-58065DDD763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G42:H43</xm:sqref>
        </x14:conditionalFormatting>
        <x14:conditionalFormatting xmlns:xm="http://schemas.microsoft.com/office/excel/2006/main">
          <x14:cfRule type="dataBar" id="{74C627AD-7519-4801-A4A4-6624E55AE7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G42:H43</xm:sqref>
        </x14:conditionalFormatting>
        <x14:conditionalFormatting xmlns:xm="http://schemas.microsoft.com/office/excel/2006/main">
          <x14:cfRule type="dataBar" id="{AE0339C8-6A45-400D-8234-E36E1B0111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G42:H43</xm:sqref>
        </x14:conditionalFormatting>
        <x14:conditionalFormatting xmlns:xm="http://schemas.microsoft.com/office/excel/2006/main">
          <x14:cfRule type="dataBar" id="{9E401D97-85FB-4C07-B0ED-83D9EDFAE9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G44:H45</xm:sqref>
        </x14:conditionalFormatting>
        <x14:conditionalFormatting xmlns:xm="http://schemas.microsoft.com/office/excel/2006/main">
          <x14:cfRule type="dataBar" id="{807FC7F1-5BF6-43FB-BA7D-EE3FF7FAAEA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G44:H45</xm:sqref>
        </x14:conditionalFormatting>
        <x14:conditionalFormatting xmlns:xm="http://schemas.microsoft.com/office/excel/2006/main">
          <x14:cfRule type="dataBar" id="{AEDA1A8A-7FD6-4A51-A22F-339B755DFF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G44:H45</xm:sqref>
        </x14:conditionalFormatting>
        <x14:conditionalFormatting xmlns:xm="http://schemas.microsoft.com/office/excel/2006/main">
          <x14:cfRule type="dataBar" id="{EE32190C-DE0A-45F1-AB2A-957AE478A8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G44:H45</xm:sqref>
        </x14:conditionalFormatting>
        <x14:conditionalFormatting xmlns:xm="http://schemas.microsoft.com/office/excel/2006/main">
          <x14:cfRule type="dataBar" id="{CC5F93B8-2561-4E85-BBDB-1911EF5C64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G44:H45</xm:sqref>
        </x14:conditionalFormatting>
        <x14:conditionalFormatting xmlns:xm="http://schemas.microsoft.com/office/excel/2006/main">
          <x14:cfRule type="dataBar" id="{8A30CA77-8421-436F-8243-D1555879306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G44:H45</xm:sqref>
        </x14:conditionalFormatting>
        <x14:conditionalFormatting xmlns:xm="http://schemas.microsoft.com/office/excel/2006/main">
          <x14:cfRule type="dataBar" id="{F9FE68B5-119A-46B4-9BA9-7E77DDE360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G44:H45</xm:sqref>
        </x14:conditionalFormatting>
        <x14:conditionalFormatting xmlns:xm="http://schemas.microsoft.com/office/excel/2006/main">
          <x14:cfRule type="dataBar" id="{BB8C2C4C-DD53-450D-A8A7-0A80B45944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G44:H45</xm:sqref>
        </x14:conditionalFormatting>
        <x14:conditionalFormatting xmlns:xm="http://schemas.microsoft.com/office/excel/2006/main">
          <x14:cfRule type="dataBar" id="{D078DA9C-5B96-4716-B870-75491BA274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G44:H45</xm:sqref>
        </x14:conditionalFormatting>
        <x14:conditionalFormatting xmlns:xm="http://schemas.microsoft.com/office/excel/2006/main">
          <x14:cfRule type="dataBar" id="{69BAFE3A-36CA-4D3F-8743-08080DD802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G44:H45</xm:sqref>
        </x14:conditionalFormatting>
        <x14:conditionalFormatting xmlns:xm="http://schemas.microsoft.com/office/excel/2006/main">
          <x14:cfRule type="dataBar" id="{0A13B117-BF67-420A-9892-DE4E64CC4F0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G44:H45</xm:sqref>
        </x14:conditionalFormatting>
        <x14:conditionalFormatting xmlns:xm="http://schemas.microsoft.com/office/excel/2006/main">
          <x14:cfRule type="dataBar" id="{33D7B820-FEFF-4522-956B-0D815058D0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G44:H45</xm:sqref>
        </x14:conditionalFormatting>
        <x14:conditionalFormatting xmlns:xm="http://schemas.microsoft.com/office/excel/2006/main">
          <x14:cfRule type="dataBar" id="{E710F3B1-8EC8-416A-A196-139EB912F0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G44:H45</xm:sqref>
        </x14:conditionalFormatting>
        <x14:conditionalFormatting xmlns:xm="http://schemas.microsoft.com/office/excel/2006/main">
          <x14:cfRule type="dataBar" id="{04E406EB-4595-4105-8E4C-61184ED997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G46:H47</xm:sqref>
        </x14:conditionalFormatting>
        <x14:conditionalFormatting xmlns:xm="http://schemas.microsoft.com/office/excel/2006/main">
          <x14:cfRule type="dataBar" id="{2E97AF53-F289-45DE-B3CA-5596D6D810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G46:H47</xm:sqref>
        </x14:conditionalFormatting>
        <x14:conditionalFormatting xmlns:xm="http://schemas.microsoft.com/office/excel/2006/main">
          <x14:cfRule type="dataBar" id="{CD888C3C-D773-4C97-9B34-824E6721A7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G46:H47</xm:sqref>
        </x14:conditionalFormatting>
        <x14:conditionalFormatting xmlns:xm="http://schemas.microsoft.com/office/excel/2006/main">
          <x14:cfRule type="dataBar" id="{790E83B0-DA89-4331-A188-3C45D8C1E0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G46:H47</xm:sqref>
        </x14:conditionalFormatting>
        <x14:conditionalFormatting xmlns:xm="http://schemas.microsoft.com/office/excel/2006/main">
          <x14:cfRule type="dataBar" id="{B323AD1B-FCDE-423F-A9DD-F96EAEB702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G46:H47</xm:sqref>
        </x14:conditionalFormatting>
        <x14:conditionalFormatting xmlns:xm="http://schemas.microsoft.com/office/excel/2006/main">
          <x14:cfRule type="dataBar" id="{AF965095-58DA-4692-BC87-F4F08F4486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G46:H47</xm:sqref>
        </x14:conditionalFormatting>
        <x14:conditionalFormatting xmlns:xm="http://schemas.microsoft.com/office/excel/2006/main">
          <x14:cfRule type="dataBar" id="{AEB49AAF-BCBE-4F45-B2F9-649F502B1D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G46:H47</xm:sqref>
        </x14:conditionalFormatting>
        <x14:conditionalFormatting xmlns:xm="http://schemas.microsoft.com/office/excel/2006/main">
          <x14:cfRule type="dataBar" id="{24795901-56BB-4E41-B639-BF4F505B52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G46:H47</xm:sqref>
        </x14:conditionalFormatting>
        <x14:conditionalFormatting xmlns:xm="http://schemas.microsoft.com/office/excel/2006/main">
          <x14:cfRule type="dataBar" id="{4C236741-C03C-472F-A9BF-CA66421624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G46:H47</xm:sqref>
        </x14:conditionalFormatting>
        <x14:conditionalFormatting xmlns:xm="http://schemas.microsoft.com/office/excel/2006/main">
          <x14:cfRule type="dataBar" id="{3BED8EE7-F671-4E3E-8CF4-08DEC21EF3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G46:H47</xm:sqref>
        </x14:conditionalFormatting>
        <x14:conditionalFormatting xmlns:xm="http://schemas.microsoft.com/office/excel/2006/main">
          <x14:cfRule type="dataBar" id="{8749DEF2-1354-4230-95CD-126D1B8CA3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G46:H47</xm:sqref>
        </x14:conditionalFormatting>
        <x14:conditionalFormatting xmlns:xm="http://schemas.microsoft.com/office/excel/2006/main">
          <x14:cfRule type="dataBar" id="{5531161E-365B-4086-BC70-EE838DC723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G46:H47</xm:sqref>
        </x14:conditionalFormatting>
        <x14:conditionalFormatting xmlns:xm="http://schemas.microsoft.com/office/excel/2006/main">
          <x14:cfRule type="dataBar" id="{D8BC010E-1F58-4064-9E0D-415B213B24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G46:H47</xm:sqref>
        </x14:conditionalFormatting>
        <x14:conditionalFormatting xmlns:xm="http://schemas.microsoft.com/office/excel/2006/main">
          <x14:cfRule type="dataBar" id="{E2D1A444-4CAE-4D90-ACA1-AED91B206D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G48:H49</xm:sqref>
        </x14:conditionalFormatting>
        <x14:conditionalFormatting xmlns:xm="http://schemas.microsoft.com/office/excel/2006/main">
          <x14:cfRule type="dataBar" id="{A0338749-5C03-45AC-9510-360634C462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G48:H49</xm:sqref>
        </x14:conditionalFormatting>
        <x14:conditionalFormatting xmlns:xm="http://schemas.microsoft.com/office/excel/2006/main">
          <x14:cfRule type="dataBar" id="{FAA9DECB-AA68-4399-B7C9-99AEA41799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G48:H49</xm:sqref>
        </x14:conditionalFormatting>
        <x14:conditionalFormatting xmlns:xm="http://schemas.microsoft.com/office/excel/2006/main">
          <x14:cfRule type="dataBar" id="{4B00D2F8-46E2-4AD8-95E5-14E2117084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G48:H49</xm:sqref>
        </x14:conditionalFormatting>
        <x14:conditionalFormatting xmlns:xm="http://schemas.microsoft.com/office/excel/2006/main">
          <x14:cfRule type="dataBar" id="{9A153BDA-94AC-40C9-8F6D-54E885F92CF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G48:H49</xm:sqref>
        </x14:conditionalFormatting>
        <x14:conditionalFormatting xmlns:xm="http://schemas.microsoft.com/office/excel/2006/main">
          <x14:cfRule type="dataBar" id="{3512268A-8749-478C-A7ED-AB75927D12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G48:H49</xm:sqref>
        </x14:conditionalFormatting>
        <x14:conditionalFormatting xmlns:xm="http://schemas.microsoft.com/office/excel/2006/main">
          <x14:cfRule type="dataBar" id="{C410B451-D1E2-4226-97C5-B299F1FBC5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G48:H49</xm:sqref>
        </x14:conditionalFormatting>
        <x14:conditionalFormatting xmlns:xm="http://schemas.microsoft.com/office/excel/2006/main">
          <x14:cfRule type="dataBar" id="{641DD879-9251-45E8-BEDA-944D1173984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G48:H49</xm:sqref>
        </x14:conditionalFormatting>
        <x14:conditionalFormatting xmlns:xm="http://schemas.microsoft.com/office/excel/2006/main">
          <x14:cfRule type="dataBar" id="{4C14837B-9081-472C-BC56-EA6928D7D1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G48:H49</xm:sqref>
        </x14:conditionalFormatting>
        <x14:conditionalFormatting xmlns:xm="http://schemas.microsoft.com/office/excel/2006/main">
          <x14:cfRule type="dataBar" id="{2A4AAEC0-F5F4-46A8-AF1E-117257A8F4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G48:H49</xm:sqref>
        </x14:conditionalFormatting>
        <x14:conditionalFormatting xmlns:xm="http://schemas.microsoft.com/office/excel/2006/main">
          <x14:cfRule type="dataBar" id="{78B08F28-5245-4D57-AE18-F25DED13EA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G48:H49</xm:sqref>
        </x14:conditionalFormatting>
        <x14:conditionalFormatting xmlns:xm="http://schemas.microsoft.com/office/excel/2006/main">
          <x14:cfRule type="dataBar" id="{4736D007-950E-477C-9FE5-59090F8FC2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G48:H49</xm:sqref>
        </x14:conditionalFormatting>
        <x14:conditionalFormatting xmlns:xm="http://schemas.microsoft.com/office/excel/2006/main">
          <x14:cfRule type="dataBar" id="{7BC549C1-0934-479F-A250-92A2950A413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G48:H49</xm:sqref>
        </x14:conditionalFormatting>
        <x14:conditionalFormatting xmlns:xm="http://schemas.microsoft.com/office/excel/2006/main">
          <x14:cfRule type="dataBar" id="{CC06761A-AE42-4412-82A7-9E9C8BC898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G50:H50 G53:H53</xm:sqref>
        </x14:conditionalFormatting>
        <x14:conditionalFormatting xmlns:xm="http://schemas.microsoft.com/office/excel/2006/main">
          <x14:cfRule type="dataBar" id="{22D91919-C730-4D82-B442-E510066CA2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G50:H50</xm:sqref>
        </x14:conditionalFormatting>
        <x14:conditionalFormatting xmlns:xm="http://schemas.microsoft.com/office/excel/2006/main">
          <x14:cfRule type="dataBar" id="{D13D8E45-47AF-41C2-B237-9CEC71FB787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G50:H50</xm:sqref>
        </x14:conditionalFormatting>
        <x14:conditionalFormatting xmlns:xm="http://schemas.microsoft.com/office/excel/2006/main">
          <x14:cfRule type="dataBar" id="{DC72D139-856E-4B46-8040-1A0072EC79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G50:H50</xm:sqref>
        </x14:conditionalFormatting>
        <x14:conditionalFormatting xmlns:xm="http://schemas.microsoft.com/office/excel/2006/main">
          <x14:cfRule type="dataBar" id="{2E76D481-1CCB-4B27-9FAD-77BCB121DD4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G50:H50</xm:sqref>
        </x14:conditionalFormatting>
        <x14:conditionalFormatting xmlns:xm="http://schemas.microsoft.com/office/excel/2006/main">
          <x14:cfRule type="dataBar" id="{3F833A7A-7807-4942-8CA6-991127DE23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G50:H50</xm:sqref>
        </x14:conditionalFormatting>
        <x14:conditionalFormatting xmlns:xm="http://schemas.microsoft.com/office/excel/2006/main">
          <x14:cfRule type="dataBar" id="{DB1220A5-E9D1-474B-B5AC-80EF03A2A4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G50:H50</xm:sqref>
        </x14:conditionalFormatting>
        <x14:conditionalFormatting xmlns:xm="http://schemas.microsoft.com/office/excel/2006/main">
          <x14:cfRule type="dataBar" id="{5DA06F97-C0BB-4908-AF3B-8CCB90AA03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G50:H50</xm:sqref>
        </x14:conditionalFormatting>
        <x14:conditionalFormatting xmlns:xm="http://schemas.microsoft.com/office/excel/2006/main">
          <x14:cfRule type="dataBar" id="{77E6FF45-11B0-483F-AC95-6C0719CD12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G50:H50</xm:sqref>
        </x14:conditionalFormatting>
        <x14:conditionalFormatting xmlns:xm="http://schemas.microsoft.com/office/excel/2006/main">
          <x14:cfRule type="dataBar" id="{8D3EA6E0-8385-4DDC-A799-FA7A908AC3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G50:H50</xm:sqref>
        </x14:conditionalFormatting>
        <x14:conditionalFormatting xmlns:xm="http://schemas.microsoft.com/office/excel/2006/main">
          <x14:cfRule type="dataBar" id="{B7EF6337-B353-45B1-93A8-100F4119D0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G50:H50</xm:sqref>
        </x14:conditionalFormatting>
        <x14:conditionalFormatting xmlns:xm="http://schemas.microsoft.com/office/excel/2006/main">
          <x14:cfRule type="dataBar" id="{18E78010-2DE5-4E6E-A681-6BADA24B22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G50:H50</xm:sqref>
        </x14:conditionalFormatting>
        <x14:conditionalFormatting xmlns:xm="http://schemas.microsoft.com/office/excel/2006/main">
          <x14:cfRule type="dataBar" id="{44195717-8106-4B14-952E-ED438EB9E9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G50:H50</xm:sqref>
        </x14:conditionalFormatting>
        <x14:conditionalFormatting xmlns:xm="http://schemas.microsoft.com/office/excel/2006/main">
          <x14:cfRule type="dataBar" id="{8293B93F-1CEB-4902-8052-E01BEB0083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G51:H51</xm:sqref>
        </x14:conditionalFormatting>
        <x14:conditionalFormatting xmlns:xm="http://schemas.microsoft.com/office/excel/2006/main">
          <x14:cfRule type="dataBar" id="{BBE8DA9C-A916-49FE-A504-AF58498EC5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G51:H51</xm:sqref>
        </x14:conditionalFormatting>
        <x14:conditionalFormatting xmlns:xm="http://schemas.microsoft.com/office/excel/2006/main">
          <x14:cfRule type="dataBar" id="{B90566A3-E178-4562-B4AF-3BC1307467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G51:H51</xm:sqref>
        </x14:conditionalFormatting>
        <x14:conditionalFormatting xmlns:xm="http://schemas.microsoft.com/office/excel/2006/main">
          <x14:cfRule type="dataBar" id="{D61496A8-946C-4A1B-B059-E815B4F047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G51:H51</xm:sqref>
        </x14:conditionalFormatting>
        <x14:conditionalFormatting xmlns:xm="http://schemas.microsoft.com/office/excel/2006/main">
          <x14:cfRule type="dataBar" id="{DF175915-7883-4002-AB6C-CBD04DE65A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G51:H51</xm:sqref>
        </x14:conditionalFormatting>
        <x14:conditionalFormatting xmlns:xm="http://schemas.microsoft.com/office/excel/2006/main">
          <x14:cfRule type="dataBar" id="{F702863E-62E5-478A-A86D-8CBC44B5D8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G51:H51</xm:sqref>
        </x14:conditionalFormatting>
        <x14:conditionalFormatting xmlns:xm="http://schemas.microsoft.com/office/excel/2006/main">
          <x14:cfRule type="dataBar" id="{3E97D730-1B0B-41A0-9EA0-E9303A3BA47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G51:H51</xm:sqref>
        </x14:conditionalFormatting>
        <x14:conditionalFormatting xmlns:xm="http://schemas.microsoft.com/office/excel/2006/main">
          <x14:cfRule type="dataBar" id="{DD6CD132-AE4E-4B0E-AD9D-B1DF76A2A9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G51:H51</xm:sqref>
        </x14:conditionalFormatting>
        <x14:conditionalFormatting xmlns:xm="http://schemas.microsoft.com/office/excel/2006/main">
          <x14:cfRule type="dataBar" id="{546BFC46-75DA-447F-9900-3CA138FEE0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G51:H51</xm:sqref>
        </x14:conditionalFormatting>
        <x14:conditionalFormatting xmlns:xm="http://schemas.microsoft.com/office/excel/2006/main">
          <x14:cfRule type="dataBar" id="{FA17807A-C7C9-47FC-A72A-25B794DA54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G51:H51</xm:sqref>
        </x14:conditionalFormatting>
        <x14:conditionalFormatting xmlns:xm="http://schemas.microsoft.com/office/excel/2006/main">
          <x14:cfRule type="dataBar" id="{EFE0FE03-3303-491D-8AB5-C97F917A64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G51:H51</xm:sqref>
        </x14:conditionalFormatting>
        <x14:conditionalFormatting xmlns:xm="http://schemas.microsoft.com/office/excel/2006/main">
          <x14:cfRule type="dataBar" id="{09164C20-AC0F-460A-8718-F5CAB2D288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G51:H51</xm:sqref>
        </x14:conditionalFormatting>
        <x14:conditionalFormatting xmlns:xm="http://schemas.microsoft.com/office/excel/2006/main">
          <x14:cfRule type="dataBar" id="{2A1EFB60-1C41-4147-8F41-AC9D643C144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G51:H51</xm:sqref>
        </x14:conditionalFormatting>
        <x14:conditionalFormatting xmlns:xm="http://schemas.microsoft.com/office/excel/2006/main">
          <x14:cfRule type="dataBar" id="{2527B940-4776-4587-9078-64E4D44A32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G52:H52</xm:sqref>
        </x14:conditionalFormatting>
        <x14:conditionalFormatting xmlns:xm="http://schemas.microsoft.com/office/excel/2006/main">
          <x14:cfRule type="dataBar" id="{B83316EC-66D9-4B1D-84E0-139B05C7A8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G52:H52</xm:sqref>
        </x14:conditionalFormatting>
        <x14:conditionalFormatting xmlns:xm="http://schemas.microsoft.com/office/excel/2006/main">
          <x14:cfRule type="dataBar" id="{E601A550-17ED-4854-80D3-BCF060B7F60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G52:H52</xm:sqref>
        </x14:conditionalFormatting>
        <x14:conditionalFormatting xmlns:xm="http://schemas.microsoft.com/office/excel/2006/main">
          <x14:cfRule type="dataBar" id="{9F0307A4-73D5-428E-9AB4-9DCC4388D1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G52:H52</xm:sqref>
        </x14:conditionalFormatting>
        <x14:conditionalFormatting xmlns:xm="http://schemas.microsoft.com/office/excel/2006/main">
          <x14:cfRule type="dataBar" id="{C11CA2C4-1628-4151-9022-030E989B40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G52:H52</xm:sqref>
        </x14:conditionalFormatting>
        <x14:conditionalFormatting xmlns:xm="http://schemas.microsoft.com/office/excel/2006/main">
          <x14:cfRule type="dataBar" id="{69EF12FF-1DCE-44DE-B504-3D881D0081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G52:H52</xm:sqref>
        </x14:conditionalFormatting>
        <x14:conditionalFormatting xmlns:xm="http://schemas.microsoft.com/office/excel/2006/main">
          <x14:cfRule type="dataBar" id="{6DC68120-ECA6-4D8E-AA9D-E7327136A7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G52:H52</xm:sqref>
        </x14:conditionalFormatting>
        <x14:conditionalFormatting xmlns:xm="http://schemas.microsoft.com/office/excel/2006/main">
          <x14:cfRule type="dataBar" id="{8D999938-2B63-4494-9021-399FB5FEB4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G52:H52</xm:sqref>
        </x14:conditionalFormatting>
        <x14:conditionalFormatting xmlns:xm="http://schemas.microsoft.com/office/excel/2006/main">
          <x14:cfRule type="dataBar" id="{2F94C3D8-304F-4B6B-9EE1-A4FD821443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G52:H52</xm:sqref>
        </x14:conditionalFormatting>
        <x14:conditionalFormatting xmlns:xm="http://schemas.microsoft.com/office/excel/2006/main">
          <x14:cfRule type="dataBar" id="{81F9D32F-F176-4774-897C-C7A252F440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G52:H52</xm:sqref>
        </x14:conditionalFormatting>
        <x14:conditionalFormatting xmlns:xm="http://schemas.microsoft.com/office/excel/2006/main">
          <x14:cfRule type="dataBar" id="{7ED7B687-1D79-4BE7-A95B-0AAA570FAF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G52:H52</xm:sqref>
        </x14:conditionalFormatting>
        <x14:conditionalFormatting xmlns:xm="http://schemas.microsoft.com/office/excel/2006/main">
          <x14:cfRule type="dataBar" id="{4808FEF4-0C2F-4D23-9916-2B7F738A61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G52:H52</xm:sqref>
        </x14:conditionalFormatting>
        <x14:conditionalFormatting xmlns:xm="http://schemas.microsoft.com/office/excel/2006/main">
          <x14:cfRule type="dataBar" id="{55D20ACA-018C-44CC-817B-78C7B5AF60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G52:H52</xm:sqref>
        </x14:conditionalFormatting>
        <x14:conditionalFormatting xmlns:xm="http://schemas.microsoft.com/office/excel/2006/main">
          <x14:cfRule type="dataBar" id="{D8231C0E-FDF6-4546-9E24-89DFAA277D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G54:H55</xm:sqref>
        </x14:conditionalFormatting>
        <x14:conditionalFormatting xmlns:xm="http://schemas.microsoft.com/office/excel/2006/main">
          <x14:cfRule type="dataBar" id="{6606D888-8E04-43AC-B86F-CDC06A64CB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G54:H55</xm:sqref>
        </x14:conditionalFormatting>
        <x14:conditionalFormatting xmlns:xm="http://schemas.microsoft.com/office/excel/2006/main">
          <x14:cfRule type="dataBar" id="{767D1F22-144E-4C56-B4E0-25D7718A7A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G54:H55</xm:sqref>
        </x14:conditionalFormatting>
        <x14:conditionalFormatting xmlns:xm="http://schemas.microsoft.com/office/excel/2006/main">
          <x14:cfRule type="dataBar" id="{828E8F7E-8E44-4C91-A51A-3CF3BD7832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G54:H55</xm:sqref>
        </x14:conditionalFormatting>
        <x14:conditionalFormatting xmlns:xm="http://schemas.microsoft.com/office/excel/2006/main">
          <x14:cfRule type="dataBar" id="{4BA85010-1C08-4028-A3F8-5543D30207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G54:H55</xm:sqref>
        </x14:conditionalFormatting>
        <x14:conditionalFormatting xmlns:xm="http://schemas.microsoft.com/office/excel/2006/main">
          <x14:cfRule type="dataBar" id="{E3652EDE-AEB2-48C9-974A-58BB5C3B73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G54:H55</xm:sqref>
        </x14:conditionalFormatting>
        <x14:conditionalFormatting xmlns:xm="http://schemas.microsoft.com/office/excel/2006/main">
          <x14:cfRule type="dataBar" id="{571A75E6-1EB3-46C7-9567-9FF8525C22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G54:H55</xm:sqref>
        </x14:conditionalFormatting>
        <x14:conditionalFormatting xmlns:xm="http://schemas.microsoft.com/office/excel/2006/main">
          <x14:cfRule type="dataBar" id="{AFF2C3D6-4385-4406-A321-B46CD10C77F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G54:H55</xm:sqref>
        </x14:conditionalFormatting>
        <x14:conditionalFormatting xmlns:xm="http://schemas.microsoft.com/office/excel/2006/main">
          <x14:cfRule type="dataBar" id="{28344CF8-735E-4A7A-BF52-62C9350935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G54:H55</xm:sqref>
        </x14:conditionalFormatting>
        <x14:conditionalFormatting xmlns:xm="http://schemas.microsoft.com/office/excel/2006/main">
          <x14:cfRule type="dataBar" id="{E40A1C17-125E-480C-9B24-8A9CC4A4CC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G54:H55</xm:sqref>
        </x14:conditionalFormatting>
        <x14:conditionalFormatting xmlns:xm="http://schemas.microsoft.com/office/excel/2006/main">
          <x14:cfRule type="dataBar" id="{3B49D9A7-57F3-40B4-8742-4162F8A8B9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G54:H55</xm:sqref>
        </x14:conditionalFormatting>
        <x14:conditionalFormatting xmlns:xm="http://schemas.microsoft.com/office/excel/2006/main">
          <x14:cfRule type="dataBar" id="{54CCEE5D-B755-4CE0-B1CD-42B49AD4EB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G54:H55</xm:sqref>
        </x14:conditionalFormatting>
        <x14:conditionalFormatting xmlns:xm="http://schemas.microsoft.com/office/excel/2006/main">
          <x14:cfRule type="dataBar" id="{60FE1EA3-B530-40BE-BECD-4CA648150E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G54:H55</xm:sqref>
        </x14:conditionalFormatting>
        <x14:conditionalFormatting xmlns:xm="http://schemas.microsoft.com/office/excel/2006/main">
          <x14:cfRule type="dataBar" id="{037852CA-0079-4C63-9510-CACF466740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G56:H57</xm:sqref>
        </x14:conditionalFormatting>
        <x14:conditionalFormatting xmlns:xm="http://schemas.microsoft.com/office/excel/2006/main">
          <x14:cfRule type="dataBar" id="{E3E1588C-2CC0-409E-98B5-1EF0DA13003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G56:H57</xm:sqref>
        </x14:conditionalFormatting>
        <x14:conditionalFormatting xmlns:xm="http://schemas.microsoft.com/office/excel/2006/main">
          <x14:cfRule type="dataBar" id="{561C26D5-08B8-4752-9230-7E80E81749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G56:H57</xm:sqref>
        </x14:conditionalFormatting>
        <x14:conditionalFormatting xmlns:xm="http://schemas.microsoft.com/office/excel/2006/main">
          <x14:cfRule type="dataBar" id="{669E414C-409D-45F8-864F-2A9FAC06B8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G56:H57</xm:sqref>
        </x14:conditionalFormatting>
        <x14:conditionalFormatting xmlns:xm="http://schemas.microsoft.com/office/excel/2006/main">
          <x14:cfRule type="dataBar" id="{53A21999-E223-4452-BFF6-5EBFBCA4CE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G56:H57</xm:sqref>
        </x14:conditionalFormatting>
        <x14:conditionalFormatting xmlns:xm="http://schemas.microsoft.com/office/excel/2006/main">
          <x14:cfRule type="dataBar" id="{0F7E5CF8-DB96-4F3B-9D6E-5FD53D8AE33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G56:H57</xm:sqref>
        </x14:conditionalFormatting>
        <x14:conditionalFormatting xmlns:xm="http://schemas.microsoft.com/office/excel/2006/main">
          <x14:cfRule type="dataBar" id="{9648DFE3-2A87-4F44-BAD1-EFBDEAEA0C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G56:H57</xm:sqref>
        </x14:conditionalFormatting>
        <x14:conditionalFormatting xmlns:xm="http://schemas.microsoft.com/office/excel/2006/main">
          <x14:cfRule type="dataBar" id="{5D9E6F0B-59E2-4680-84AB-463AC73332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G56:H57</xm:sqref>
        </x14:conditionalFormatting>
        <x14:conditionalFormatting xmlns:xm="http://schemas.microsoft.com/office/excel/2006/main">
          <x14:cfRule type="dataBar" id="{08F1B3B5-E835-4C9F-9AF2-3AA0EAFE47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G56:H57</xm:sqref>
        </x14:conditionalFormatting>
        <x14:conditionalFormatting xmlns:xm="http://schemas.microsoft.com/office/excel/2006/main">
          <x14:cfRule type="dataBar" id="{51FE1EFC-36EA-4AD5-AB49-0D2276FFFF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G56:H57</xm:sqref>
        </x14:conditionalFormatting>
        <x14:conditionalFormatting xmlns:xm="http://schemas.microsoft.com/office/excel/2006/main">
          <x14:cfRule type="dataBar" id="{F7F044C0-B1B2-42AC-97F3-A6732BD260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G56:H57</xm:sqref>
        </x14:conditionalFormatting>
        <x14:conditionalFormatting xmlns:xm="http://schemas.microsoft.com/office/excel/2006/main">
          <x14:cfRule type="dataBar" id="{866FDCA2-943B-4FC7-A956-8DFC405080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G56:H57</xm:sqref>
        </x14:conditionalFormatting>
        <x14:conditionalFormatting xmlns:xm="http://schemas.microsoft.com/office/excel/2006/main">
          <x14:cfRule type="dataBar" id="{64CB10E7-E2F3-43CD-BCE3-C3B77C04C6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G56:H57</xm:sqref>
        </x14:conditionalFormatting>
        <x14:conditionalFormatting xmlns:xm="http://schemas.microsoft.com/office/excel/2006/main">
          <x14:cfRule type="dataBar" id="{AB3E1B4F-F04A-44C1-A35E-C7133DA186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G58:H59</xm:sqref>
        </x14:conditionalFormatting>
        <x14:conditionalFormatting xmlns:xm="http://schemas.microsoft.com/office/excel/2006/main">
          <x14:cfRule type="dataBar" id="{9CBDBE22-CD90-420A-83D6-B7CB1EDB2F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G58:H59</xm:sqref>
        </x14:conditionalFormatting>
        <x14:conditionalFormatting xmlns:xm="http://schemas.microsoft.com/office/excel/2006/main">
          <x14:cfRule type="dataBar" id="{2E4DF7A9-1A7F-4828-8891-F32D589061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G58:H59</xm:sqref>
        </x14:conditionalFormatting>
        <x14:conditionalFormatting xmlns:xm="http://schemas.microsoft.com/office/excel/2006/main">
          <x14:cfRule type="dataBar" id="{67C2CB98-E881-4DE6-922E-ED8E298132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G58:H59</xm:sqref>
        </x14:conditionalFormatting>
        <x14:conditionalFormatting xmlns:xm="http://schemas.microsoft.com/office/excel/2006/main">
          <x14:cfRule type="dataBar" id="{D5F3A336-6504-4E32-9216-1DC997960D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G58:H59</xm:sqref>
        </x14:conditionalFormatting>
        <x14:conditionalFormatting xmlns:xm="http://schemas.microsoft.com/office/excel/2006/main">
          <x14:cfRule type="dataBar" id="{9BF81639-241D-475C-8064-461BF45775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G58:H59</xm:sqref>
        </x14:conditionalFormatting>
        <x14:conditionalFormatting xmlns:xm="http://schemas.microsoft.com/office/excel/2006/main">
          <x14:cfRule type="dataBar" id="{0452DEF4-30D6-415D-892B-1DEA29C7FA1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G58:H59</xm:sqref>
        </x14:conditionalFormatting>
        <x14:conditionalFormatting xmlns:xm="http://schemas.microsoft.com/office/excel/2006/main">
          <x14:cfRule type="dataBar" id="{859F0F85-FD5B-4CCF-AEDB-B135A39294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G58:H59</xm:sqref>
        </x14:conditionalFormatting>
        <x14:conditionalFormatting xmlns:xm="http://schemas.microsoft.com/office/excel/2006/main">
          <x14:cfRule type="dataBar" id="{B35F4E9E-E150-49D3-9848-46C5BB41DA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G58:H59</xm:sqref>
        </x14:conditionalFormatting>
        <x14:conditionalFormatting xmlns:xm="http://schemas.microsoft.com/office/excel/2006/main">
          <x14:cfRule type="dataBar" id="{3A9429A9-3859-4435-8F03-E09F00D0BC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G58:H59</xm:sqref>
        </x14:conditionalFormatting>
        <x14:conditionalFormatting xmlns:xm="http://schemas.microsoft.com/office/excel/2006/main">
          <x14:cfRule type="dataBar" id="{985B4560-B0DA-4BC8-9261-E127DEC4CE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G58:H59</xm:sqref>
        </x14:conditionalFormatting>
        <x14:conditionalFormatting xmlns:xm="http://schemas.microsoft.com/office/excel/2006/main">
          <x14:cfRule type="dataBar" id="{3CBB6B8C-AB4A-485E-9880-61D0691C55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G58:H59</xm:sqref>
        </x14:conditionalFormatting>
        <x14:conditionalFormatting xmlns:xm="http://schemas.microsoft.com/office/excel/2006/main">
          <x14:cfRule type="dataBar" id="{18D8FD9F-DB58-41DF-8FD4-C1412983E9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G58:H59</xm:sqref>
        </x14:conditionalFormatting>
        <x14:conditionalFormatting xmlns:xm="http://schemas.microsoft.com/office/excel/2006/main">
          <x14:cfRule type="dataBar" id="{94ECA299-CF0D-4A1D-B42C-447DA6126F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G60:H61</xm:sqref>
        </x14:conditionalFormatting>
        <x14:conditionalFormatting xmlns:xm="http://schemas.microsoft.com/office/excel/2006/main">
          <x14:cfRule type="dataBar" id="{A814071A-99F0-460B-A5E0-4E2259E2DA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G60:H61</xm:sqref>
        </x14:conditionalFormatting>
        <x14:conditionalFormatting xmlns:xm="http://schemas.microsoft.com/office/excel/2006/main">
          <x14:cfRule type="dataBar" id="{DBA991C7-F071-4237-BC21-875016C0F1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G60:H61</xm:sqref>
        </x14:conditionalFormatting>
        <x14:conditionalFormatting xmlns:xm="http://schemas.microsoft.com/office/excel/2006/main">
          <x14:cfRule type="dataBar" id="{25A84585-B8B8-4389-B44B-951C09B873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G60:H61</xm:sqref>
        </x14:conditionalFormatting>
        <x14:conditionalFormatting xmlns:xm="http://schemas.microsoft.com/office/excel/2006/main">
          <x14:cfRule type="dataBar" id="{7CA8CB60-6024-4236-AAD2-C730C32B3D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G60:H61</xm:sqref>
        </x14:conditionalFormatting>
        <x14:conditionalFormatting xmlns:xm="http://schemas.microsoft.com/office/excel/2006/main">
          <x14:cfRule type="dataBar" id="{BE3BB05C-33C0-4F06-84D1-F69A61CB33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G60:H61</xm:sqref>
        </x14:conditionalFormatting>
        <x14:conditionalFormatting xmlns:xm="http://schemas.microsoft.com/office/excel/2006/main">
          <x14:cfRule type="dataBar" id="{97154CCA-B5BA-43A2-B762-5EB3D743E2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G60:H61</xm:sqref>
        </x14:conditionalFormatting>
        <x14:conditionalFormatting xmlns:xm="http://schemas.microsoft.com/office/excel/2006/main">
          <x14:cfRule type="dataBar" id="{AEFB3472-C103-493A-92F5-900476EE74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G60:H61</xm:sqref>
        </x14:conditionalFormatting>
        <x14:conditionalFormatting xmlns:xm="http://schemas.microsoft.com/office/excel/2006/main">
          <x14:cfRule type="dataBar" id="{A5BDCFDC-E8E0-4717-BB69-57109C3667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G60:H61</xm:sqref>
        </x14:conditionalFormatting>
        <x14:conditionalFormatting xmlns:xm="http://schemas.microsoft.com/office/excel/2006/main">
          <x14:cfRule type="dataBar" id="{9B34E52D-3AFD-414B-AF91-101AEB9F24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G60:H61</xm:sqref>
        </x14:conditionalFormatting>
        <x14:conditionalFormatting xmlns:xm="http://schemas.microsoft.com/office/excel/2006/main">
          <x14:cfRule type="dataBar" id="{8510419E-1619-466B-B91B-1985D808B4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G60:H61</xm:sqref>
        </x14:conditionalFormatting>
        <x14:conditionalFormatting xmlns:xm="http://schemas.microsoft.com/office/excel/2006/main">
          <x14:cfRule type="dataBar" id="{5126F9C5-7973-4603-B479-0387C5A0DF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G60:H61</xm:sqref>
        </x14:conditionalFormatting>
        <x14:conditionalFormatting xmlns:xm="http://schemas.microsoft.com/office/excel/2006/main">
          <x14:cfRule type="dataBar" id="{B7562AAC-A46B-452E-87DE-A6DD3CFB1B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G60:H61</xm:sqref>
        </x14:conditionalFormatting>
        <x14:conditionalFormatting xmlns:xm="http://schemas.microsoft.com/office/excel/2006/main">
          <x14:cfRule type="dataBar" id="{1F836D55-04D3-425A-8A36-A3C37356E7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G62:H63</xm:sqref>
        </x14:conditionalFormatting>
        <x14:conditionalFormatting xmlns:xm="http://schemas.microsoft.com/office/excel/2006/main">
          <x14:cfRule type="dataBar" id="{C8AF1B7D-D567-4A57-8486-E3914C0DEE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G62:H63</xm:sqref>
        </x14:conditionalFormatting>
        <x14:conditionalFormatting xmlns:xm="http://schemas.microsoft.com/office/excel/2006/main">
          <x14:cfRule type="dataBar" id="{8AC35FA2-4F33-4BB5-AC0A-4ECB0BB69A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G62:H63</xm:sqref>
        </x14:conditionalFormatting>
        <x14:conditionalFormatting xmlns:xm="http://schemas.microsoft.com/office/excel/2006/main">
          <x14:cfRule type="dataBar" id="{02CEB699-2E5B-482C-BCB6-371E09A778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G62:H63</xm:sqref>
        </x14:conditionalFormatting>
        <x14:conditionalFormatting xmlns:xm="http://schemas.microsoft.com/office/excel/2006/main">
          <x14:cfRule type="dataBar" id="{5E40D5F0-351D-43EC-94F0-B8C3B0E4AA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G62:H63</xm:sqref>
        </x14:conditionalFormatting>
        <x14:conditionalFormatting xmlns:xm="http://schemas.microsoft.com/office/excel/2006/main">
          <x14:cfRule type="dataBar" id="{3A825F7B-B60F-4A89-9517-78994588CC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G62:H63</xm:sqref>
        </x14:conditionalFormatting>
        <x14:conditionalFormatting xmlns:xm="http://schemas.microsoft.com/office/excel/2006/main">
          <x14:cfRule type="dataBar" id="{AE07C0B9-E64D-4029-8D0B-B403E6E4EB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G62:H63</xm:sqref>
        </x14:conditionalFormatting>
        <x14:conditionalFormatting xmlns:xm="http://schemas.microsoft.com/office/excel/2006/main">
          <x14:cfRule type="dataBar" id="{BEFB0BE4-2D7A-4F9E-B6CD-72D4EF9D08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G62:H63</xm:sqref>
        </x14:conditionalFormatting>
        <x14:conditionalFormatting xmlns:xm="http://schemas.microsoft.com/office/excel/2006/main">
          <x14:cfRule type="dataBar" id="{651E53A8-8D6C-45FB-B196-7AB1DA873E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G62:H63</xm:sqref>
        </x14:conditionalFormatting>
        <x14:conditionalFormatting xmlns:xm="http://schemas.microsoft.com/office/excel/2006/main">
          <x14:cfRule type="dataBar" id="{010BC307-9224-43BC-A363-A236D03257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G62:H63</xm:sqref>
        </x14:conditionalFormatting>
        <x14:conditionalFormatting xmlns:xm="http://schemas.microsoft.com/office/excel/2006/main">
          <x14:cfRule type="dataBar" id="{073B1504-F8C2-46B3-A059-F686F2CF4B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G62:H63</xm:sqref>
        </x14:conditionalFormatting>
        <x14:conditionalFormatting xmlns:xm="http://schemas.microsoft.com/office/excel/2006/main">
          <x14:cfRule type="dataBar" id="{97AB0175-39A0-4826-953E-3941F5AA78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G62:H63</xm:sqref>
        </x14:conditionalFormatting>
        <x14:conditionalFormatting xmlns:xm="http://schemas.microsoft.com/office/excel/2006/main">
          <x14:cfRule type="dataBar" id="{E01B8031-1F34-42BC-A562-ED347FC1ED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G62:H63</xm:sqref>
        </x14:conditionalFormatting>
        <x14:conditionalFormatting xmlns:xm="http://schemas.microsoft.com/office/excel/2006/main">
          <x14:cfRule type="dataBar" id="{CF475485-3E01-49E8-9127-212A0F8251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G64:H65</xm:sqref>
        </x14:conditionalFormatting>
        <x14:conditionalFormatting xmlns:xm="http://schemas.microsoft.com/office/excel/2006/main">
          <x14:cfRule type="dataBar" id="{279C1B1F-0E26-4A98-BC95-B28B7AC0D0C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G64:H65</xm:sqref>
        </x14:conditionalFormatting>
        <x14:conditionalFormatting xmlns:xm="http://schemas.microsoft.com/office/excel/2006/main">
          <x14:cfRule type="dataBar" id="{541FAA6F-6354-41D6-BB4C-3F9570241F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G64:H65</xm:sqref>
        </x14:conditionalFormatting>
        <x14:conditionalFormatting xmlns:xm="http://schemas.microsoft.com/office/excel/2006/main">
          <x14:cfRule type="dataBar" id="{FFDB7D71-633E-49E5-A4F1-E4FC2B0450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G64:H65</xm:sqref>
        </x14:conditionalFormatting>
        <x14:conditionalFormatting xmlns:xm="http://schemas.microsoft.com/office/excel/2006/main">
          <x14:cfRule type="dataBar" id="{959EFDE7-27A8-48DB-AC2C-B20DA7B31A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G64:H65</xm:sqref>
        </x14:conditionalFormatting>
        <x14:conditionalFormatting xmlns:xm="http://schemas.microsoft.com/office/excel/2006/main">
          <x14:cfRule type="dataBar" id="{08001AFA-B547-425C-A98B-74F8A390B7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G64:H65</xm:sqref>
        </x14:conditionalFormatting>
        <x14:conditionalFormatting xmlns:xm="http://schemas.microsoft.com/office/excel/2006/main">
          <x14:cfRule type="dataBar" id="{99D4475E-3636-44C0-878D-DAA3E3219D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G64:H65</xm:sqref>
        </x14:conditionalFormatting>
        <x14:conditionalFormatting xmlns:xm="http://schemas.microsoft.com/office/excel/2006/main">
          <x14:cfRule type="dataBar" id="{12E3E750-A4C4-4EB8-9AA1-4676110C1D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G64:H65</xm:sqref>
        </x14:conditionalFormatting>
        <x14:conditionalFormatting xmlns:xm="http://schemas.microsoft.com/office/excel/2006/main">
          <x14:cfRule type="dataBar" id="{3F8BB00E-0E9C-49C9-9476-76399B5BB22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G64:H65</xm:sqref>
        </x14:conditionalFormatting>
        <x14:conditionalFormatting xmlns:xm="http://schemas.microsoft.com/office/excel/2006/main">
          <x14:cfRule type="dataBar" id="{A09CC004-506E-4BAC-901E-5589EC6B62F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G64:H65</xm:sqref>
        </x14:conditionalFormatting>
        <x14:conditionalFormatting xmlns:xm="http://schemas.microsoft.com/office/excel/2006/main">
          <x14:cfRule type="dataBar" id="{B85CF9E1-DC6B-4811-837E-99E6DB9CCE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G64:H65</xm:sqref>
        </x14:conditionalFormatting>
        <x14:conditionalFormatting xmlns:xm="http://schemas.microsoft.com/office/excel/2006/main">
          <x14:cfRule type="dataBar" id="{387DEF4A-7723-4392-B956-85B38E4687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G64:H65</xm:sqref>
        </x14:conditionalFormatting>
        <x14:conditionalFormatting xmlns:xm="http://schemas.microsoft.com/office/excel/2006/main">
          <x14:cfRule type="dataBar" id="{3DE51503-709F-4048-A38C-B7EB49F5BA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G64:H65</xm:sqref>
        </x14:conditionalFormatting>
        <x14:conditionalFormatting xmlns:xm="http://schemas.microsoft.com/office/excel/2006/main">
          <x14:cfRule type="dataBar" id="{0B4A0D37-9A81-4C68-AB75-4654364873E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G66:H67</xm:sqref>
        </x14:conditionalFormatting>
        <x14:conditionalFormatting xmlns:xm="http://schemas.microsoft.com/office/excel/2006/main">
          <x14:cfRule type="dataBar" id="{D8BF7820-BDCC-440C-B694-6405A7AEAD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G66:H67</xm:sqref>
        </x14:conditionalFormatting>
        <x14:conditionalFormatting xmlns:xm="http://schemas.microsoft.com/office/excel/2006/main">
          <x14:cfRule type="dataBar" id="{250027B7-135E-4E9B-9479-9F5DF4012D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G66:H67</xm:sqref>
        </x14:conditionalFormatting>
        <x14:conditionalFormatting xmlns:xm="http://schemas.microsoft.com/office/excel/2006/main">
          <x14:cfRule type="dataBar" id="{1A2A87DD-249D-4FA0-B83C-DD8920A93C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G66:H67</xm:sqref>
        </x14:conditionalFormatting>
        <x14:conditionalFormatting xmlns:xm="http://schemas.microsoft.com/office/excel/2006/main">
          <x14:cfRule type="dataBar" id="{C4C66FC2-DD00-49C8-870A-F69D5BE4B0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G66:H67</xm:sqref>
        </x14:conditionalFormatting>
        <x14:conditionalFormatting xmlns:xm="http://schemas.microsoft.com/office/excel/2006/main">
          <x14:cfRule type="dataBar" id="{EC925127-EA5A-4955-95D3-B0F5D2E5B9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G66:H67</xm:sqref>
        </x14:conditionalFormatting>
        <x14:conditionalFormatting xmlns:xm="http://schemas.microsoft.com/office/excel/2006/main">
          <x14:cfRule type="dataBar" id="{457C2873-3231-4CBA-9585-1D49096308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G66:H67</xm:sqref>
        </x14:conditionalFormatting>
        <x14:conditionalFormatting xmlns:xm="http://schemas.microsoft.com/office/excel/2006/main">
          <x14:cfRule type="dataBar" id="{1270ACD6-7D6E-4CC0-9E93-55409C3F89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G66:H67</xm:sqref>
        </x14:conditionalFormatting>
        <x14:conditionalFormatting xmlns:xm="http://schemas.microsoft.com/office/excel/2006/main">
          <x14:cfRule type="dataBar" id="{47DE87DD-3179-42A4-8DFD-F04A3AE06E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G66:H67</xm:sqref>
        </x14:conditionalFormatting>
        <x14:conditionalFormatting xmlns:xm="http://schemas.microsoft.com/office/excel/2006/main">
          <x14:cfRule type="dataBar" id="{7985A243-717C-4069-8B2E-38E352064B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G66:H67</xm:sqref>
        </x14:conditionalFormatting>
        <x14:conditionalFormatting xmlns:xm="http://schemas.microsoft.com/office/excel/2006/main">
          <x14:cfRule type="dataBar" id="{5FA47D9A-B643-4DFE-B272-6872D25B6A0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G66:H67</xm:sqref>
        </x14:conditionalFormatting>
        <x14:conditionalFormatting xmlns:xm="http://schemas.microsoft.com/office/excel/2006/main">
          <x14:cfRule type="dataBar" id="{C876CDE9-2D7C-464A-935E-DA462C83BA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G66:H67</xm:sqref>
        </x14:conditionalFormatting>
        <x14:conditionalFormatting xmlns:xm="http://schemas.microsoft.com/office/excel/2006/main">
          <x14:cfRule type="dataBar" id="{F1E960E8-B7D6-46F0-ACB7-3D5520878F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G66:H67</xm:sqref>
        </x14:conditionalFormatting>
        <x14:conditionalFormatting xmlns:xm="http://schemas.microsoft.com/office/excel/2006/main">
          <x14:cfRule type="dataBar" id="{F32DEEEA-2AAD-496A-8532-15E8233C19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G68:H69</xm:sqref>
        </x14:conditionalFormatting>
        <x14:conditionalFormatting xmlns:xm="http://schemas.microsoft.com/office/excel/2006/main">
          <x14:cfRule type="dataBar" id="{C0DE92A5-0492-4F26-A969-6EA36DB0EB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G68:H69</xm:sqref>
        </x14:conditionalFormatting>
        <x14:conditionalFormatting xmlns:xm="http://schemas.microsoft.com/office/excel/2006/main">
          <x14:cfRule type="dataBar" id="{DFF7833D-9C42-433D-92E4-F89A75C4E4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G68:H69</xm:sqref>
        </x14:conditionalFormatting>
        <x14:conditionalFormatting xmlns:xm="http://schemas.microsoft.com/office/excel/2006/main">
          <x14:cfRule type="dataBar" id="{6643ACA6-30FD-4C1D-AA26-C0289B835A3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G68:H69</xm:sqref>
        </x14:conditionalFormatting>
        <x14:conditionalFormatting xmlns:xm="http://schemas.microsoft.com/office/excel/2006/main">
          <x14:cfRule type="dataBar" id="{85CFDC81-2A48-43F8-9F71-BD0C3B659E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G68:H69</xm:sqref>
        </x14:conditionalFormatting>
        <x14:conditionalFormatting xmlns:xm="http://schemas.microsoft.com/office/excel/2006/main">
          <x14:cfRule type="dataBar" id="{374C2BC4-9D6F-4DD5-AF82-46FE0D11D4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G68:H69</xm:sqref>
        </x14:conditionalFormatting>
        <x14:conditionalFormatting xmlns:xm="http://schemas.microsoft.com/office/excel/2006/main">
          <x14:cfRule type="dataBar" id="{38EFB62C-F76B-4FE4-89B3-5F8B476BE2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G68:H69</xm:sqref>
        </x14:conditionalFormatting>
        <x14:conditionalFormatting xmlns:xm="http://schemas.microsoft.com/office/excel/2006/main">
          <x14:cfRule type="dataBar" id="{9523E595-EFCF-409E-A0F6-9463E75464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G68:H69</xm:sqref>
        </x14:conditionalFormatting>
        <x14:conditionalFormatting xmlns:xm="http://schemas.microsoft.com/office/excel/2006/main">
          <x14:cfRule type="dataBar" id="{6F1A5792-1154-4818-8145-2F525E82FB4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G68:H69</xm:sqref>
        </x14:conditionalFormatting>
        <x14:conditionalFormatting xmlns:xm="http://schemas.microsoft.com/office/excel/2006/main">
          <x14:cfRule type="dataBar" id="{F2F50821-A39F-4F96-B1A4-D63C0D2B98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G68:H69</xm:sqref>
        </x14:conditionalFormatting>
        <x14:conditionalFormatting xmlns:xm="http://schemas.microsoft.com/office/excel/2006/main">
          <x14:cfRule type="dataBar" id="{8D9FEC0D-8579-4DE3-89C8-5E6657C445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G68:H69</xm:sqref>
        </x14:conditionalFormatting>
        <x14:conditionalFormatting xmlns:xm="http://schemas.microsoft.com/office/excel/2006/main">
          <x14:cfRule type="dataBar" id="{0D8B1670-A3E8-4F16-A250-1F1D83ED80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G68:H69</xm:sqref>
        </x14:conditionalFormatting>
        <x14:conditionalFormatting xmlns:xm="http://schemas.microsoft.com/office/excel/2006/main">
          <x14:cfRule type="dataBar" id="{5BD1318A-763F-4980-8D88-C0D271CF19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G68:H69</xm:sqref>
        </x14:conditionalFormatting>
        <x14:conditionalFormatting xmlns:xm="http://schemas.microsoft.com/office/excel/2006/main">
          <x14:cfRule type="dataBar" id="{63CD7083-B5D6-4BCB-8783-7438960321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G70:H71</xm:sqref>
        </x14:conditionalFormatting>
        <x14:conditionalFormatting xmlns:xm="http://schemas.microsoft.com/office/excel/2006/main">
          <x14:cfRule type="dataBar" id="{172929CA-8DE6-4F8E-AA3D-2B2C547D51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G70:H71</xm:sqref>
        </x14:conditionalFormatting>
        <x14:conditionalFormatting xmlns:xm="http://schemas.microsoft.com/office/excel/2006/main">
          <x14:cfRule type="dataBar" id="{3FBB1C24-3A5C-4A3C-8D53-F8E7531FD34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G70:H71</xm:sqref>
        </x14:conditionalFormatting>
        <x14:conditionalFormatting xmlns:xm="http://schemas.microsoft.com/office/excel/2006/main">
          <x14:cfRule type="dataBar" id="{F3B546F3-1861-44A1-B59D-EC61A20EA0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G70:H71</xm:sqref>
        </x14:conditionalFormatting>
        <x14:conditionalFormatting xmlns:xm="http://schemas.microsoft.com/office/excel/2006/main">
          <x14:cfRule type="dataBar" id="{7E1B9758-D9B8-4FD2-B201-EB403F0B60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G70:H71</xm:sqref>
        </x14:conditionalFormatting>
        <x14:conditionalFormatting xmlns:xm="http://schemas.microsoft.com/office/excel/2006/main">
          <x14:cfRule type="dataBar" id="{D813F007-511E-4786-9DCB-FEAA6F3A35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G70:H71</xm:sqref>
        </x14:conditionalFormatting>
        <x14:conditionalFormatting xmlns:xm="http://schemas.microsoft.com/office/excel/2006/main">
          <x14:cfRule type="dataBar" id="{2288F38E-ED4E-4D53-93F4-6031A1568A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G70:H71</xm:sqref>
        </x14:conditionalFormatting>
        <x14:conditionalFormatting xmlns:xm="http://schemas.microsoft.com/office/excel/2006/main">
          <x14:cfRule type="dataBar" id="{BF4F83CF-BB4F-4304-B706-75512F8301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G70:H71</xm:sqref>
        </x14:conditionalFormatting>
        <x14:conditionalFormatting xmlns:xm="http://schemas.microsoft.com/office/excel/2006/main">
          <x14:cfRule type="dataBar" id="{8AA8033C-6E05-4590-99A5-42837C9438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G70:H71</xm:sqref>
        </x14:conditionalFormatting>
        <x14:conditionalFormatting xmlns:xm="http://schemas.microsoft.com/office/excel/2006/main">
          <x14:cfRule type="dataBar" id="{F8C2AC24-510C-43DC-AC87-9A89A8A99B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G70:H71</xm:sqref>
        </x14:conditionalFormatting>
        <x14:conditionalFormatting xmlns:xm="http://schemas.microsoft.com/office/excel/2006/main">
          <x14:cfRule type="dataBar" id="{17616507-1128-4F56-81C6-0C86F583B3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G70:H71</xm:sqref>
        </x14:conditionalFormatting>
        <x14:conditionalFormatting xmlns:xm="http://schemas.microsoft.com/office/excel/2006/main">
          <x14:cfRule type="dataBar" id="{A5BFC0B5-DAA3-46C1-9BB3-5F32991F8D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G70:H71</xm:sqref>
        </x14:conditionalFormatting>
        <x14:conditionalFormatting xmlns:xm="http://schemas.microsoft.com/office/excel/2006/main">
          <x14:cfRule type="dataBar" id="{5FBBB183-D61A-4F39-BD55-482AA32565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G70:H71</xm:sqref>
        </x14:conditionalFormatting>
        <x14:conditionalFormatting xmlns:xm="http://schemas.microsoft.com/office/excel/2006/main">
          <x14:cfRule type="dataBar" id="{4675935F-FDC5-4DF7-9617-7CB94A5A8A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 G2:H71</xm:sqref>
        </x14:conditionalFormatting>
        <x14:conditionalFormatting xmlns:xm="http://schemas.microsoft.com/office/excel/2006/main">
          <x14:cfRule type="dataBar" id="{3FF46CD0-6183-4BE0-BB43-B390ADA2BE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</xm:sqref>
        </x14:conditionalFormatting>
        <x14:conditionalFormatting xmlns:xm="http://schemas.microsoft.com/office/excel/2006/main">
          <x14:cfRule type="dataBar" id="{8F9B02E0-0A31-4CEE-AD58-A4E8B8DAB23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G2:H71</xm:sqref>
        </x14:conditionalFormatting>
        <x14:conditionalFormatting xmlns:xm="http://schemas.microsoft.com/office/excel/2006/main">
          <x14:cfRule type="dataBar" id="{6E5F3E85-173A-42BB-9859-A4F786257E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G72:H73</xm:sqref>
        </x14:conditionalFormatting>
        <x14:conditionalFormatting xmlns:xm="http://schemas.microsoft.com/office/excel/2006/main">
          <x14:cfRule type="dataBar" id="{C050DB30-EEED-4932-ABD0-FF4AF6B229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G72:H73</xm:sqref>
        </x14:conditionalFormatting>
        <x14:conditionalFormatting xmlns:xm="http://schemas.microsoft.com/office/excel/2006/main">
          <x14:cfRule type="dataBar" id="{1BB1F8FB-6AF0-451E-BA61-EDB3CCD343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G72:H73</xm:sqref>
        </x14:conditionalFormatting>
        <x14:conditionalFormatting xmlns:xm="http://schemas.microsoft.com/office/excel/2006/main">
          <x14:cfRule type="dataBar" id="{033ADC56-AFBD-40E4-AB7B-7BDFB45FF5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G72:H73</xm:sqref>
        </x14:conditionalFormatting>
        <x14:conditionalFormatting xmlns:xm="http://schemas.microsoft.com/office/excel/2006/main">
          <x14:cfRule type="dataBar" id="{08B48709-91EF-483F-A128-06413C4197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G72:H73</xm:sqref>
        </x14:conditionalFormatting>
        <x14:conditionalFormatting xmlns:xm="http://schemas.microsoft.com/office/excel/2006/main">
          <x14:cfRule type="dataBar" id="{3FBE8F87-6713-491F-A1D9-7D20BFA253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G72:H73</xm:sqref>
        </x14:conditionalFormatting>
        <x14:conditionalFormatting xmlns:xm="http://schemas.microsoft.com/office/excel/2006/main">
          <x14:cfRule type="dataBar" id="{8A9ADE32-2489-4572-9348-B903A9D5C0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G72:H73</xm:sqref>
        </x14:conditionalFormatting>
        <x14:conditionalFormatting xmlns:xm="http://schemas.microsoft.com/office/excel/2006/main">
          <x14:cfRule type="dataBar" id="{A494C806-EA9A-43E8-931B-BA9B2E17EC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G72:H73</xm:sqref>
        </x14:conditionalFormatting>
        <x14:conditionalFormatting xmlns:xm="http://schemas.microsoft.com/office/excel/2006/main">
          <x14:cfRule type="dataBar" id="{F2F1976A-B791-4F73-BDD4-C13AB03A47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G72:H73</xm:sqref>
        </x14:conditionalFormatting>
        <x14:conditionalFormatting xmlns:xm="http://schemas.microsoft.com/office/excel/2006/main">
          <x14:cfRule type="dataBar" id="{B235DD6D-58D4-4508-94A5-C8EED1DFBB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G72:H73</xm:sqref>
        </x14:conditionalFormatting>
        <x14:conditionalFormatting xmlns:xm="http://schemas.microsoft.com/office/excel/2006/main">
          <x14:cfRule type="dataBar" id="{435A678A-F32F-455C-8489-3A562717D5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G72:H73</xm:sqref>
        </x14:conditionalFormatting>
        <x14:conditionalFormatting xmlns:xm="http://schemas.microsoft.com/office/excel/2006/main">
          <x14:cfRule type="dataBar" id="{8914B675-EBEC-42DD-8437-A6B414A1D6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G72:H73</xm:sqref>
        </x14:conditionalFormatting>
        <x14:conditionalFormatting xmlns:xm="http://schemas.microsoft.com/office/excel/2006/main">
          <x14:cfRule type="dataBar" id="{B4E238B6-C3E5-429F-83E7-E50155981D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G72:H73</xm:sqref>
        </x14:conditionalFormatting>
        <x14:conditionalFormatting xmlns:xm="http://schemas.microsoft.com/office/excel/2006/main">
          <x14:cfRule type="dataBar" id="{272C6E13-160A-49A1-BB7F-C273743785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G72:H73</xm:sqref>
        </x14:conditionalFormatting>
        <x14:conditionalFormatting xmlns:xm="http://schemas.microsoft.com/office/excel/2006/main">
          <x14:cfRule type="dataBar" id="{70034765-1DAE-44AE-84EA-F0B983034E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G72:H73</xm:sqref>
        </x14:conditionalFormatting>
        <x14:conditionalFormatting xmlns:xm="http://schemas.microsoft.com/office/excel/2006/main">
          <x14:cfRule type="dataBar" id="{DB0D1995-41CF-4312-9E75-759539BE60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G76:H77</xm:sqref>
        </x14:conditionalFormatting>
        <x14:conditionalFormatting xmlns:xm="http://schemas.microsoft.com/office/excel/2006/main">
          <x14:cfRule type="dataBar" id="{965F24B3-766B-49DF-8E65-CAC34AD77B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G76:H77</xm:sqref>
        </x14:conditionalFormatting>
        <x14:conditionalFormatting xmlns:xm="http://schemas.microsoft.com/office/excel/2006/main">
          <x14:cfRule type="dataBar" id="{FC371EC8-5B96-4A56-A529-7F8610F791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G76:H77</xm:sqref>
        </x14:conditionalFormatting>
        <x14:conditionalFormatting xmlns:xm="http://schemas.microsoft.com/office/excel/2006/main">
          <x14:cfRule type="dataBar" id="{7934CB8D-5A65-4807-9DA7-E121F687B4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G76:H77</xm:sqref>
        </x14:conditionalFormatting>
        <x14:conditionalFormatting xmlns:xm="http://schemas.microsoft.com/office/excel/2006/main">
          <x14:cfRule type="dataBar" id="{D51A0685-8D1E-4033-83B8-0BA0F11E83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G76:H77</xm:sqref>
        </x14:conditionalFormatting>
        <x14:conditionalFormatting xmlns:xm="http://schemas.microsoft.com/office/excel/2006/main">
          <x14:cfRule type="dataBar" id="{4AED57F2-F921-493C-A495-5CC1400E217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G76:H77</xm:sqref>
        </x14:conditionalFormatting>
        <x14:conditionalFormatting xmlns:xm="http://schemas.microsoft.com/office/excel/2006/main">
          <x14:cfRule type="dataBar" id="{8A039547-43E3-406E-A497-980B6A3728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G76:H77</xm:sqref>
        </x14:conditionalFormatting>
        <x14:conditionalFormatting xmlns:xm="http://schemas.microsoft.com/office/excel/2006/main">
          <x14:cfRule type="dataBar" id="{A3F19AD2-4381-437F-88AA-6F5A9F14E1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G76:H77</xm:sqref>
        </x14:conditionalFormatting>
        <x14:conditionalFormatting xmlns:xm="http://schemas.microsoft.com/office/excel/2006/main">
          <x14:cfRule type="dataBar" id="{05530174-054F-4BF3-A73C-2E84284470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G76:H77</xm:sqref>
        </x14:conditionalFormatting>
        <x14:conditionalFormatting xmlns:xm="http://schemas.microsoft.com/office/excel/2006/main">
          <x14:cfRule type="dataBar" id="{528FCB13-D767-4AA7-AF5F-7C688354C6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G76:H77</xm:sqref>
        </x14:conditionalFormatting>
        <x14:conditionalFormatting xmlns:xm="http://schemas.microsoft.com/office/excel/2006/main">
          <x14:cfRule type="dataBar" id="{D339B8C3-07F2-4AA9-BB75-984518A4167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G76:H77</xm:sqref>
        </x14:conditionalFormatting>
        <x14:conditionalFormatting xmlns:xm="http://schemas.microsoft.com/office/excel/2006/main">
          <x14:cfRule type="dataBar" id="{5EE56593-9DDD-4DDB-A016-B0EA23028D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G76:H77</xm:sqref>
        </x14:conditionalFormatting>
        <x14:conditionalFormatting xmlns:xm="http://schemas.microsoft.com/office/excel/2006/main">
          <x14:cfRule type="dataBar" id="{EA43C83C-C4DA-4FF9-9B08-6AD26B78C1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G76:H77</xm:sqref>
        </x14:conditionalFormatting>
        <x14:conditionalFormatting xmlns:xm="http://schemas.microsoft.com/office/excel/2006/main">
          <x14:cfRule type="dataBar" id="{D7CC7DBE-972E-4A97-809F-6E751AEDEC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G76:H77</xm:sqref>
        </x14:conditionalFormatting>
        <x14:conditionalFormatting xmlns:xm="http://schemas.microsoft.com/office/excel/2006/main">
          <x14:cfRule type="dataBar" id="{85DD3F28-8B15-46BC-A07E-9AF1CD46FB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G76:H77</xm:sqref>
        </x14:conditionalFormatting>
        <x14:conditionalFormatting xmlns:xm="http://schemas.microsoft.com/office/excel/2006/main">
          <x14:cfRule type="dataBar" id="{26A87EEA-BC8C-47C3-8836-67642D568C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G74:H75</xm:sqref>
        </x14:conditionalFormatting>
        <x14:conditionalFormatting xmlns:xm="http://schemas.microsoft.com/office/excel/2006/main">
          <x14:cfRule type="dataBar" id="{EB5BB8D9-81B9-4CE6-B853-11A5FDE8AC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G74:H75</xm:sqref>
        </x14:conditionalFormatting>
        <x14:conditionalFormatting xmlns:xm="http://schemas.microsoft.com/office/excel/2006/main">
          <x14:cfRule type="dataBar" id="{BB12124A-D954-4D8C-A48B-BFC0937820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G74:H75</xm:sqref>
        </x14:conditionalFormatting>
        <x14:conditionalFormatting xmlns:xm="http://schemas.microsoft.com/office/excel/2006/main">
          <x14:cfRule type="dataBar" id="{AD65584E-6644-4E4B-A472-87C5A99D49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G74:H75</xm:sqref>
        </x14:conditionalFormatting>
        <x14:conditionalFormatting xmlns:xm="http://schemas.microsoft.com/office/excel/2006/main">
          <x14:cfRule type="dataBar" id="{EC5E38D5-BEFC-4E00-A95F-B5F18E1C0C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G74:H75</xm:sqref>
        </x14:conditionalFormatting>
        <x14:conditionalFormatting xmlns:xm="http://schemas.microsoft.com/office/excel/2006/main">
          <x14:cfRule type="dataBar" id="{D157AA07-CD8A-484F-AE62-394597AF35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G74:H75</xm:sqref>
        </x14:conditionalFormatting>
        <x14:conditionalFormatting xmlns:xm="http://schemas.microsoft.com/office/excel/2006/main">
          <x14:cfRule type="dataBar" id="{991A3BBA-8534-4DBD-9E19-A751CA489D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G74:H75</xm:sqref>
        </x14:conditionalFormatting>
        <x14:conditionalFormatting xmlns:xm="http://schemas.microsoft.com/office/excel/2006/main">
          <x14:cfRule type="dataBar" id="{991221F4-CF61-4FEC-8063-315A859DC3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G74:H75</xm:sqref>
        </x14:conditionalFormatting>
        <x14:conditionalFormatting xmlns:xm="http://schemas.microsoft.com/office/excel/2006/main">
          <x14:cfRule type="dataBar" id="{F1C41544-7F19-4ADB-AABF-BD0CB94A63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G74:H75</xm:sqref>
        </x14:conditionalFormatting>
        <x14:conditionalFormatting xmlns:xm="http://schemas.microsoft.com/office/excel/2006/main">
          <x14:cfRule type="dataBar" id="{73E05E25-5FE8-4ADA-8109-36703978FA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G74:H75</xm:sqref>
        </x14:conditionalFormatting>
        <x14:conditionalFormatting xmlns:xm="http://schemas.microsoft.com/office/excel/2006/main">
          <x14:cfRule type="dataBar" id="{49E71D20-C558-416F-AB8B-9B048DA084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G74:H75</xm:sqref>
        </x14:conditionalFormatting>
        <x14:conditionalFormatting xmlns:xm="http://schemas.microsoft.com/office/excel/2006/main">
          <x14:cfRule type="dataBar" id="{F2F81349-789C-4AEB-AEF8-AF3D1F52D9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G74:H75</xm:sqref>
        </x14:conditionalFormatting>
        <x14:conditionalFormatting xmlns:xm="http://schemas.microsoft.com/office/excel/2006/main">
          <x14:cfRule type="dataBar" id="{2A820CE8-138F-4344-8B4B-9326DEB7DF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G74:H75</xm:sqref>
        </x14:conditionalFormatting>
        <x14:conditionalFormatting xmlns:xm="http://schemas.microsoft.com/office/excel/2006/main">
          <x14:cfRule type="dataBar" id="{44C83AD9-C910-4785-B985-ADC03386B9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G74:H75</xm:sqref>
        </x14:conditionalFormatting>
        <x14:conditionalFormatting xmlns:xm="http://schemas.microsoft.com/office/excel/2006/main">
          <x14:cfRule type="dataBar" id="{C7B7D3DD-FB33-43FA-BC4D-E2508FCD90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G74:H75</xm:sqref>
        </x14:conditionalFormatting>
        <x14:conditionalFormatting xmlns:xm="http://schemas.microsoft.com/office/excel/2006/main">
          <x14:cfRule type="dataBar" id="{01F0C029-DEF0-47E3-9198-1C044D3202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G78:H79</xm:sqref>
        </x14:conditionalFormatting>
        <x14:conditionalFormatting xmlns:xm="http://schemas.microsoft.com/office/excel/2006/main">
          <x14:cfRule type="dataBar" id="{63D348D3-C589-4952-90AF-B5ABD4660E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G78:H79</xm:sqref>
        </x14:conditionalFormatting>
        <x14:conditionalFormatting xmlns:xm="http://schemas.microsoft.com/office/excel/2006/main">
          <x14:cfRule type="dataBar" id="{6B98D3B2-68A2-493F-AF29-073BA874F9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G78:H79</xm:sqref>
        </x14:conditionalFormatting>
        <x14:conditionalFormatting xmlns:xm="http://schemas.microsoft.com/office/excel/2006/main">
          <x14:cfRule type="dataBar" id="{964E3E5E-12F3-448C-9507-AD2CA38B68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G78:H79</xm:sqref>
        </x14:conditionalFormatting>
        <x14:conditionalFormatting xmlns:xm="http://schemas.microsoft.com/office/excel/2006/main">
          <x14:cfRule type="dataBar" id="{210251E0-82F0-4A62-B3A8-CCE8A5291A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G78:H79</xm:sqref>
        </x14:conditionalFormatting>
        <x14:conditionalFormatting xmlns:xm="http://schemas.microsoft.com/office/excel/2006/main">
          <x14:cfRule type="dataBar" id="{1109BB2F-CBD6-44C7-9DE6-F44A0FC43D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G78:H79</xm:sqref>
        </x14:conditionalFormatting>
        <x14:conditionalFormatting xmlns:xm="http://schemas.microsoft.com/office/excel/2006/main">
          <x14:cfRule type="dataBar" id="{BDBE7D4C-D1CC-466B-B190-79385924EA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G78:H79</xm:sqref>
        </x14:conditionalFormatting>
        <x14:conditionalFormatting xmlns:xm="http://schemas.microsoft.com/office/excel/2006/main">
          <x14:cfRule type="dataBar" id="{24DC8129-469F-4F61-A312-FFFB41C6B3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G78:H79</xm:sqref>
        </x14:conditionalFormatting>
        <x14:conditionalFormatting xmlns:xm="http://schemas.microsoft.com/office/excel/2006/main">
          <x14:cfRule type="dataBar" id="{4FAD25CB-5118-40FE-995E-3533BE2FDF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G78:H79</xm:sqref>
        </x14:conditionalFormatting>
        <x14:conditionalFormatting xmlns:xm="http://schemas.microsoft.com/office/excel/2006/main">
          <x14:cfRule type="dataBar" id="{AE35A626-B712-43E7-A74F-B9B4EBBE11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G78:H79</xm:sqref>
        </x14:conditionalFormatting>
        <x14:conditionalFormatting xmlns:xm="http://schemas.microsoft.com/office/excel/2006/main">
          <x14:cfRule type="dataBar" id="{DF4BFE2A-1A06-43BD-9E29-4627F0D80DA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G78:H79</xm:sqref>
        </x14:conditionalFormatting>
        <x14:conditionalFormatting xmlns:xm="http://schemas.microsoft.com/office/excel/2006/main">
          <x14:cfRule type="dataBar" id="{58540DD3-6401-4A62-B126-FBDA869ED5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G78:H79</xm:sqref>
        </x14:conditionalFormatting>
        <x14:conditionalFormatting xmlns:xm="http://schemas.microsoft.com/office/excel/2006/main">
          <x14:cfRule type="dataBar" id="{B40E4ACA-2314-4803-8ADA-1E09D3C271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G78:H79</xm:sqref>
        </x14:conditionalFormatting>
        <x14:conditionalFormatting xmlns:xm="http://schemas.microsoft.com/office/excel/2006/main">
          <x14:cfRule type="dataBar" id="{F706BCA4-66B1-4438-805E-42B79DDE6F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G78:H79</xm:sqref>
        </x14:conditionalFormatting>
        <x14:conditionalFormatting xmlns:xm="http://schemas.microsoft.com/office/excel/2006/main">
          <x14:cfRule type="dataBar" id="{AE563E9E-D7C0-4DE1-A796-0D0112F0C2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G78:H79</xm:sqref>
        </x14:conditionalFormatting>
        <x14:conditionalFormatting xmlns:xm="http://schemas.microsoft.com/office/excel/2006/main">
          <x14:cfRule type="dataBar" id="{375E9AA5-4620-456E-A9EB-20474DB7BE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G80:H81</xm:sqref>
        </x14:conditionalFormatting>
        <x14:conditionalFormatting xmlns:xm="http://schemas.microsoft.com/office/excel/2006/main">
          <x14:cfRule type="dataBar" id="{127BD2E5-7153-4666-8C58-BDD1434DA2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G80:H81</xm:sqref>
        </x14:conditionalFormatting>
        <x14:conditionalFormatting xmlns:xm="http://schemas.microsoft.com/office/excel/2006/main">
          <x14:cfRule type="dataBar" id="{98EEE5A7-21B3-4835-B136-6E628D6130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G80:H81</xm:sqref>
        </x14:conditionalFormatting>
        <x14:conditionalFormatting xmlns:xm="http://schemas.microsoft.com/office/excel/2006/main">
          <x14:cfRule type="dataBar" id="{76FE2640-EEA7-40CA-B3E6-63038FC9A9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G80:H81</xm:sqref>
        </x14:conditionalFormatting>
        <x14:conditionalFormatting xmlns:xm="http://schemas.microsoft.com/office/excel/2006/main">
          <x14:cfRule type="dataBar" id="{F6AC74A2-1B61-4609-92BE-925E82C27FF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G80:H81</xm:sqref>
        </x14:conditionalFormatting>
        <x14:conditionalFormatting xmlns:xm="http://schemas.microsoft.com/office/excel/2006/main">
          <x14:cfRule type="dataBar" id="{BA016655-D2F3-4FBD-B20B-7706140679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G80:H81</xm:sqref>
        </x14:conditionalFormatting>
        <x14:conditionalFormatting xmlns:xm="http://schemas.microsoft.com/office/excel/2006/main">
          <x14:cfRule type="dataBar" id="{7F0B2A96-40AF-44E8-A438-CF4F9A73FF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G80:H81</xm:sqref>
        </x14:conditionalFormatting>
        <x14:conditionalFormatting xmlns:xm="http://schemas.microsoft.com/office/excel/2006/main">
          <x14:cfRule type="dataBar" id="{FECBA789-D91C-4DD9-B22A-BD55BE68B8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G80:H81</xm:sqref>
        </x14:conditionalFormatting>
        <x14:conditionalFormatting xmlns:xm="http://schemas.microsoft.com/office/excel/2006/main">
          <x14:cfRule type="dataBar" id="{E5B5FC7E-66AA-416A-81AA-7E0F63683A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G80:H81</xm:sqref>
        </x14:conditionalFormatting>
        <x14:conditionalFormatting xmlns:xm="http://schemas.microsoft.com/office/excel/2006/main">
          <x14:cfRule type="dataBar" id="{7FEF1DB6-15E4-4218-A44E-0BA25FD7EF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G80:H81</xm:sqref>
        </x14:conditionalFormatting>
        <x14:conditionalFormatting xmlns:xm="http://schemas.microsoft.com/office/excel/2006/main">
          <x14:cfRule type="dataBar" id="{6E609F74-B120-4E9D-AB39-4442E24EF1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G80:H81</xm:sqref>
        </x14:conditionalFormatting>
        <x14:conditionalFormatting xmlns:xm="http://schemas.microsoft.com/office/excel/2006/main">
          <x14:cfRule type="dataBar" id="{5EB69614-72FA-4F96-97E0-BA40BBFE71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G80:H81</xm:sqref>
        </x14:conditionalFormatting>
        <x14:conditionalFormatting xmlns:xm="http://schemas.microsoft.com/office/excel/2006/main">
          <x14:cfRule type="dataBar" id="{3C0D93E8-EB07-4432-A528-965CB247821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G80:H81</xm:sqref>
        </x14:conditionalFormatting>
        <x14:conditionalFormatting xmlns:xm="http://schemas.microsoft.com/office/excel/2006/main">
          <x14:cfRule type="dataBar" id="{5D268BA1-6DC6-47B4-8641-6E501DA9B7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G80:H81</xm:sqref>
        </x14:conditionalFormatting>
        <x14:conditionalFormatting xmlns:xm="http://schemas.microsoft.com/office/excel/2006/main">
          <x14:cfRule type="dataBar" id="{9A2A7D68-7B82-4896-AE8C-10DE6BE349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G80:H81</xm:sqref>
        </x14:conditionalFormatting>
        <x14:conditionalFormatting xmlns:xm="http://schemas.microsoft.com/office/excel/2006/main">
          <x14:cfRule type="dataBar" id="{F8B018ED-CAAB-4777-A3B3-EA80A5AEDC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G82:H83</xm:sqref>
        </x14:conditionalFormatting>
        <x14:conditionalFormatting xmlns:xm="http://schemas.microsoft.com/office/excel/2006/main">
          <x14:cfRule type="dataBar" id="{0363D8F4-62B0-4662-9FA4-6292C64967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G82:H83</xm:sqref>
        </x14:conditionalFormatting>
        <x14:conditionalFormatting xmlns:xm="http://schemas.microsoft.com/office/excel/2006/main">
          <x14:cfRule type="dataBar" id="{0F84B5A8-EB40-4AE5-9B8C-5766880BE0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G82:H83</xm:sqref>
        </x14:conditionalFormatting>
        <x14:conditionalFormatting xmlns:xm="http://schemas.microsoft.com/office/excel/2006/main">
          <x14:cfRule type="dataBar" id="{6DA6A3A6-871E-4D1C-9014-917993470B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G82:H83</xm:sqref>
        </x14:conditionalFormatting>
        <x14:conditionalFormatting xmlns:xm="http://schemas.microsoft.com/office/excel/2006/main">
          <x14:cfRule type="dataBar" id="{7E0011EA-195A-4D27-A16B-4CD4B3558F4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G82:H83</xm:sqref>
        </x14:conditionalFormatting>
        <x14:conditionalFormatting xmlns:xm="http://schemas.microsoft.com/office/excel/2006/main">
          <x14:cfRule type="dataBar" id="{AD307810-4311-4D81-8F6D-1D56D683AD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G82:H83</xm:sqref>
        </x14:conditionalFormatting>
        <x14:conditionalFormatting xmlns:xm="http://schemas.microsoft.com/office/excel/2006/main">
          <x14:cfRule type="dataBar" id="{A5CCF8BE-9171-468F-8973-C9F6403D66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G82:H83</xm:sqref>
        </x14:conditionalFormatting>
        <x14:conditionalFormatting xmlns:xm="http://schemas.microsoft.com/office/excel/2006/main">
          <x14:cfRule type="dataBar" id="{3636CC8F-DF87-40A8-BD8C-C5A182A6F5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G82:H83</xm:sqref>
        </x14:conditionalFormatting>
        <x14:conditionalFormatting xmlns:xm="http://schemas.microsoft.com/office/excel/2006/main">
          <x14:cfRule type="dataBar" id="{A089B65B-5554-4A77-96F6-0CF9193AB9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G82:H83</xm:sqref>
        </x14:conditionalFormatting>
        <x14:conditionalFormatting xmlns:xm="http://schemas.microsoft.com/office/excel/2006/main">
          <x14:cfRule type="dataBar" id="{64EE255D-20D5-46BC-84D8-C8257483900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G82:H83</xm:sqref>
        </x14:conditionalFormatting>
        <x14:conditionalFormatting xmlns:xm="http://schemas.microsoft.com/office/excel/2006/main">
          <x14:cfRule type="dataBar" id="{A26C3B88-5F49-484A-B083-98212F8CBE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G82:H83</xm:sqref>
        </x14:conditionalFormatting>
        <x14:conditionalFormatting xmlns:xm="http://schemas.microsoft.com/office/excel/2006/main">
          <x14:cfRule type="dataBar" id="{D4B13C9E-4F9D-4D4B-9BF8-BD5B36C0EE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G82:H83</xm:sqref>
        </x14:conditionalFormatting>
        <x14:conditionalFormatting xmlns:xm="http://schemas.microsoft.com/office/excel/2006/main">
          <x14:cfRule type="dataBar" id="{54007BBD-1BDE-4078-886A-7DB20B1D92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G82:H83</xm:sqref>
        </x14:conditionalFormatting>
        <x14:conditionalFormatting xmlns:xm="http://schemas.microsoft.com/office/excel/2006/main">
          <x14:cfRule type="dataBar" id="{FCD1BC3D-ACFC-420E-96D4-AE985EC3E7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G82:H83</xm:sqref>
        </x14:conditionalFormatting>
        <x14:conditionalFormatting xmlns:xm="http://schemas.microsoft.com/office/excel/2006/main">
          <x14:cfRule type="dataBar" id="{C1E9A90B-8587-48A5-B1EE-288445E407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G82:H83</xm:sqref>
        </x14:conditionalFormatting>
        <x14:conditionalFormatting xmlns:xm="http://schemas.microsoft.com/office/excel/2006/main">
          <x14:cfRule type="dataBar" id="{F9081F09-0DCF-406E-9FF8-839C310A18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G84:H85</xm:sqref>
        </x14:conditionalFormatting>
        <x14:conditionalFormatting xmlns:xm="http://schemas.microsoft.com/office/excel/2006/main">
          <x14:cfRule type="dataBar" id="{C2B255A4-89C7-40B0-B361-B6ECE59297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G84:H85</xm:sqref>
        </x14:conditionalFormatting>
        <x14:conditionalFormatting xmlns:xm="http://schemas.microsoft.com/office/excel/2006/main">
          <x14:cfRule type="dataBar" id="{FB2DEC20-170A-48F2-ADBE-126668DE54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G84:H85</xm:sqref>
        </x14:conditionalFormatting>
        <x14:conditionalFormatting xmlns:xm="http://schemas.microsoft.com/office/excel/2006/main">
          <x14:cfRule type="dataBar" id="{4AF12134-9453-4BA3-BAD2-7863675444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G84:H85</xm:sqref>
        </x14:conditionalFormatting>
        <x14:conditionalFormatting xmlns:xm="http://schemas.microsoft.com/office/excel/2006/main">
          <x14:cfRule type="dataBar" id="{9599B5E4-CAF9-4E95-8BD2-B325919155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G84:H85</xm:sqref>
        </x14:conditionalFormatting>
        <x14:conditionalFormatting xmlns:xm="http://schemas.microsoft.com/office/excel/2006/main">
          <x14:cfRule type="dataBar" id="{283E5E39-2698-45A1-96A3-2464DB9D97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G84:H85</xm:sqref>
        </x14:conditionalFormatting>
        <x14:conditionalFormatting xmlns:xm="http://schemas.microsoft.com/office/excel/2006/main">
          <x14:cfRule type="dataBar" id="{5EA2F545-2E6C-4E5F-9AF2-EA585ECEB1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G84:H85</xm:sqref>
        </x14:conditionalFormatting>
        <x14:conditionalFormatting xmlns:xm="http://schemas.microsoft.com/office/excel/2006/main">
          <x14:cfRule type="dataBar" id="{2449C1FB-BD7B-42C5-A562-4AFD5A0694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G84:H85</xm:sqref>
        </x14:conditionalFormatting>
        <x14:conditionalFormatting xmlns:xm="http://schemas.microsoft.com/office/excel/2006/main">
          <x14:cfRule type="dataBar" id="{BF9BA0EE-0007-4A7B-B28C-838DE179952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G84:H85</xm:sqref>
        </x14:conditionalFormatting>
        <x14:conditionalFormatting xmlns:xm="http://schemas.microsoft.com/office/excel/2006/main">
          <x14:cfRule type="dataBar" id="{5BD32375-D85A-4224-9816-BF28A17A70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G84:H85</xm:sqref>
        </x14:conditionalFormatting>
        <x14:conditionalFormatting xmlns:xm="http://schemas.microsoft.com/office/excel/2006/main">
          <x14:cfRule type="dataBar" id="{BD19244F-8EE5-4E0B-A3CD-7867688BBD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G84:H85</xm:sqref>
        </x14:conditionalFormatting>
        <x14:conditionalFormatting xmlns:xm="http://schemas.microsoft.com/office/excel/2006/main">
          <x14:cfRule type="dataBar" id="{4A48B332-1D86-4819-AADE-D7E4A8F7F2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G84:H85</xm:sqref>
        </x14:conditionalFormatting>
        <x14:conditionalFormatting xmlns:xm="http://schemas.microsoft.com/office/excel/2006/main">
          <x14:cfRule type="dataBar" id="{6DD5B321-8800-4A36-AC7B-0B245C5D0E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G84:H85</xm:sqref>
        </x14:conditionalFormatting>
        <x14:conditionalFormatting xmlns:xm="http://schemas.microsoft.com/office/excel/2006/main">
          <x14:cfRule type="dataBar" id="{58372302-0E28-4B58-9831-87B18A235D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G84:H85</xm:sqref>
        </x14:conditionalFormatting>
        <x14:conditionalFormatting xmlns:xm="http://schemas.microsoft.com/office/excel/2006/main">
          <x14:cfRule type="dataBar" id="{3EBC23CE-26E9-4426-8B39-8F1FA7EE77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G84:H85</xm:sqref>
        </x14:conditionalFormatting>
        <x14:conditionalFormatting xmlns:xm="http://schemas.microsoft.com/office/excel/2006/main">
          <x14:cfRule type="dataBar" id="{734AD569-8151-4D64-B15E-BE689F0E86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G86:H87</xm:sqref>
        </x14:conditionalFormatting>
        <x14:conditionalFormatting xmlns:xm="http://schemas.microsoft.com/office/excel/2006/main">
          <x14:cfRule type="dataBar" id="{DF7D562A-F27A-4A9D-89C9-172FB49B93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G86:H87</xm:sqref>
        </x14:conditionalFormatting>
        <x14:conditionalFormatting xmlns:xm="http://schemas.microsoft.com/office/excel/2006/main">
          <x14:cfRule type="dataBar" id="{6DE23DF0-1210-4D61-8485-7EC4A5717D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G86:H87</xm:sqref>
        </x14:conditionalFormatting>
        <x14:conditionalFormatting xmlns:xm="http://schemas.microsoft.com/office/excel/2006/main">
          <x14:cfRule type="dataBar" id="{9DF4BB26-1954-4037-92B9-B148E6213E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G86:H87</xm:sqref>
        </x14:conditionalFormatting>
        <x14:conditionalFormatting xmlns:xm="http://schemas.microsoft.com/office/excel/2006/main">
          <x14:cfRule type="dataBar" id="{ED35387B-443C-4252-8033-788A317698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G86:H87</xm:sqref>
        </x14:conditionalFormatting>
        <x14:conditionalFormatting xmlns:xm="http://schemas.microsoft.com/office/excel/2006/main">
          <x14:cfRule type="dataBar" id="{E26A9C29-203E-43A5-89C1-03CDBDFA271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G86:H87</xm:sqref>
        </x14:conditionalFormatting>
        <x14:conditionalFormatting xmlns:xm="http://schemas.microsoft.com/office/excel/2006/main">
          <x14:cfRule type="dataBar" id="{9F3B80D3-AC8E-4322-B48F-DA0F64E6C0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G86:H87</xm:sqref>
        </x14:conditionalFormatting>
        <x14:conditionalFormatting xmlns:xm="http://schemas.microsoft.com/office/excel/2006/main">
          <x14:cfRule type="dataBar" id="{6DCB1FE9-7157-48B0-8784-8E6100552D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G86:H87</xm:sqref>
        </x14:conditionalFormatting>
        <x14:conditionalFormatting xmlns:xm="http://schemas.microsoft.com/office/excel/2006/main">
          <x14:cfRule type="dataBar" id="{20ACCE82-6A62-4490-9C3A-C49CDA58D6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G86:H87</xm:sqref>
        </x14:conditionalFormatting>
        <x14:conditionalFormatting xmlns:xm="http://schemas.microsoft.com/office/excel/2006/main">
          <x14:cfRule type="dataBar" id="{9AECFE54-A765-4569-8F6E-9A36645D1C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G86:H87</xm:sqref>
        </x14:conditionalFormatting>
        <x14:conditionalFormatting xmlns:xm="http://schemas.microsoft.com/office/excel/2006/main">
          <x14:cfRule type="dataBar" id="{FABEC33C-3A38-4B9A-B6E5-726C7D566A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G86:H87</xm:sqref>
        </x14:conditionalFormatting>
        <x14:conditionalFormatting xmlns:xm="http://schemas.microsoft.com/office/excel/2006/main">
          <x14:cfRule type="dataBar" id="{E60D806B-C50A-4F35-BF22-C357CC0EDA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G86:H87</xm:sqref>
        </x14:conditionalFormatting>
        <x14:conditionalFormatting xmlns:xm="http://schemas.microsoft.com/office/excel/2006/main">
          <x14:cfRule type="dataBar" id="{05ED7A0D-31F3-4DF4-9745-46CE26CB51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G86:H87</xm:sqref>
        </x14:conditionalFormatting>
        <x14:conditionalFormatting xmlns:xm="http://schemas.microsoft.com/office/excel/2006/main">
          <x14:cfRule type="dataBar" id="{EA4F89D7-3076-4C51-A534-2E5BD0D726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G86:H87</xm:sqref>
        </x14:conditionalFormatting>
        <x14:conditionalFormatting xmlns:xm="http://schemas.microsoft.com/office/excel/2006/main">
          <x14:cfRule type="dataBar" id="{ABB7CEDB-965F-4C62-AD8C-A1AC8348AE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G86:H87</xm:sqref>
        </x14:conditionalFormatting>
        <x14:conditionalFormatting xmlns:xm="http://schemas.microsoft.com/office/excel/2006/main">
          <x14:cfRule type="dataBar" id="{739871E5-A641-43EA-B3CB-72F012792F6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G88:H89</xm:sqref>
        </x14:conditionalFormatting>
        <x14:conditionalFormatting xmlns:xm="http://schemas.microsoft.com/office/excel/2006/main">
          <x14:cfRule type="dataBar" id="{34FA815A-8AE0-456F-879E-935F5A652B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G88:H89</xm:sqref>
        </x14:conditionalFormatting>
        <x14:conditionalFormatting xmlns:xm="http://schemas.microsoft.com/office/excel/2006/main">
          <x14:cfRule type="dataBar" id="{1883412B-1FD8-4A63-8EFD-229F8DF268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G88:H89</xm:sqref>
        </x14:conditionalFormatting>
        <x14:conditionalFormatting xmlns:xm="http://schemas.microsoft.com/office/excel/2006/main">
          <x14:cfRule type="dataBar" id="{27AF4EA6-0DB7-4580-A2F9-F7FA2A211F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G88:H89</xm:sqref>
        </x14:conditionalFormatting>
        <x14:conditionalFormatting xmlns:xm="http://schemas.microsoft.com/office/excel/2006/main">
          <x14:cfRule type="dataBar" id="{0B916603-CC7A-4A82-8417-CC3CF8622E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G88:H89</xm:sqref>
        </x14:conditionalFormatting>
        <x14:conditionalFormatting xmlns:xm="http://schemas.microsoft.com/office/excel/2006/main">
          <x14:cfRule type="dataBar" id="{49122EA7-E964-4939-A462-778CBC2416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G88:H89</xm:sqref>
        </x14:conditionalFormatting>
        <x14:conditionalFormatting xmlns:xm="http://schemas.microsoft.com/office/excel/2006/main">
          <x14:cfRule type="dataBar" id="{C036D83D-BC7F-4D2F-A00C-4D9028FF964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G88:H89</xm:sqref>
        </x14:conditionalFormatting>
        <x14:conditionalFormatting xmlns:xm="http://schemas.microsoft.com/office/excel/2006/main">
          <x14:cfRule type="dataBar" id="{F511B0BA-8C98-426A-9D08-81D0A11992F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G88:H89</xm:sqref>
        </x14:conditionalFormatting>
        <x14:conditionalFormatting xmlns:xm="http://schemas.microsoft.com/office/excel/2006/main">
          <x14:cfRule type="dataBar" id="{8FA55E30-ECE8-405A-AB69-FD78F4AC59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G88:H89</xm:sqref>
        </x14:conditionalFormatting>
        <x14:conditionalFormatting xmlns:xm="http://schemas.microsoft.com/office/excel/2006/main">
          <x14:cfRule type="dataBar" id="{26A62D50-F375-4DB0-8975-90538EA1E5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G88:H89</xm:sqref>
        </x14:conditionalFormatting>
        <x14:conditionalFormatting xmlns:xm="http://schemas.microsoft.com/office/excel/2006/main">
          <x14:cfRule type="dataBar" id="{E495BD30-D266-4CCC-A56A-F23F5684824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G88:H89</xm:sqref>
        </x14:conditionalFormatting>
        <x14:conditionalFormatting xmlns:xm="http://schemas.microsoft.com/office/excel/2006/main">
          <x14:cfRule type="dataBar" id="{EACF7A6B-7FC5-449E-BD4C-D05BBED040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G88:H89</xm:sqref>
        </x14:conditionalFormatting>
        <x14:conditionalFormatting xmlns:xm="http://schemas.microsoft.com/office/excel/2006/main">
          <x14:cfRule type="dataBar" id="{861BC783-E200-480C-8DEE-ECF67447A3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G88:H89</xm:sqref>
        </x14:conditionalFormatting>
        <x14:conditionalFormatting xmlns:xm="http://schemas.microsoft.com/office/excel/2006/main">
          <x14:cfRule type="dataBar" id="{216EB3F9-83EC-42BB-91B8-18A0AC3EB5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G88:H89</xm:sqref>
        </x14:conditionalFormatting>
        <x14:conditionalFormatting xmlns:xm="http://schemas.microsoft.com/office/excel/2006/main">
          <x14:cfRule type="dataBar" id="{82E443B3-66DA-468B-ADFB-77CE83000F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G88:H89</xm:sqref>
        </x14:conditionalFormatting>
        <x14:conditionalFormatting xmlns:xm="http://schemas.microsoft.com/office/excel/2006/main">
          <x14:cfRule type="dataBar" id="{8A04A6AD-04AC-41F6-9EB1-0C90034CD2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G90:H91</xm:sqref>
        </x14:conditionalFormatting>
        <x14:conditionalFormatting xmlns:xm="http://schemas.microsoft.com/office/excel/2006/main">
          <x14:cfRule type="dataBar" id="{F6E4A583-BC72-4C13-9063-2AA91390EA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G90:H91</xm:sqref>
        </x14:conditionalFormatting>
        <x14:conditionalFormatting xmlns:xm="http://schemas.microsoft.com/office/excel/2006/main">
          <x14:cfRule type="dataBar" id="{926445A1-78DB-4676-BDB5-613A79A4A4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G90:H91</xm:sqref>
        </x14:conditionalFormatting>
        <x14:conditionalFormatting xmlns:xm="http://schemas.microsoft.com/office/excel/2006/main">
          <x14:cfRule type="dataBar" id="{3EE6DBCD-FD2E-4D4F-BE81-58F3FBB6A0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G90:H91</xm:sqref>
        </x14:conditionalFormatting>
        <x14:conditionalFormatting xmlns:xm="http://schemas.microsoft.com/office/excel/2006/main">
          <x14:cfRule type="dataBar" id="{2A2BCBC0-CE94-4F4B-9E31-61B5A2A780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G90:H91</xm:sqref>
        </x14:conditionalFormatting>
        <x14:conditionalFormatting xmlns:xm="http://schemas.microsoft.com/office/excel/2006/main">
          <x14:cfRule type="dataBar" id="{77ED2B73-B84D-4411-A1E2-D785DF1AD9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G90:H91</xm:sqref>
        </x14:conditionalFormatting>
        <x14:conditionalFormatting xmlns:xm="http://schemas.microsoft.com/office/excel/2006/main">
          <x14:cfRule type="dataBar" id="{7CBA0077-39FF-426E-9A63-0944F200EA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G90:H91</xm:sqref>
        </x14:conditionalFormatting>
        <x14:conditionalFormatting xmlns:xm="http://schemas.microsoft.com/office/excel/2006/main">
          <x14:cfRule type="dataBar" id="{13755F9D-CFB8-4555-B6D7-70DCAB6F2C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G90:H91</xm:sqref>
        </x14:conditionalFormatting>
        <x14:conditionalFormatting xmlns:xm="http://schemas.microsoft.com/office/excel/2006/main">
          <x14:cfRule type="dataBar" id="{D50E7A3A-77B1-40D6-9C2B-7A033E94264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G90:H91</xm:sqref>
        </x14:conditionalFormatting>
        <x14:conditionalFormatting xmlns:xm="http://schemas.microsoft.com/office/excel/2006/main">
          <x14:cfRule type="dataBar" id="{1538616F-5EBC-4668-891B-DEBE5839C66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G90:H91</xm:sqref>
        </x14:conditionalFormatting>
        <x14:conditionalFormatting xmlns:xm="http://schemas.microsoft.com/office/excel/2006/main">
          <x14:cfRule type="dataBar" id="{1DF1B667-2D50-49D9-BBA3-83FD961D36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G90:H91</xm:sqref>
        </x14:conditionalFormatting>
        <x14:conditionalFormatting xmlns:xm="http://schemas.microsoft.com/office/excel/2006/main">
          <x14:cfRule type="dataBar" id="{20D567EE-4740-4C4D-AE61-B8EEEAC2354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G90:H91</xm:sqref>
        </x14:conditionalFormatting>
        <x14:conditionalFormatting xmlns:xm="http://schemas.microsoft.com/office/excel/2006/main">
          <x14:cfRule type="dataBar" id="{2D71D305-5D29-496F-8210-260F3AAC5D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G90:H91</xm:sqref>
        </x14:conditionalFormatting>
        <x14:conditionalFormatting xmlns:xm="http://schemas.microsoft.com/office/excel/2006/main">
          <x14:cfRule type="dataBar" id="{4E05910C-E98B-4657-ABFE-708A9AFA53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G90:H91</xm:sqref>
        </x14:conditionalFormatting>
        <x14:conditionalFormatting xmlns:xm="http://schemas.microsoft.com/office/excel/2006/main">
          <x14:cfRule type="dataBar" id="{256DAD40-DF52-43BE-9E6A-41EB9DC5DA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G90:H91</xm:sqref>
        </x14:conditionalFormatting>
        <x14:conditionalFormatting xmlns:xm="http://schemas.microsoft.com/office/excel/2006/main">
          <x14:cfRule type="dataBar" id="{FBB434A6-5C20-4765-8E73-21553CBD64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 G2:H91</xm:sqref>
        </x14:conditionalFormatting>
        <x14:conditionalFormatting xmlns:xm="http://schemas.microsoft.com/office/excel/2006/main">
          <x14:cfRule type="dataBar" id="{33027E3D-A896-4DBB-87D3-19D907AAC7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39A6638E-958C-40CC-BE6C-A3F8068D2D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615228C5-340D-48D1-B773-8F6BD188F8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8812ECF8-D647-452F-B713-C3B0CB6D6C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C09B85CA-C05E-4097-B557-8918812D50C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B175416C-E7E9-42B1-B30C-04BFB0788F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FC735F77-76A7-4132-BA59-2DFE9D5CE5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35304A42-AABF-41A1-B749-2CD91F369A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FF58D3F6-F88C-4547-8523-998FEF9AF6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CFA4AB35-1EBD-455B-85B2-FE0D592E88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A3F991A9-5372-41E7-AE4C-49432C0432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F6B85660-5C2F-4067-A624-0A98B003B2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2EDD7EC0-01FF-43A1-B446-868B993AAF9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F95C3754-EB77-4B6F-AB43-46D567E105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4A29EF46-AEAD-4C06-A23F-BA8982803E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AB604D3E-C9C3-4F6B-8181-0C0F973886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G92:H93</xm:sqref>
        </x14:conditionalFormatting>
        <x14:conditionalFormatting xmlns:xm="http://schemas.microsoft.com/office/excel/2006/main">
          <x14:cfRule type="dataBar" id="{4431DD2F-7932-4C16-AE37-7A7BA6D569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E865EB63-791A-428E-AD4E-4D81946FD1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99372035-9BE7-4636-9B97-BEBB38705F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F2CE6184-2694-4EAD-953C-700DDD1AB6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D2ED658A-2ED9-42DD-BE1C-15F3CD6BB5F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D4A113DD-FDB6-448B-A290-85B18672DB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214B749B-1D06-4FA3-BE87-3A20CFC099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A127D03E-1ACB-4BC0-A597-E642FC049A9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075D3BF5-CE03-4BFA-9658-BF9BC4835F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926C139C-7B46-4B38-9F45-31D55434ECE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12AC4D13-11DA-4B6E-AC6A-BBC25BAED2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636E32D0-668F-4819-8432-1209D7A1CF4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208D1297-8757-4AAC-96FE-AF6EBB95EF2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863C771A-D61E-4B9C-AE6D-F64B5B2A12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0CD670CD-E514-48F7-89A8-BC82F3126A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3D74F858-ED4E-4628-9F95-8CF5134D4D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G94:H95</xm:sqref>
        </x14:conditionalFormatting>
        <x14:conditionalFormatting xmlns:xm="http://schemas.microsoft.com/office/excel/2006/main">
          <x14:cfRule type="dataBar" id="{7324BF9F-F864-4BAF-A17F-8165C423E9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8AEE4A8E-CDDA-4AAB-8214-BDC29A0EC40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F21BF9FB-3191-4FD2-B2E7-09B462F2F5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69E44E82-94BB-4702-9657-A3313C4287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8414D39A-6226-4B0F-BE74-1718E5E4A1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D817CB83-EC50-43DE-A98B-251E525645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ED8AF943-4127-4AC4-8E77-F45C817725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F6C1FDDD-810A-47CE-84B4-9E0AEC7C60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4B9A0300-73F3-47C3-8F57-3BE38AC9E9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E806EC0C-5952-4019-A78E-EAC5CFD3A5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CD238D73-24D7-4010-B0B3-A85BA54E67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508073CC-F82D-407B-8C9F-BCF774BE59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8EDFCDF5-E644-422E-877B-8E96141C05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2504BC80-A18A-4909-9D65-E919AEF68A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5BD35BEC-1DA0-4937-B21B-149761D290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0952128D-2DBF-4653-B281-5A52009B43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G96:H97</xm:sqref>
        </x14:conditionalFormatting>
        <x14:conditionalFormatting xmlns:xm="http://schemas.microsoft.com/office/excel/2006/main">
          <x14:cfRule type="dataBar" id="{4DD17A74-FC86-4DA2-8961-E4AABBBC9B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C0129AED-2FA9-4DF9-9CBD-A5210FF680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D0FAF19D-F2D9-4743-8D05-100A6AC106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24CEF97E-DBB2-4261-AAE2-0A12A96EEF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AC07FD32-80F6-4027-85D6-7C8E10CCC1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DBA4F972-7497-43AF-BB28-3591E6B8FE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1F101790-08D8-448E-B959-922044F2A9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EF04F2EE-6208-4E9E-87E8-EEF49B92DF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F38D8941-063A-4967-B8A6-6738D953D8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7BFECA95-7C22-40BB-ADA3-697B642594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1291ACD6-8AFA-466A-AF9D-130AE6EE16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38BC01E4-0782-4DC6-A235-72D3EFB6D0D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7FFE0AFA-A968-464B-BF84-32E1C5D007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C12421DC-1ACC-4BDB-98C7-38EFDE0B8A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25A68DEC-2E1B-41BD-AA50-3C40754354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FED4FC6F-6A85-4470-899C-1519756B3F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G98:H99</xm:sqref>
        </x14:conditionalFormatting>
        <x14:conditionalFormatting xmlns:xm="http://schemas.microsoft.com/office/excel/2006/main">
          <x14:cfRule type="dataBar" id="{7439514A-434E-4A22-B52C-EC0CBB60AF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BA0A26A2-1A01-4B21-8BA5-1157ECAA11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54B03C0B-BDAB-467C-A1C1-7EFAD2F52C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B70A9FA0-1491-4B6F-A325-2F660CE389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36B8AEA2-62F8-4851-9CE6-C254F961B6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96FE2567-E57E-42E0-9BC6-CE0CEADCE4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AF73B445-BA08-4DDD-8FC2-98BE7A0BDC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9CF96012-7077-4A7B-8AF1-896B94AAA1F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71588F8D-DD26-4024-A3F0-B89F798EF4C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540FDF4C-84F1-46F6-B6D8-F28981B79B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53FD7B8E-AB5E-4AAA-B53F-024847DA9C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4A8FB977-2AC5-48D1-8242-C63FBC7DE42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5BE49213-86C7-42DE-89BF-E5609A427A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CA606469-D352-41B9-B914-B5FD843C504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4ACE9E2F-AEC3-4A47-A12A-7AF384CEB1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43B58C6F-CBC1-4346-9F6A-B1FADF0DA2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G100:H101</xm:sqref>
        </x14:conditionalFormatting>
        <x14:conditionalFormatting xmlns:xm="http://schemas.microsoft.com/office/excel/2006/main">
          <x14:cfRule type="dataBar" id="{A8F9F2AE-7400-451E-B5CD-C814E1EAE42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B7345D6E-44EA-4B30-8D68-E023E4C7477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994FFCE7-B73B-437F-80D0-944E1CD255F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F150A42B-A10C-4219-AEBA-EB2BCA9ED4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51F814F5-96BD-4CD8-A4DE-EBEC7AA7F3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9BE0DF8A-51EA-4894-8B73-BB91AF6159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73FEEF75-CFB5-4D06-9510-4E6869B762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535AC2C3-91B6-4F48-9944-F96FF684CF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7C2DF85D-C2CC-4FFE-BBC2-A2D9AC3BE4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8DF26D73-52C2-4C15-A65A-06744ED87A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BD80DEDA-ADE3-480C-B0CE-AA5156D9E9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5C9D931B-0D70-401C-AF91-80DEC65FFE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3D649A69-E7DB-4EB5-9668-016F0E4C9C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96BD1CA1-9784-4B61-807B-AFA7271E56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48D170BD-9DA8-4E8C-9A56-50912C4B3E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ACCA8D13-2E51-4B79-AA95-F466BA1B34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G102:H103</xm:sqref>
        </x14:conditionalFormatting>
        <x14:conditionalFormatting xmlns:xm="http://schemas.microsoft.com/office/excel/2006/main">
          <x14:cfRule type="dataBar" id="{573F6B9A-FB34-4E24-B317-B5C31E814B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A0237690-F5D7-4DA3-A34C-E6A0E2F8A0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7239CFF7-24FB-4912-B70C-F62786F77E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C1C8135D-BD0C-4F8F-94AE-C56A081DC0D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EE9736FF-571C-4868-AE6D-D1AD1D6AD2E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43109853-9B3A-44C9-96C8-A22E701133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F4DDAC8C-B48E-4962-A53E-11735573E4C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713A4C90-2FAB-4A61-94CD-47C703E460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632426B2-F340-40E7-B5FF-07C896E93B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3FC99C5D-9C46-4FD6-BE24-5EF363A735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F22747E4-BF90-47CA-B155-24BE169016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B20A867A-88BB-4F3D-BF4C-EB8E35C97D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ACCA8907-F152-4AF1-98D0-DEF4BA26D0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9DB0F638-F522-4691-9032-660175F5E2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0016A4BD-9703-4CE8-A1BD-E748A5B924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6B171337-7450-495E-BF62-02B4921EF0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G104:H105</xm:sqref>
        </x14:conditionalFormatting>
        <x14:conditionalFormatting xmlns:xm="http://schemas.microsoft.com/office/excel/2006/main">
          <x14:cfRule type="dataBar" id="{B5627106-EB54-4D4D-9032-8E367585B9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 G2:H105</xm:sqref>
        </x14:conditionalFormatting>
        <x14:conditionalFormatting xmlns:xm="http://schemas.microsoft.com/office/excel/2006/main">
          <x14:cfRule type="dataBar" id="{79892DC6-30C4-43C6-B1BB-9867BAC226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60F05901-83F3-4605-BFE4-C9593F00EA0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FA600334-58E3-498F-BF8F-7AB31A9633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277574AA-EB1A-4457-BEE9-61430F7D4F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5D4BCF4F-A4AD-45F2-9893-7FBFD2B431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375D4667-137A-489C-9F45-AD9A76A3CF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533A51BE-2C49-47A2-BFAD-EAE1DB4649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ED738A8D-718E-408B-A007-4A58FA2E65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E1E69B23-30C2-4D2E-9E33-1FFD40AF7A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0BFA37D4-6B60-4EC4-840E-89EB4C50871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49C63692-3AF2-42A6-BD78-B480A5FB05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7D51E3BE-35BE-4D8E-AD12-8859F1EB8A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A9E1C8CD-7A49-4907-B3DA-1613E95BB1F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78D8ED4D-A2FB-478A-BF4F-62773CFACD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87A6AF1D-EE1B-4B23-8F75-851D9A33A44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E4ECF6B8-F397-40E3-8A03-2119C318E0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G106:H107</xm:sqref>
        </x14:conditionalFormatting>
        <x14:conditionalFormatting xmlns:xm="http://schemas.microsoft.com/office/excel/2006/main">
          <x14:cfRule type="dataBar" id="{1EE72F74-C829-4E3B-A150-E4B6C90039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24D38ED5-BA7E-463A-8F95-C3287DD8E4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3E6C2116-CF4F-428F-B3DC-A362F45053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2809191A-FC2B-42C9-921E-C8D53ABC541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09ECFEBA-8005-425F-BF65-4E348CF332F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27978D29-9D78-4DCE-BAE4-0857ADBC811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3B55AC5E-48B0-4CC9-87DA-9EE0449D98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82C7F717-9CFC-4CDE-BAEA-F0530FF65E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CC362EE3-E17D-44ED-9FE2-1CD2C5A686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9D045082-756D-4EB3-B053-EBA8026C63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5C1B012E-9CD0-494E-9FFD-6A2B49A955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942F41B9-F802-435C-B052-0B7527F4C5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1D48A4D8-11E7-4A90-B9A7-12E2AB41B1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FE9AB0AD-9834-4D48-88D7-D5FF232B23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82C8B3F9-46CB-4A40-93DF-F6DFFDD162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9BBBDDD3-4A7C-43BA-9A3B-7DE18FA808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CE488D45-C037-42A5-89D2-7C6D42E25C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G106:H109</xm:sqref>
        </x14:conditionalFormatting>
        <x14:conditionalFormatting xmlns:xm="http://schemas.microsoft.com/office/excel/2006/main">
          <x14:cfRule type="dataBar" id="{D98F651E-8665-40DF-9AC1-03D43CD33A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4FF9AE7D-9BF6-41CD-83DC-F065E59CA3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AC745452-8A06-4773-B27F-E6B255E6D0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F1F58979-07AB-40C2-A044-B94F2138AA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271CC1F9-8A11-405A-8603-5160391DFA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2BDADE6A-9CE3-4820-8107-6AE05DA301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63FAD62B-A96F-4F70-B8FB-49D07DE0AC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719E4F6B-A972-457C-89D8-5AE813F2AF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E691C14D-F9BC-46CB-AD9D-A0A1A223D1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DCBC2BF4-4941-4F92-BF84-E4BBECC6FC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13FBEE9C-78B5-4232-A455-09C6E57B1F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3886C07C-5015-4658-9923-71A1EF061F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25EACFFE-1983-4BF1-B5EE-290FCBA686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FE4EFA13-69F9-472F-95D8-76BAED3497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03D5750A-2F21-4FEC-B620-7C0B098888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496D6AA5-18BD-462E-B331-200ADBEAD0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8070067A-A936-4D64-A3C7-BA046F8F6B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969FFFB5-CAF7-4D0C-8A06-4DA34BB1F76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0E9F349E-8BF7-4430-AF09-212FC1B221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D79AD83F-6958-477E-85FC-8A6FA102FA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23F93954-DAC4-4580-8F65-D9EF27BBBF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BD6D345C-86F5-4C2D-86FA-597F180FF40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611AA73C-09C5-4A06-91A3-6BBBA121F7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86C86427-9702-4F2F-8BD6-FA6206AD99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CDD931E4-D57F-4DF0-8C5B-9F62EE7431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AEC179E5-34A2-431D-A8B7-233C8ECCF9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1071BDB9-2025-4E74-B42D-383D727B40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19190ABD-ECF5-4DB9-B3B7-07A1A83BD4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41F244CA-3E31-4134-9DE0-4739D3732D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AA2FF438-D1B4-464C-A187-4983584717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E4D717F8-4D66-42C7-B7DF-6E5B83B061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3D565C33-43CB-47A4-86E7-C05F445E72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CC74D29C-5035-4C0F-A2A7-CF63293F4E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3907154E-9CD9-47B6-9336-EBF870F609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G112:H113</xm:sqref>
        </x14:conditionalFormatting>
        <x14:conditionalFormatting xmlns:xm="http://schemas.microsoft.com/office/excel/2006/main">
          <x14:cfRule type="dataBar" id="{118210D3-7C2C-419A-8D7F-1F4C2E6E8C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 G2:H113</xm:sqref>
        </x14:conditionalFormatting>
        <x14:conditionalFormatting xmlns:xm="http://schemas.microsoft.com/office/excel/2006/main">
          <x14:cfRule type="dataBar" id="{1C575AF8-5E0B-47D7-83BB-0740F5D81F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G114:H115</xm:sqref>
        </x14:conditionalFormatting>
        <x14:conditionalFormatting xmlns:xm="http://schemas.microsoft.com/office/excel/2006/main">
          <x14:cfRule type="dataBar" id="{A8BFC69D-BAA8-40B3-906D-64444AAC62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G114:H115</xm:sqref>
        </x14:conditionalFormatting>
        <x14:conditionalFormatting xmlns:xm="http://schemas.microsoft.com/office/excel/2006/main">
          <x14:cfRule type="dataBar" id="{AF308276-100C-48FF-89B2-017019E7044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G114:H115</xm:sqref>
        </x14:conditionalFormatting>
        <x14:conditionalFormatting xmlns:xm="http://schemas.microsoft.com/office/excel/2006/main">
          <x14:cfRule type="dataBar" id="{73C2CEA5-62FC-4DC5-9C08-B46A094EFF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G114:H115</xm:sqref>
        </x14:conditionalFormatting>
        <x14:conditionalFormatting xmlns:xm="http://schemas.microsoft.com/office/excel/2006/main">
          <x14:cfRule type="dataBar" id="{EDC60B31-2606-4136-B7E7-9CFEE35E7F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G114:H115</xm:sqref>
        </x14:conditionalFormatting>
        <x14:conditionalFormatting xmlns:xm="http://schemas.microsoft.com/office/excel/2006/main">
          <x14:cfRule type="dataBar" id="{2A67DCD5-4277-4ED2-8305-9DEE3C31B2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G114:H115</xm:sqref>
        </x14:conditionalFormatting>
        <x14:conditionalFormatting xmlns:xm="http://schemas.microsoft.com/office/excel/2006/main">
          <x14:cfRule type="dataBar" id="{733B74BC-52FF-4339-8A0E-588551BAC9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G114:H115</xm:sqref>
        </x14:conditionalFormatting>
        <x14:conditionalFormatting xmlns:xm="http://schemas.microsoft.com/office/excel/2006/main">
          <x14:cfRule type="dataBar" id="{CA379679-DD47-4C78-AFF3-0118B3B0DA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G114:H115</xm:sqref>
        </x14:conditionalFormatting>
        <x14:conditionalFormatting xmlns:xm="http://schemas.microsoft.com/office/excel/2006/main">
          <x14:cfRule type="dataBar" id="{46C78EE4-4B2F-4F6E-AEFE-1248840A1E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G114:H115</xm:sqref>
        </x14:conditionalFormatting>
        <x14:conditionalFormatting xmlns:xm="http://schemas.microsoft.com/office/excel/2006/main">
          <x14:cfRule type="dataBar" id="{B3B98617-89E5-40E4-8EE7-3311A20718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G114:H115</xm:sqref>
        </x14:conditionalFormatting>
        <x14:conditionalFormatting xmlns:xm="http://schemas.microsoft.com/office/excel/2006/main">
          <x14:cfRule type="dataBar" id="{F943A337-F897-4E1B-A968-1E2F70A87CF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G114:H115</xm:sqref>
        </x14:conditionalFormatting>
        <x14:conditionalFormatting xmlns:xm="http://schemas.microsoft.com/office/excel/2006/main">
          <x14:cfRule type="dataBar" id="{BA290D48-AA68-4B56-B873-A3D1A568D8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G114:H115</xm:sqref>
        </x14:conditionalFormatting>
        <x14:conditionalFormatting xmlns:xm="http://schemas.microsoft.com/office/excel/2006/main">
          <x14:cfRule type="dataBar" id="{FB208A8B-6390-426E-83FD-ED93FBEEEA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G114:H115</xm:sqref>
        </x14:conditionalFormatting>
        <x14:conditionalFormatting xmlns:xm="http://schemas.microsoft.com/office/excel/2006/main">
          <x14:cfRule type="dataBar" id="{75437C40-5ABC-462B-8B8F-D313C6E1B5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G114:H115</xm:sqref>
        </x14:conditionalFormatting>
        <x14:conditionalFormatting xmlns:xm="http://schemas.microsoft.com/office/excel/2006/main">
          <x14:cfRule type="dataBar" id="{6DEB438C-7C4A-47B3-A218-9C3A7A9C72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G114:H115</xm:sqref>
        </x14:conditionalFormatting>
        <x14:conditionalFormatting xmlns:xm="http://schemas.microsoft.com/office/excel/2006/main">
          <x14:cfRule type="dataBar" id="{589813EC-503E-4AAA-9EAF-F57C2320CA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G116:H117</xm:sqref>
        </x14:conditionalFormatting>
        <x14:conditionalFormatting xmlns:xm="http://schemas.microsoft.com/office/excel/2006/main">
          <x14:cfRule type="dataBar" id="{9D236E0A-70AD-4A2D-B03B-B8B6B60529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G116:H117</xm:sqref>
        </x14:conditionalFormatting>
        <x14:conditionalFormatting xmlns:xm="http://schemas.microsoft.com/office/excel/2006/main">
          <x14:cfRule type="dataBar" id="{190051F4-EB49-4C4A-9571-F2B9E12BB5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G116:H117</xm:sqref>
        </x14:conditionalFormatting>
        <x14:conditionalFormatting xmlns:xm="http://schemas.microsoft.com/office/excel/2006/main">
          <x14:cfRule type="dataBar" id="{06F7F5ED-B8C7-42A4-B1DB-FEE85176453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G116:H117</xm:sqref>
        </x14:conditionalFormatting>
        <x14:conditionalFormatting xmlns:xm="http://schemas.microsoft.com/office/excel/2006/main">
          <x14:cfRule type="dataBar" id="{FDD2036D-1731-4B5F-853A-F2CEBCEC2E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G116:H117</xm:sqref>
        </x14:conditionalFormatting>
        <x14:conditionalFormatting xmlns:xm="http://schemas.microsoft.com/office/excel/2006/main">
          <x14:cfRule type="dataBar" id="{34906DC7-A941-463E-B398-E143E0152A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G116:H117</xm:sqref>
        </x14:conditionalFormatting>
        <x14:conditionalFormatting xmlns:xm="http://schemas.microsoft.com/office/excel/2006/main">
          <x14:cfRule type="dataBar" id="{7DEF81C0-BF71-4644-8C6B-5D42DAB725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G116:H117</xm:sqref>
        </x14:conditionalFormatting>
        <x14:conditionalFormatting xmlns:xm="http://schemas.microsoft.com/office/excel/2006/main">
          <x14:cfRule type="dataBar" id="{E1D2D022-2F54-40A3-9460-EB0946C4A5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G116:H117</xm:sqref>
        </x14:conditionalFormatting>
        <x14:conditionalFormatting xmlns:xm="http://schemas.microsoft.com/office/excel/2006/main">
          <x14:cfRule type="dataBar" id="{E30143B5-716F-48D9-8533-C88745E9A4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G116:H117</xm:sqref>
        </x14:conditionalFormatting>
        <x14:conditionalFormatting xmlns:xm="http://schemas.microsoft.com/office/excel/2006/main">
          <x14:cfRule type="dataBar" id="{EE90DCD6-C586-4674-9EB0-ACE2C7C8F5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G116:H117</xm:sqref>
        </x14:conditionalFormatting>
        <x14:conditionalFormatting xmlns:xm="http://schemas.microsoft.com/office/excel/2006/main">
          <x14:cfRule type="dataBar" id="{1B6D29E4-A96D-4212-8861-74E0F79CE2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G116:H117</xm:sqref>
        </x14:conditionalFormatting>
        <x14:conditionalFormatting xmlns:xm="http://schemas.microsoft.com/office/excel/2006/main">
          <x14:cfRule type="dataBar" id="{615D9864-F7FC-4F0D-A285-5A863818C1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G116:H117</xm:sqref>
        </x14:conditionalFormatting>
        <x14:conditionalFormatting xmlns:xm="http://schemas.microsoft.com/office/excel/2006/main">
          <x14:cfRule type="dataBar" id="{3F819E30-D843-4230-8B76-8976185963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G116:H117</xm:sqref>
        </x14:conditionalFormatting>
        <x14:conditionalFormatting xmlns:xm="http://schemas.microsoft.com/office/excel/2006/main">
          <x14:cfRule type="dataBar" id="{F87EBFF5-209C-445E-A163-2693E6AF74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G116:H117</xm:sqref>
        </x14:conditionalFormatting>
        <x14:conditionalFormatting xmlns:xm="http://schemas.microsoft.com/office/excel/2006/main">
          <x14:cfRule type="dataBar" id="{3EC72320-149C-4FC9-A4D3-3967FE10A7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G116:H117</xm:sqref>
        </x14:conditionalFormatting>
        <x14:conditionalFormatting xmlns:xm="http://schemas.microsoft.com/office/excel/2006/main">
          <x14:cfRule type="dataBar" id="{15ED5B89-F418-4F98-923A-0416B226A2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G114:H117</xm:sqref>
        </x14:conditionalFormatting>
        <x14:conditionalFormatting xmlns:xm="http://schemas.microsoft.com/office/excel/2006/main">
          <x14:cfRule type="dataBar" id="{84202B12-F13F-4D76-BDD8-D3CE2DEF8A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367D8B5E-6172-4C78-A4D4-833C2512AC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BBEC345E-91CC-424C-8528-AB85CB9FEA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9D8211B8-C220-43F9-8D42-5BE1D540D0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8D6EF8A5-18A3-4557-9650-80C40EBD83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E30214A6-5C14-4994-9198-9B83A1C248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7A46B982-66A3-4040-83EA-95997EFFD6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688910B2-779D-4379-B51F-E9EB1274DD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6A643056-9BE6-4757-B532-016B28AECA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0DD9BEFE-AEC9-4993-B020-8C97803F2C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8F0361ED-EFA9-4CEC-991C-9AB3FB1723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9CCFCA2A-0468-4CF4-88C5-E2F774C49C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5ACBCE7E-D7D4-4058-93A7-AEA4842E81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30B5AFA9-5BAA-49EB-88A5-D54B00AC72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DB5D3D90-948E-4162-8DFE-DB6D8F61D3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86A075BA-FD63-4140-921C-587F652686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G118:H119</xm:sqref>
        </x14:conditionalFormatting>
        <x14:conditionalFormatting xmlns:xm="http://schemas.microsoft.com/office/excel/2006/main">
          <x14:cfRule type="dataBar" id="{C6BE010C-B377-4038-965B-2DE44E45B1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5289FA76-5C62-40CA-AFEB-7D1BCBAE0B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9F304E1D-A362-41A5-860C-C8AFBE8422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FF1F3A03-BEF1-48A1-94ED-DBD45E7C5C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D727383A-B25C-4216-991B-4070BCD7A2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2DFB3BDB-9A5A-4AE9-B28D-C45B44D90A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66AAB8F9-7EAE-472B-B66D-C21D93B720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AC270446-813B-4714-9F98-5099693529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370ABEC1-8B2F-4B42-96C8-993FA940E7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43A2938A-D04F-46E6-8DB1-3B9462D664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36FCCA92-42DB-4626-B138-CA4B9D3C3A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0893EA05-3FF8-4BE1-AE31-282F4C907C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46D7F35C-C196-4BF5-9D4D-66B1981C3C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6C9BFE05-4C52-4DD8-9428-494C065A6C3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43052D94-7CCC-4E05-B53A-90102CFBAE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5F619A4E-EEB5-45C2-89F0-CB8B03A167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G120:H121</xm:sqref>
        </x14:conditionalFormatting>
        <x14:conditionalFormatting xmlns:xm="http://schemas.microsoft.com/office/excel/2006/main">
          <x14:cfRule type="dataBar" id="{4D80BCB0-314E-460B-95C5-0E11FD819F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789F9CBD-DEBD-4687-9BAC-FE178B4ABC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66DE8D2E-72D5-425E-AB81-C2D2E014F0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3A671FFA-78EE-4070-A91C-C369E6D013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7881AA7C-1931-4BDB-AD4B-55C9CD453D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3A5CB45C-9BF6-44AE-95AA-4D4FEF1AA3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4DEDED1C-FE1D-48EA-A346-E1CB14EF6A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905B9ED3-7E64-457A-B86B-574750E820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8C844B9D-089B-4D9D-9A9C-8954C43476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2BADB602-E7CA-488A-AD45-C82133BBF3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C1F44BC4-5EE8-497C-94EE-7A02DC2D36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3D9124ED-83DE-495C-9EBD-D16C53E2061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5CFF2A36-FAE8-451F-B952-B7904DD303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9D444E17-B92B-4EDB-BA35-F4D0E93FA7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B568C976-BF36-4508-A9BC-F1FD35E7307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589A81E8-19E7-49F0-8EF3-DE3A9B6133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G122:H123</xm:sqref>
        </x14:conditionalFormatting>
        <x14:conditionalFormatting xmlns:xm="http://schemas.microsoft.com/office/excel/2006/main">
          <x14:cfRule type="dataBar" id="{B72938B8-4F91-4306-8FA5-5F127A0F67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9CCFE727-0ECC-437C-804C-48010B7B84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7D8B522E-9D47-42CB-BA02-79181B0526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D9DD9F32-37D1-486A-816D-CD69704ADF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6E4BAF1B-68A0-4ADC-9424-1E0F0FC087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C3ECBBEC-7425-4FEF-866C-00629A4640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F3B8DEF0-02AA-4A3C-9D89-6B86CA8683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E0498848-25DF-4C53-BA26-5F1AF81917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6FEB8C8B-39EB-447B-B0DF-DA40D64F00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8398D227-B7D6-4F77-9713-53B9B12C04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61116E25-B26C-4898-8F16-464266A9F0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B1079D9A-76E0-40B5-BBDA-B1F05A9FFB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E8CA30D2-153D-46C3-BF0E-0D01A7DB220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3AE53468-CA1E-43A6-AC58-76CB6FCFF5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71D968C8-137D-4FE5-A274-511D128F543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71CD2311-2E9D-49C4-923C-53511E1E93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7895C0F7-6D22-45AB-A5A1-44836C7F8A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G132:H132 G134:H134 G133</xm:sqref>
        </x14:conditionalFormatting>
        <x14:conditionalFormatting xmlns:xm="http://schemas.microsoft.com/office/excel/2006/main">
          <x14:cfRule type="dataBar" id="{DD0B38EC-AAC8-4B96-A725-26FF4AD00A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49EB45F9-871E-4044-8453-96631AE0C6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B32AC40B-72FD-468C-976B-2F1889664F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BA2458ED-D63A-4887-9FBB-20AB25EE56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2CF7A232-5171-40DA-9DE0-2035DF5956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8F5AD3D0-7BE6-4085-BB0C-BC705B2F5B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778B4953-A86F-49CB-A055-E9F917933B7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455AD13B-032A-4424-8C4D-845466B963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7EEF69EA-C79A-460E-921A-A9B9B6D389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EDB2B6E4-B37B-4CBF-9FF6-64B4BD19977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9B52DD0C-4CA6-4BE3-A5EC-DB27C01170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3F548497-4934-4CFB-9010-ADFD1C9218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9A0180E1-900E-4770-A6E1-8CDFAC918E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AA6FA0E1-BBDC-46E5-A525-32AD036F8D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BDA3D26B-F204-4A1C-B135-808566DA0A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0AB4C736-690D-4D22-9C5C-1F71299550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53772ED6-3E10-4C59-910F-375E86CFE2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G135:H136</xm:sqref>
        </x14:conditionalFormatting>
        <x14:conditionalFormatting xmlns:xm="http://schemas.microsoft.com/office/excel/2006/main">
          <x14:cfRule type="dataBar" id="{3F5D00F7-2CA4-4C5F-918B-F593D57B562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G124:H124 G127:H127 G125:G126</xm:sqref>
        </x14:conditionalFormatting>
        <x14:conditionalFormatting xmlns:xm="http://schemas.microsoft.com/office/excel/2006/main">
          <x14:cfRule type="dataBar" id="{66F5D7D0-3858-4C72-B29C-15017DEE43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D495EDD0-D456-4DD2-9278-158A099A1A3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09CF1A72-26AA-46C0-8A65-AC690DF44D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20ACAF92-BED9-48B4-850B-5E2E2F18484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42A202AA-14C1-4C01-8E50-82396620C3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3582B21D-BB14-4467-9798-A784DBC66AC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9D799DC8-10B5-4475-92FD-81D20AD494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6D5C1754-9EC6-4EF0-8D36-DF9EDAFB44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2CBB544A-0965-41D6-821E-A364F156B3F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C821B59E-E68F-4129-8520-7BFAE27085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17EE6294-A5AD-4F11-8545-86BE06B463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28A30592-A8C9-404A-B314-E31A8D1129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0CE1D67D-EF5E-4D72-933A-6B47C4091B2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F673FE34-18ED-49C6-9072-A9D004ECF1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H126</xm:sqref>
        </x14:conditionalFormatting>
        <x14:conditionalFormatting xmlns:xm="http://schemas.microsoft.com/office/excel/2006/main">
          <x14:cfRule type="dataBar" id="{61432717-C4E6-48EC-827F-E8BAE4063D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H126</xm:sqref>
        </x14:conditionalFormatting>
        <x14:conditionalFormatting xmlns:xm="http://schemas.microsoft.com/office/excel/2006/main">
          <x14:cfRule type="dataBar" id="{A6B68BDE-AB8E-46E2-B8DD-278CEA023E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H126</xm:sqref>
        </x14:conditionalFormatting>
        <x14:conditionalFormatting xmlns:xm="http://schemas.microsoft.com/office/excel/2006/main">
          <x14:cfRule type="dataBar" id="{759E26A8-EE21-4D9A-8744-3E89DBBF7A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H126</xm:sqref>
        </x14:conditionalFormatting>
        <x14:conditionalFormatting xmlns:xm="http://schemas.microsoft.com/office/excel/2006/main">
          <x14:cfRule type="dataBar" id="{3EA35041-4812-411D-BEA9-F30B3DE6DB9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H126</xm:sqref>
        </x14:conditionalFormatting>
        <x14:conditionalFormatting xmlns:xm="http://schemas.microsoft.com/office/excel/2006/main">
          <x14:cfRule type="dataBar" id="{58998783-97AE-43A4-86CF-7BF0B70FA5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H126</xm:sqref>
        </x14:conditionalFormatting>
        <x14:conditionalFormatting xmlns:xm="http://schemas.microsoft.com/office/excel/2006/main">
          <x14:cfRule type="dataBar" id="{AB8D4341-F6EA-4EB0-AF16-4BEAB66AAB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H126</xm:sqref>
        </x14:conditionalFormatting>
        <x14:conditionalFormatting xmlns:xm="http://schemas.microsoft.com/office/excel/2006/main">
          <x14:cfRule type="dataBar" id="{EAD8F7FC-F8F8-48EE-A16B-A1F6BEEA16F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H126</xm:sqref>
        </x14:conditionalFormatting>
        <x14:conditionalFormatting xmlns:xm="http://schemas.microsoft.com/office/excel/2006/main">
          <x14:cfRule type="dataBar" id="{00E5FBAC-AF0C-47B0-AC3E-619D490B60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H126</xm:sqref>
        </x14:conditionalFormatting>
        <x14:conditionalFormatting xmlns:xm="http://schemas.microsoft.com/office/excel/2006/main">
          <x14:cfRule type="dataBar" id="{61A57B7D-2B06-4985-95E3-5F4F7D4F5D7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H126</xm:sqref>
        </x14:conditionalFormatting>
        <x14:conditionalFormatting xmlns:xm="http://schemas.microsoft.com/office/excel/2006/main">
          <x14:cfRule type="dataBar" id="{2D3099C6-7C1B-478F-8B06-B9DAC1F5158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H126</xm:sqref>
        </x14:conditionalFormatting>
        <x14:conditionalFormatting xmlns:xm="http://schemas.microsoft.com/office/excel/2006/main">
          <x14:cfRule type="dataBar" id="{F2A44AC3-DA28-41D0-84F0-1756D639A23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H126</xm:sqref>
        </x14:conditionalFormatting>
        <x14:conditionalFormatting xmlns:xm="http://schemas.microsoft.com/office/excel/2006/main">
          <x14:cfRule type="dataBar" id="{67AC6819-046D-4AFF-8C8A-EC7D29919E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H126</xm:sqref>
        </x14:conditionalFormatting>
        <x14:conditionalFormatting xmlns:xm="http://schemas.microsoft.com/office/excel/2006/main">
          <x14:cfRule type="dataBar" id="{50558391-90BB-4FF8-93F1-1D133ACC15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H125:H126</xm:sqref>
        </x14:conditionalFormatting>
        <x14:conditionalFormatting xmlns:xm="http://schemas.microsoft.com/office/excel/2006/main">
          <x14:cfRule type="dataBar" id="{3ED34A46-0CF7-43D0-AD95-D76A65506F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H125:H126</xm:sqref>
        </x14:conditionalFormatting>
        <x14:conditionalFormatting xmlns:xm="http://schemas.microsoft.com/office/excel/2006/main">
          <x14:cfRule type="dataBar" id="{A9F7D798-E403-42DB-BFCA-77B894133B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H125:H126</xm:sqref>
        </x14:conditionalFormatting>
        <x14:conditionalFormatting xmlns:xm="http://schemas.microsoft.com/office/excel/2006/main">
          <x14:cfRule type="dataBar" id="{7C419652-99EF-45E6-B731-F4734F8DBB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H125:H126</xm:sqref>
        </x14:conditionalFormatting>
        <x14:conditionalFormatting xmlns:xm="http://schemas.microsoft.com/office/excel/2006/main">
          <x14:cfRule type="dataBar" id="{92351A98-A330-4120-94C2-36B8BF26340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H125:H126</xm:sqref>
        </x14:conditionalFormatting>
        <x14:conditionalFormatting xmlns:xm="http://schemas.microsoft.com/office/excel/2006/main">
          <x14:cfRule type="dataBar" id="{9E487466-5E78-4EDF-8915-DD2BAC0CF7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G114:H124 G127:H127 G125:G126 G132:H132 G134:H136 G133</xm:sqref>
        </x14:conditionalFormatting>
        <x14:conditionalFormatting xmlns:xm="http://schemas.microsoft.com/office/excel/2006/main">
          <x14:cfRule type="dataBar" id="{E29833E4-8B30-4904-A5C1-014349692A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G114:H124 G127:H127 G125:G126</xm:sqref>
        </x14:conditionalFormatting>
        <x14:conditionalFormatting xmlns:xm="http://schemas.microsoft.com/office/excel/2006/main">
          <x14:cfRule type="dataBar" id="{BBC82CC4-0034-49AB-8C44-72F8E2C319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G128:H128 G131:H131 G129:G130</xm:sqref>
        </x14:conditionalFormatting>
        <x14:conditionalFormatting xmlns:xm="http://schemas.microsoft.com/office/excel/2006/main">
          <x14:cfRule type="dataBar" id="{51110598-B3DE-49C5-BB4E-D31A1294AE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</xm:sqref>
        </x14:conditionalFormatting>
        <x14:conditionalFormatting xmlns:xm="http://schemas.microsoft.com/office/excel/2006/main">
          <x14:cfRule type="dataBar" id="{CF43F93D-5D0F-4D76-9D37-172E3B47054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</xm:sqref>
        </x14:conditionalFormatting>
        <x14:conditionalFormatting xmlns:xm="http://schemas.microsoft.com/office/excel/2006/main">
          <x14:cfRule type="dataBar" id="{3A579125-3BE6-4C0E-9110-91625BA669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</xm:sqref>
        </x14:conditionalFormatting>
        <x14:conditionalFormatting xmlns:xm="http://schemas.microsoft.com/office/excel/2006/main">
          <x14:cfRule type="dataBar" id="{893772CC-A8AC-4FE9-A1A0-E73D1AA11F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</xm:sqref>
        </x14:conditionalFormatting>
        <x14:conditionalFormatting xmlns:xm="http://schemas.microsoft.com/office/excel/2006/main">
          <x14:cfRule type="dataBar" id="{C997D9DB-C5F0-45BF-96E2-7F60E4FC79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</xm:sqref>
        </x14:conditionalFormatting>
        <x14:conditionalFormatting xmlns:xm="http://schemas.microsoft.com/office/excel/2006/main">
          <x14:cfRule type="dataBar" id="{CE1FE2B9-D695-4DC3-A9F5-8D4B9FEEC0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</xm:sqref>
        </x14:conditionalFormatting>
        <x14:conditionalFormatting xmlns:xm="http://schemas.microsoft.com/office/excel/2006/main">
          <x14:cfRule type="dataBar" id="{34C0BC07-1D19-4DC8-87E6-A7F41B4EF1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</xm:sqref>
        </x14:conditionalFormatting>
        <x14:conditionalFormatting xmlns:xm="http://schemas.microsoft.com/office/excel/2006/main">
          <x14:cfRule type="dataBar" id="{1D7EE96B-84BB-4928-81B9-433BC7D4BB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</xm:sqref>
        </x14:conditionalFormatting>
        <x14:conditionalFormatting xmlns:xm="http://schemas.microsoft.com/office/excel/2006/main">
          <x14:cfRule type="dataBar" id="{C43CAD90-AC9A-46CC-B219-C05B2B350F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</xm:sqref>
        </x14:conditionalFormatting>
        <x14:conditionalFormatting xmlns:xm="http://schemas.microsoft.com/office/excel/2006/main">
          <x14:cfRule type="dataBar" id="{5A661AC7-A85B-479B-A44D-56E84806B8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</xm:sqref>
        </x14:conditionalFormatting>
        <x14:conditionalFormatting xmlns:xm="http://schemas.microsoft.com/office/excel/2006/main">
          <x14:cfRule type="dataBar" id="{2D34ADA8-9863-47B5-BA4F-7EEAC6C44D6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</xm:sqref>
        </x14:conditionalFormatting>
        <x14:conditionalFormatting xmlns:xm="http://schemas.microsoft.com/office/excel/2006/main">
          <x14:cfRule type="dataBar" id="{84AC18E1-F18E-4C15-8C1F-785EB0CEB7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</xm:sqref>
        </x14:conditionalFormatting>
        <x14:conditionalFormatting xmlns:xm="http://schemas.microsoft.com/office/excel/2006/main">
          <x14:cfRule type="dataBar" id="{ADE0A566-208B-422D-A2F7-1684EEE7DE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</xm:sqref>
        </x14:conditionalFormatting>
        <x14:conditionalFormatting xmlns:xm="http://schemas.microsoft.com/office/excel/2006/main">
          <x14:cfRule type="dataBar" id="{9A49AE0C-D918-4E99-B510-8076BB996D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H130</xm:sqref>
        </x14:conditionalFormatting>
        <x14:conditionalFormatting xmlns:xm="http://schemas.microsoft.com/office/excel/2006/main">
          <x14:cfRule type="dataBar" id="{8DC8BB2B-A921-476D-ADE8-A25068EDDE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H130</xm:sqref>
        </x14:conditionalFormatting>
        <x14:conditionalFormatting xmlns:xm="http://schemas.microsoft.com/office/excel/2006/main">
          <x14:cfRule type="dataBar" id="{AAD84F44-295F-4DD5-8DC9-5C0DD4AC2B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H130</xm:sqref>
        </x14:conditionalFormatting>
        <x14:conditionalFormatting xmlns:xm="http://schemas.microsoft.com/office/excel/2006/main">
          <x14:cfRule type="dataBar" id="{418DC554-002F-4CD6-8F59-2556383F06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H130</xm:sqref>
        </x14:conditionalFormatting>
        <x14:conditionalFormatting xmlns:xm="http://schemas.microsoft.com/office/excel/2006/main">
          <x14:cfRule type="dataBar" id="{D6E89E78-AF5D-44FA-9F5A-B0F8309A59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H130</xm:sqref>
        </x14:conditionalFormatting>
        <x14:conditionalFormatting xmlns:xm="http://schemas.microsoft.com/office/excel/2006/main">
          <x14:cfRule type="dataBar" id="{44C79446-E311-4457-A581-21268A33AC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H130</xm:sqref>
        </x14:conditionalFormatting>
        <x14:conditionalFormatting xmlns:xm="http://schemas.microsoft.com/office/excel/2006/main">
          <x14:cfRule type="dataBar" id="{11919800-9EDE-4C22-8788-0D66321E173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H130</xm:sqref>
        </x14:conditionalFormatting>
        <x14:conditionalFormatting xmlns:xm="http://schemas.microsoft.com/office/excel/2006/main">
          <x14:cfRule type="dataBar" id="{5F9FB7B5-8932-4CA7-9D18-F083D243D1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H130</xm:sqref>
        </x14:conditionalFormatting>
        <x14:conditionalFormatting xmlns:xm="http://schemas.microsoft.com/office/excel/2006/main">
          <x14:cfRule type="dataBar" id="{C9F963E4-0A9C-4B91-80F7-C4896820B3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H130</xm:sqref>
        </x14:conditionalFormatting>
        <x14:conditionalFormatting xmlns:xm="http://schemas.microsoft.com/office/excel/2006/main">
          <x14:cfRule type="dataBar" id="{B5834F10-EB60-4037-A4D2-80B587E8D3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H130</xm:sqref>
        </x14:conditionalFormatting>
        <x14:conditionalFormatting xmlns:xm="http://schemas.microsoft.com/office/excel/2006/main">
          <x14:cfRule type="dataBar" id="{49A1C1BF-BA76-412F-BCAC-44CD858B66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H130</xm:sqref>
        </x14:conditionalFormatting>
        <x14:conditionalFormatting xmlns:xm="http://schemas.microsoft.com/office/excel/2006/main">
          <x14:cfRule type="dataBar" id="{549BFB80-7FF6-45D5-922F-98CEB3C4D84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H130</xm:sqref>
        </x14:conditionalFormatting>
        <x14:conditionalFormatting xmlns:xm="http://schemas.microsoft.com/office/excel/2006/main">
          <x14:cfRule type="dataBar" id="{AD1FD483-E828-479F-B40B-C5E77A9C3B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H130</xm:sqref>
        </x14:conditionalFormatting>
        <x14:conditionalFormatting xmlns:xm="http://schemas.microsoft.com/office/excel/2006/main">
          <x14:cfRule type="dataBar" id="{4CA4EBA4-CFB0-4722-AEC7-0E7066063F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H129:H130</xm:sqref>
        </x14:conditionalFormatting>
        <x14:conditionalFormatting xmlns:xm="http://schemas.microsoft.com/office/excel/2006/main">
          <x14:cfRule type="dataBar" id="{A1ED2FE4-651E-4861-9FF1-F8CF1D4D58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H129:H130</xm:sqref>
        </x14:conditionalFormatting>
        <x14:conditionalFormatting xmlns:xm="http://schemas.microsoft.com/office/excel/2006/main">
          <x14:cfRule type="dataBar" id="{181BC361-09A8-4EB7-B2BB-69998274AB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H129:H130</xm:sqref>
        </x14:conditionalFormatting>
        <x14:conditionalFormatting xmlns:xm="http://schemas.microsoft.com/office/excel/2006/main">
          <x14:cfRule type="dataBar" id="{FF2E28CD-EFC7-4026-BDC7-ED32347E20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H129:H130</xm:sqref>
        </x14:conditionalFormatting>
        <x14:conditionalFormatting xmlns:xm="http://schemas.microsoft.com/office/excel/2006/main">
          <x14:cfRule type="dataBar" id="{B93D6EAF-9BB7-4D74-84B4-F613530640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H129:H130</xm:sqref>
        </x14:conditionalFormatting>
        <x14:conditionalFormatting xmlns:xm="http://schemas.microsoft.com/office/excel/2006/main">
          <x14:cfRule type="dataBar" id="{14FED261-7972-4612-8E59-7114A91505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G128:H128 G131:H131 G129:G130</xm:sqref>
        </x14:conditionalFormatting>
        <x14:conditionalFormatting xmlns:xm="http://schemas.microsoft.com/office/excel/2006/main">
          <x14:cfRule type="dataBar" id="{2612C67A-B68F-4C1C-BA76-C609516DAF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G128:H128 G131:H131 G129:G130</xm:sqref>
        </x14:conditionalFormatting>
        <x14:conditionalFormatting xmlns:xm="http://schemas.microsoft.com/office/excel/2006/main">
          <x14:cfRule type="dataBar" id="{1E658215-04D1-4433-9376-4ECF551D0D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D28BC822-CADD-4E68-AF0B-57957DEAAFD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08F52D67-D359-4480-8970-C0FC4EA6EF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621E3A0D-FA62-486C-A3D7-76E7DCC73B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54EE0AD5-866F-4064-826E-3EF5141021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16B15404-D711-4424-B6D4-345C0ECC5B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A05EB82F-CACF-4DF9-A307-9E2FF3D5F3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ACB39AA8-7846-464B-82A4-2AA66E01F5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64E45B17-644F-4547-BD35-1A9547DE6FF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EF6BD0BE-7524-4546-B99B-C8853DCECD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729D8286-689F-4C3D-B06C-6B67167E27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BAB65067-7A2B-49B5-81CC-48EC0C1A48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55161962-BAA4-4034-A8EC-56D46A06B2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03D46A5E-23CE-4AEB-89CB-3AB89517C0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D3F323A7-C6C9-4DDD-8E16-C7AF719911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89BD3A57-9417-44CB-B895-C6A0878C4F6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9BF461F8-88FC-4B1C-A8F6-A3DF9B6A25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D8D932BC-E40C-48F4-8AC8-2A0E302B1C3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H133</xm:sqref>
        </x14:conditionalFormatting>
        <x14:conditionalFormatting xmlns:xm="http://schemas.microsoft.com/office/excel/2006/main">
          <x14:cfRule type="dataBar" id="{02B7FBDA-D2D2-40E5-B971-89A637E621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G171:H172 G2:H136</xm:sqref>
        </x14:conditionalFormatting>
        <x14:conditionalFormatting xmlns:xm="http://schemas.microsoft.com/office/excel/2006/main">
          <x14:cfRule type="dataBar" id="{CF712602-4605-433B-963F-BB136F7279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BF0D8ACC-3339-4668-BC15-C56CE3FF9D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DF161D56-39B7-4253-8791-9BA90387C3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227FB57D-EFDA-4D05-8F00-55F3B17D8F1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17F3404F-BDAD-405E-A347-0D9A388540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CDB5B2B8-2B10-4AD0-A463-471AA8A489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8605DAD0-DDE8-454F-97CE-518953AD46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C7944B77-2EA1-4DFA-B86C-F08790D415F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198130E9-0A64-4E94-81BD-5FB63BCFDA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17395E02-8BFA-401C-A68F-E0D9B2FA2F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9A6D2600-1751-4252-B5B1-52D21CD2D1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4E201D55-3296-4EAF-9614-74673E1293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91A061A6-DEB4-4302-A2ED-478F65702F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224DB8D1-DC41-499B-A87E-98EFC48DCDD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C8BBFBB8-0B09-4729-80F2-D6F52B5A6B7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C2A75BB1-8977-4472-A78B-F2BDF5D30B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DFD50B96-8D4F-4704-953E-80D43D20A62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30760FF4-F439-4C1F-AD8B-2AD98D5CB4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4DEB634A-8629-4646-ADFA-CA85205D4C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G137:H138</xm:sqref>
        </x14:conditionalFormatting>
        <x14:conditionalFormatting xmlns:xm="http://schemas.microsoft.com/office/excel/2006/main">
          <x14:cfRule type="dataBar" id="{6AAF1C1E-D991-4C74-A309-8353CB1128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B332ADB1-4766-40AB-9E11-FD71D4819B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034CE10D-3387-495A-BF87-C2AB4E60B4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CA9E803C-AD7E-47F3-9601-F482A54C3B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F1832B92-E53F-49B7-9965-358EC234F1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29859084-9176-4840-A6B7-67354BE94B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61140E43-B61B-4119-B37A-3B3E92B320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BE522FAC-6C19-48D1-B3BF-5070C783B9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24BDE942-1776-4144-9B4D-582E0AE3E4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4D055C53-8A01-4089-BDAF-A45C97B87A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83A41417-F85A-48C2-901E-F03601F327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D10E0337-738B-4189-85DC-5EF4CA2B99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7F83E8C4-AE67-41E6-B6DD-E811B85E268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62551C59-BCA0-48C2-9705-4FBD428DC5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8F2BCEF8-9417-4EFE-9158-BA03785C7C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74E3D375-14E2-454F-987E-E2512047B6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649726AD-DFC9-4EFF-8F08-13C08A7BCE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E7887649-C1FE-4FDD-829C-F2ECAF8BC1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3E415DB8-F6B6-4B09-8A08-7D240BB0774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G139:H140</xm:sqref>
        </x14:conditionalFormatting>
        <x14:conditionalFormatting xmlns:xm="http://schemas.microsoft.com/office/excel/2006/main">
          <x14:cfRule type="dataBar" id="{05F0536D-80D9-40E9-BBCE-93F24274FF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7A57635D-9749-4F4E-BE43-D793363DE2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3573D285-3B97-45F4-80EC-2ED5F20ECC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85344E84-7655-49EC-8F9B-C39A21321F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8BFBFE12-B166-48B6-8911-2DD6533D8E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0DB93094-5682-4D14-9863-9B65110D6A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6FED79D9-8B5E-4CDF-938A-F5662232D5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B35A3CF1-6AFA-4E79-B918-70D417463B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697A5B2E-957E-40D4-86F1-93D1E8F7C92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3ED906DA-A193-41FF-B260-F9279200C4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1C8F669D-8CA3-4A7A-870B-057D683BAC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B97BB9EB-6E6A-46B0-8607-8452D63D0B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683E14AE-22B0-4B36-9F65-DE39E9F7BE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2D8353A1-00BB-409B-BB6C-6C6D752D89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FB0CE96C-201A-44BB-A011-0CC1E0E741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838679AC-88B0-44BE-8121-911A6C28CC3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0AD73FC4-1BB7-4C56-99BA-7C004551F1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F48A6F24-2D79-4259-BCA2-AF5A22268D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B11ABC9C-6314-43AF-90A5-3EF49C4235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G141:H141 G144:H144 G142:G143</xm:sqref>
        </x14:conditionalFormatting>
        <x14:conditionalFormatting xmlns:xm="http://schemas.microsoft.com/office/excel/2006/main">
          <x14:cfRule type="dataBar" id="{BE1F6737-9BA0-4907-9B66-344622F7C8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1D2679B7-3B4F-4C3E-A748-F1064E8049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05544D55-7802-4117-9D1C-5ABF9055902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26373ADE-13FC-4E58-8EC4-953E07292B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F185D953-9993-467C-B1BE-5CB300D16E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8F72B51F-9440-4E8B-A9E1-4D57A31284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1C52F835-9A37-4965-9F51-807224290C7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A411CCF6-9AE6-43C9-87FB-37CC36FB50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606805C6-9609-45A9-9DC3-6DFDA908BB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A1155E1E-A1CD-4453-AE3D-36C3C1D85E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C8C1D133-B6E1-4E70-9434-789E731806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614A3AA2-2B4D-4684-8620-9D57489FEBC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06941F60-9E55-412C-9102-5C7B9DDE67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E47C1F15-92B2-4572-BF84-E2235DA443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9F1A4257-1A67-48FF-9371-8011181665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8BE29982-6490-4192-8676-7C8A93B11C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A866B846-68AC-45EF-899D-C7954887EF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A3B1298A-330A-4540-AFC2-E1B681155B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C6DA3328-8EBB-4550-868A-BF44F63BC8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G145:H145 G148:H148 G146:G147</xm:sqref>
        </x14:conditionalFormatting>
        <x14:conditionalFormatting xmlns:xm="http://schemas.microsoft.com/office/excel/2006/main">
          <x14:cfRule type="dataBar" id="{2DD1DD3D-8E01-43C3-8E65-D7FCC815B44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14F978FF-0ABF-45D5-BD7B-6C7641CCD4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AD51B846-CAC0-4FF5-8454-BEAFF36343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D6BA7E57-DC26-4CDB-936E-FB7E9AE1FD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EB85F7F3-CC43-4E8E-8C56-4A0462BBE2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A6CEDA16-60AD-46CF-BC96-C9722CC9B4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34F038AA-6752-4A85-B3EE-01D7D8C6AA7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F59F2D0D-56B0-4CEB-A38D-CAEAFEB710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08555DF5-2762-4041-92BD-D3449BE7454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59CDB4FA-9A27-44E5-8364-15CCB8144B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5DA749D3-0CDF-455A-9291-CCC1AE73EF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1DCC2C7C-D5B8-4FB0-B851-070A2612D80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EAF17149-B600-45A6-8C19-1A87E70767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ED831A57-C5E8-4023-ABDD-13B01289D8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5AFC1866-4C28-4ED2-9041-39695061D3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DE170189-6C7D-42B6-8C8B-0D503C8431E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43304E43-5BC9-44F2-AF22-3271F4BD93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C5390518-8514-46E1-9A3C-3C495299C7F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51A04EB7-4658-4B9D-8515-3CEDA61C20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G149:H150</xm:sqref>
        </x14:conditionalFormatting>
        <x14:conditionalFormatting xmlns:xm="http://schemas.microsoft.com/office/excel/2006/main">
          <x14:cfRule type="dataBar" id="{9F996FD2-C4CA-4F1D-BABE-6A6ADBB53F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615C0347-D960-4E62-9BEF-6F8315A650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EB3E4BD9-A1FA-4329-81E9-5CAFC3CEC94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2291A1C4-92B6-4E1E-AB11-D84854B1E8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E833C993-AEE5-48E2-BFAD-C90C125D3D0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DE411A90-A8D8-4B4D-8D4A-8AADA2492F4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3C57D292-36B1-4716-BA83-9209A2F842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5CD32FB2-E81B-4E65-99D1-594387AD6A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469F4E1A-7684-4271-B521-027C401CAF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8871B898-D784-4E39-A8A7-66A2FE644D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8CFD0B33-2511-4695-B703-A642D0A0393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D690FD53-F70D-4EFA-AFB9-2AC6703ECF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29A5767A-E88D-40BF-9C06-F37101B606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63D9A0FE-A166-464C-B5E6-D17E2DE12E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F95C20D3-C35D-4DD8-957E-F8F61F14FF3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020A08A3-9A2D-48A9-B692-90C18151D8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CF3064A8-760E-4CAB-B300-B49743D259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4231C5CC-528A-4CEB-8284-B811F33570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6D96999C-8D22-4CDC-A78C-A10D2E475F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G151:H152</xm:sqref>
        </x14:conditionalFormatting>
        <x14:conditionalFormatting xmlns:xm="http://schemas.microsoft.com/office/excel/2006/main">
          <x14:cfRule type="dataBar" id="{758E9BF4-EC22-415A-B1CA-94C5CA120B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44D767A4-DF05-4973-B5A5-82F956BC5D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71EC51B1-B6AE-4D94-A22F-70406C6A0DF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C6212969-8010-41EE-B9BC-2B4A25C18E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21BA7DD8-03D6-4005-9B9D-ED1D44F17D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66A25787-50B9-4E88-BB63-E11EFA69D1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9B5132CC-B6FC-4C8C-9206-4768C2C88E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41E4C9AA-C50B-44DA-A9AE-9CA9C1A275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20CC374D-D5E1-4A19-92D8-B7B4B85C55C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3649E45B-4020-4561-A8FF-FAF9533873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E0D3BC7E-E277-4B24-A2EF-76A642659E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B0985375-5A42-44F2-8D42-2775D076E6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F41EB21E-71A2-44F8-A15E-0FEDAE18E3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2FE500A6-1555-4691-A54A-A9EBCA83DB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0011254B-7ED5-4417-9F8C-3236A4AD61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A67945E9-E925-44A3-8450-CB739EDC53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DE34B012-08C8-407F-8D83-2D343212D14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58687A97-7A20-422B-80B3-CE63D6B662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46BF3477-5881-4068-96C5-A50E570DFE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H142:H143</xm:sqref>
        </x14:conditionalFormatting>
        <x14:conditionalFormatting xmlns:xm="http://schemas.microsoft.com/office/excel/2006/main">
          <x14:cfRule type="dataBar" id="{9AA6E14A-FE21-4F5C-91A2-DDD022F6E8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41D63678-EF3C-43A4-B57D-5189D7AA6F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7B911B28-7AE0-4D36-BB6B-514F66E75E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AFF0C50E-AC99-4FA4-A80A-243487FECC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A7D11FF4-1BC4-4B44-A887-0BF80CBEFF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C1889FB7-C0AD-4765-B903-8FF1DFB18D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6746FC56-7702-423A-835A-7B9F52C813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023D9572-F436-4EAB-B210-3DA3D84032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8F6A4E75-E5F9-44AF-961B-D6F960473C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47C487B1-1C04-4597-B4B1-41B4FFF0F8D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2F717C06-A71D-4D59-BA6E-851534D037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BA02D4B1-A915-4FF4-B885-CCB2146AC2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3BF5E9F2-BEFE-461D-8E4D-3FE984AE04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6BF5057B-2E9C-4B54-8298-522A7F96A5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1494C56B-F3DD-405E-943E-1513E317A4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AB59C98F-E7B3-42A3-9842-EB579FC5B6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E6D401A3-7844-4FDD-B781-8F08AC68E6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8E73B884-49DC-42F9-8D50-5D0B9647073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283CAF0E-23A6-4E35-BD46-5936864F56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H146:H147</xm:sqref>
        </x14:conditionalFormatting>
        <x14:conditionalFormatting xmlns:xm="http://schemas.microsoft.com/office/excel/2006/main">
          <x14:cfRule type="dataBar" id="{4118F327-826C-4B39-99B2-F2C52464A3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7503FE93-B636-43D3-9709-726A5AC3B0D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585520BD-B103-4B2B-AFDC-1F5C67D206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7BF5ED2A-732C-41E4-86DC-F069840BD5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0EA7FF69-A969-4A1C-BE36-CC4FE80F23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8A57BA4D-9A0B-4DBF-93B6-8CFFBF34CF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0ADFC3F0-AFF2-48C5-878C-D6AF722AEA4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4119C3C8-A386-435F-B8DF-197F2DD185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EB3AA2BC-E260-498F-BE1B-B6B3D24A76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5BB612F0-E677-4E85-AD49-1752E4D60A7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CBBDF1CB-CF53-44A1-8AC2-CD8122351E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81CBEEC4-0081-4CDE-B86D-551A565744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2CFFA388-7525-4324-845D-36575F8DAC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0D486018-E6D9-43E4-8E4D-22D5A5C68B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F1455DC3-0217-486D-98F9-8714B52D8D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611CF2C0-1D8C-42F0-8A6A-DBB7CBA012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FF7EB6BE-B701-4C38-8688-C5BD8CECB1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FF250618-CBB5-4159-A0C6-7A44960756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5F11A070-2178-4DE9-861A-036A1E0A7D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G153:H154</xm:sqref>
        </x14:conditionalFormatting>
        <x14:conditionalFormatting xmlns:xm="http://schemas.microsoft.com/office/excel/2006/main">
          <x14:cfRule type="dataBar" id="{C49A70E7-C871-49D3-8B90-0E4DC54D9E0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46370AA6-C0F9-46EA-81DB-54F4EB2B67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5B551E7A-A0BC-4EE9-9829-CC17D33584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A677B1BC-9594-49CF-BD28-5F28BB94AD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2C9CCFAB-E760-44EB-A909-4C29BE1C23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3DFC126D-57DF-4A25-A662-F9BF46F1AC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F8265C7B-1093-4B41-BF6D-C0F2D50A41F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10FA8699-227C-4046-82B0-5B2653EA21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C5E9029C-DC3F-439A-965F-D7CE75E36C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FB4938CA-7CFA-43FC-A205-E75946CD48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8653166C-DCEA-451E-9C17-DC3356F2A8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D3F9EFD0-DC4D-4C28-A852-677298A37E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E62A7182-BB0B-4C1C-8960-3AE8AE067E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5ADAE7E4-8274-4700-B5A4-78D86DAB693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D4FDC1BA-324A-44E3-B135-AC19DEE32D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41408C7A-C22D-4DC5-8D92-C79BEE3755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49B67456-F0C3-403A-B8AD-31FD162C7E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CCEB9AEE-DFEF-4E95-924E-F9AD19CF0D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8DD1D11A-1E8D-4AE7-94EE-0004AE36B1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248D6712-07B2-42A8-B0A0-A7786CD4BA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G162:H162 G157:H157 G158:G161</xm:sqref>
        </x14:conditionalFormatting>
        <x14:conditionalFormatting xmlns:xm="http://schemas.microsoft.com/office/excel/2006/main">
          <x14:cfRule type="dataBar" id="{1E9DDC18-4011-4AFC-A279-417C204489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AEFC744D-29DB-40E6-8504-4402F996DF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5AA1DE8E-5D0B-4DAA-9AB8-1CC2F93E9F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06C3A69D-62B3-4ACA-82A3-4C97312596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32EF2C77-2C09-41DC-B849-2337C5E150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D558FD0C-03E4-4147-95E7-48E711BF96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0F8A02CA-BA8B-44FA-9AEA-40B8C05AD0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7DE1222F-46A6-4D61-BDDB-0506C112D6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B8031778-8531-460E-99FD-09202354AA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36518CEB-D5F0-418D-91AD-69F149060A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43EC3BDD-50ED-4202-ACCE-EF0110BCE8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E06CEAB0-2FE6-4648-B4F2-77A2BA62C5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F9A9836D-7F73-4144-9F95-EF012C831F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2465F6C9-A1EE-4C00-9FFA-4B60300463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026CA24C-847C-4C37-B4AC-89CA9D5E7C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0106F3D5-B408-4D36-A664-A06AF08853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B7A3ECD4-01BD-41C6-A771-22A58B59C1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G157:H157</xm:sqref>
        </x14:conditionalFormatting>
        <x14:conditionalFormatting xmlns:xm="http://schemas.microsoft.com/office/excel/2006/main">
          <x14:cfRule type="dataBar" id="{9E1ECA6F-9CCD-49BD-AC42-8C0973C18B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G162:H162 G157:H157 G158:G161</xm:sqref>
        </x14:conditionalFormatting>
        <x14:conditionalFormatting xmlns:xm="http://schemas.microsoft.com/office/excel/2006/main">
          <x14:cfRule type="dataBar" id="{B45F4ABC-DA04-4E92-96D4-6C15D1D2B5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H158:H161</xm:sqref>
        </x14:conditionalFormatting>
        <x14:conditionalFormatting xmlns:xm="http://schemas.microsoft.com/office/excel/2006/main">
          <x14:cfRule type="dataBar" id="{471E042E-4245-48A0-A671-A420E03EA74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H158:H161</xm:sqref>
        </x14:conditionalFormatting>
        <x14:conditionalFormatting xmlns:xm="http://schemas.microsoft.com/office/excel/2006/main">
          <x14:cfRule type="dataBar" id="{6C6C64AA-9BF3-4BB8-BF8A-AC872615EB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G2:H162 G171:H172</xm:sqref>
        </x14:conditionalFormatting>
        <x14:conditionalFormatting xmlns:xm="http://schemas.microsoft.com/office/excel/2006/main">
          <x14:cfRule type="dataBar" id="{0E6C6F57-16BA-4FFA-B71A-49A86A3EF7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130AB405-FDD6-4CF0-9DF1-1B84BFD899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FF1CB276-CB2C-4F03-9606-04512F157B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052CE24C-D3FA-4DE1-9C24-532FFF5E3B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DB3C17B3-92FE-4DBF-9742-E63669C331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1EC5676B-8047-45BB-9729-EC99AC3C7F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E7E6607C-029E-43EF-8C9C-3631CEF84D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2DA19F10-DC44-4B88-93CF-8F709D6974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A8851ED6-E008-423D-A488-CC807F30B6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BE3CE1C4-9A74-4FCD-A028-71D1FB856C3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F71D386D-4FBD-468A-B2ED-8AB60E6DB6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EF05C23E-838C-4FD8-A3E2-4CD4BEE5257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B99FAC6B-5DE7-4A71-A0C8-2E253E117F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9D15165D-E6F0-4B20-9DB0-B27CCC7B8A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74D6F5FC-CC5A-434B-9145-8DF52F8AA7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EC678ECE-EB17-406A-8151-C99F6291763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38C5D68A-6AAA-4F1E-8F46-08AB193BA4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533A3F61-8CF1-4DA8-AB6C-F0FB4AEF15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C127466C-5EDB-4CEB-9A9A-7EDE032721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G163:H164</xm:sqref>
        </x14:conditionalFormatting>
        <x14:conditionalFormatting xmlns:xm="http://schemas.microsoft.com/office/excel/2006/main">
          <x14:cfRule type="dataBar" id="{1E1E0A8E-8119-4702-9B91-A52F31DE32A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7CF6BBD1-3B3D-44FF-B8E7-0E3E8C1551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87C34416-BEEC-493B-97BA-14F4DE75B1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85ECE8D2-F263-4A6C-BCD1-279010D3F4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5D9AC8C6-1D8C-4CA8-A615-E3A3C99A50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95CB533E-3242-4E16-82A6-22019CAAC8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BDAD25B4-2162-4232-B40D-24425F1D6F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A03DF9F9-6282-4D3C-BB5A-3D9B3803DF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722EE50E-52B4-4CAF-B86E-9A00BC95EF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6847284D-CE96-4451-9A21-4C6D75805D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F6CEC881-7EC2-499B-ABFB-1B565DF641F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A4D4EEFE-2838-4662-B1C0-4B46B7C2B6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40630503-A36E-416A-9BFD-2770E0B6CE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4472F91A-D98D-4E0A-8046-7754FADD56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A02D3088-2099-4BAC-8E3E-C16444DFFF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ADB368C3-CB02-4AAF-A3C6-67AAC5A58B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CA90DAFE-5952-4209-95AA-44FFC02A3DF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D34EEC2B-710B-4DC7-8193-A3B0981C19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2A6CE774-EE32-49DE-9444-EAD5C2AC84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G165:H166</xm:sqref>
        </x14:conditionalFormatting>
        <x14:conditionalFormatting xmlns:xm="http://schemas.microsoft.com/office/excel/2006/main">
          <x14:cfRule type="dataBar" id="{DFEE7B5D-79DA-45BD-9270-ACF9F4BABB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612E54C6-FE40-4009-BCD7-7F4182AD09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710EF1D5-AB25-43AD-A823-8ED1685EBD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404F7302-8151-4571-B696-A0394EA461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717DE9CA-8919-488A-99BA-A395708B95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B383D4C7-6BC3-4DFD-BD0E-F3EBA9E3AD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18F1E02E-EDD9-46D7-ABE1-D252A15413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BCC9447D-5A3D-427E-8035-215CB41770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23802DDC-6CFF-4B8E-8597-2E25CB1076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BC099053-A510-416C-83C7-64216841EE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B6E0FA7E-B7FC-4C02-A685-1D40FD8D18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CD801C03-94D0-473A-A1E3-B2B762CB42A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53DA7A44-482C-4600-A3FB-2980470032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C448DD30-1200-45FF-ABD0-E0D545EF13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24F8D38F-14C4-4E0A-AB1C-115FC94CC31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34C73DCB-FB66-41D0-A55F-C75381BC95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856C80F3-3F7C-4F6C-B396-FF76C164DB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7EF4662C-543B-412D-B854-E6AE17A489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02219DB7-D841-49F7-B548-78877EC95B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G167:H168</xm:sqref>
        </x14:conditionalFormatting>
        <x14:conditionalFormatting xmlns:xm="http://schemas.microsoft.com/office/excel/2006/main">
          <x14:cfRule type="dataBar" id="{76E7FF19-1564-4A90-AB9C-8A1F001B14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05AA92FF-14C6-465D-B403-447C15A3D1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E3C51765-AEE4-4658-80B5-350938EB49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D0A1ED50-5B41-4DE3-8F4C-3C2195CD9A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11B01475-0866-4293-BF2A-F45FE3542C0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826BAE84-0D16-43B8-B2C0-C96343BE8A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2C47DC35-8B21-4A8D-848E-13BE6275F3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013AC644-28EB-4D0D-A44E-B736FBEDA67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15071322-A9A8-4521-B1BA-B0DEEC1C790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F7044A36-EDB7-48EA-BA53-494AED4DB39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A00C7C3A-1D9A-4C62-A230-647DC854B2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B3F3DF3E-8BE6-405D-8FD5-CD5E6C26DE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39E143AF-96C0-4098-893D-A34596FCE8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8ABE8440-42CA-49E1-98C5-23C8DE6EE36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6FA12A63-672E-4ADB-B6F1-15044E4767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56BD558F-E7C5-491A-B6B4-F6E2158067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40C0AA9A-6711-450D-84E9-06673B693F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10F8A38C-CDE2-4D40-9B12-51F7D03F20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6C30176B-DEAE-4FFC-A979-BB90F644EB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G169:H170</xm:sqref>
        </x14:conditionalFormatting>
        <x14:conditionalFormatting xmlns:xm="http://schemas.microsoft.com/office/excel/2006/main">
          <x14:cfRule type="dataBar" id="{1056F4DF-DEEC-43D9-AAAB-88ED2946104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G163:H170</xm:sqref>
        </x14:conditionalFormatting>
        <x14:conditionalFormatting xmlns:xm="http://schemas.microsoft.com/office/excel/2006/main">
          <x14:cfRule type="dataBar" id="{39540F3B-4602-410C-ADD9-F0D3AD5276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867AE36C-C817-4611-B9BB-1E21E17F0F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AA71128F-8B6D-4242-AD3F-A28396C5F6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D48A057C-837A-4220-B028-77F46EC82D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6C1D250F-068C-4ECF-97DA-6C51418B08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F7F4E3FB-C484-4A7B-9C63-328774F87D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3AB968A4-E8F4-4E04-9BFE-60AAF9F391D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16AFF1AC-A0A0-4F92-AEC2-563CE72FF3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CBE98229-E88A-4D7A-B71C-7AB8A8597F2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38498651-61AD-4770-BC3D-B5192371DC6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DAE2E004-FCDF-4F4B-82B5-C9650A1C81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73DB3436-0734-422C-AF37-0EC6549FA1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91B42782-73A4-46EB-8DAF-F4FDF5F485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93307D3F-5E65-4F53-9CDB-23D247ED85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B69030EE-EB16-4AC5-A081-BA1ED1DAAC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C81B27D3-8120-4F17-9F5A-A93A7A27CA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8C005E66-79DA-4593-82A2-48E5897840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BD421B6A-BFEF-4595-A528-F1F4490BF3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EAB2C9DE-AE9C-44A2-9FC3-04D3C77355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E7EB9CA3-2185-4C99-B8F3-9A49123481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152767E1-88DE-46BB-8CD5-BC16A8ED8B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G287:H287</xm:sqref>
        </x14:conditionalFormatting>
        <x14:conditionalFormatting xmlns:xm="http://schemas.microsoft.com/office/excel/2006/main">
          <x14:cfRule type="dataBar" id="{C82F8001-88E9-4FD7-A13B-6AC29D92F4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21FDF899-97C9-4B01-8C14-74515DB849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E9FF1635-1AC3-440B-B2FC-1BAF3ACBF9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962EAF77-464F-4EE1-BC77-BD0A0454277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609E53BC-295C-4B4C-84E3-494E452D09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38435665-AB5B-44E6-8C71-D82999B6DC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7595F2EE-B93D-4197-9EA4-AC46839EA3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7FE8456A-AAAF-474D-AEFE-8F94ED5B5B2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C166EF01-7B22-4DD2-83D8-AE1B1A631F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8133454D-BADC-4914-B406-A9D68311DD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EC5154E5-0793-4A0A-90D9-52DABADC86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11CE5F2A-79B7-4275-A06E-9F03E84604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266A63E7-EDE4-4BB1-BC22-F17927E9C01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F53CBC1C-9245-4BFD-9A9A-D3C0148A593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48B187B9-CA03-4C8F-9679-13DB5AEF34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8FD94DDD-BE45-4BFA-8015-B54FAAC2B7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CE4FB149-B70D-44FF-B50C-2BF7584325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6D4ACAF7-FAB4-4DB0-9384-F4FBDCAC5B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62605E58-F977-4226-84D2-5F7FE884E2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G173:H174</xm:sqref>
        </x14:conditionalFormatting>
        <x14:conditionalFormatting xmlns:xm="http://schemas.microsoft.com/office/excel/2006/main">
          <x14:cfRule type="dataBar" id="{18FCC766-8375-404A-86FC-DE8C6510CF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40ADC04B-23BB-4DC1-A57C-B29AFBD247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B84E9491-134D-4FD5-BCE2-69BA704892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E0150EEA-4757-4FFD-BEE1-5984B210A1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70E9FC22-C374-4BE8-AF84-80C91826207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81652841-232E-461D-9352-8827C4CDD8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C9E4C168-B71B-4C80-A7A3-F1263131CF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765D0448-08B6-4916-B27F-E604DBB721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9DAAE564-34EB-41D8-B1D2-D98A35EDBF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68AF4381-DC30-4A0B-B239-D2CE15FE72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8AB44AA6-9505-496C-BCA0-2CA09E3569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7E337CB2-0B75-4BE8-BBE6-831F03B7E6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7195C0E7-E471-4EBC-B259-D17EB14A49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FEF30409-CD1F-404A-9A85-B60117831C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921F1E4C-A7B2-4677-8F95-A894257310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19CD667E-F290-4B48-A98E-B57BD57311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6E5EE45B-8F81-41C4-92FF-58018CE593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12CD8A54-7187-467D-998A-B23404EA0C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676C2C59-14C5-4CB1-AF1D-6BEB308D09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G175:H176</xm:sqref>
        </x14:conditionalFormatting>
        <x14:conditionalFormatting xmlns:xm="http://schemas.microsoft.com/office/excel/2006/main">
          <x14:cfRule type="dataBar" id="{5FB3CD62-FB4D-4D2D-923C-267A267A49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C155983E-4CA0-4D89-A2FB-7D5DE54EAB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D964E2EC-5497-4469-AEDE-A385451B31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C13601A8-8141-4E21-A372-FC9FF10DF00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D594D33A-E95F-47B9-BFF2-8FBA19A75C3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422B314D-2310-414F-A670-29A9024014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7354C22A-D493-403B-A1A2-12A9A81EB6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ACCDE72B-0480-4B9F-B505-612E388A6AA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82FEF5FE-6D69-41FE-934A-1DF23A2FE3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4045A5FF-E63B-4926-B05B-87A9C440862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98371EB5-080C-4BFE-A90A-20EF9B1B9B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F2A107D7-CB4F-45E3-A340-2D356E182F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56DA0487-127C-43E8-9FB2-F808ADEC43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A2A4EAA1-D553-49F8-96E6-A8341A32B57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F68D89A0-4727-416C-9029-8B58D1A1E12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14FE74B2-C918-47AF-9A7C-5A3B16C87C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F7E75DC6-6FC3-43F2-BD02-BE20B3B8CB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606D49D0-7BAF-4E5A-BD50-E303065F234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C42E1907-3C39-4875-8528-889CD6B5B7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G177:H178</xm:sqref>
        </x14:conditionalFormatting>
        <x14:conditionalFormatting xmlns:xm="http://schemas.microsoft.com/office/excel/2006/main">
          <x14:cfRule type="dataBar" id="{B9865EC2-B29C-436C-B07D-F6ECF6DE6E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7948B67A-8690-49E0-A237-8B1E86C1C7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429E7879-544B-4DA0-A48E-AE8DC896B6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669B5FE9-1881-43FA-A234-710968EA62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3196D565-07CB-45FA-9EE3-64FDC0DC9B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66888DB7-2C86-4D3C-920B-2F8264E74D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17125F99-BC3A-4F26-BAC8-5446FB14BE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DD33F954-5052-4218-B96E-C0657E3C3E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FF970ECE-5127-4748-9CE3-BA1C26BD8D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0F760B4C-7BDA-4A06-B8DC-6E56583C90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AB037740-C6CD-4D23-800B-9F31D98A4F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C5FDF838-AD9D-4F41-B566-D154C49E1A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FE3E569A-D7E9-4281-A84F-DBDE66191B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EE88F049-03E9-466F-B086-DEB1C82E73F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33DFCE98-D41F-4D41-8E43-051A9653E3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4B54F158-AF6E-46E3-9E30-6835FFAB62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2F034BEB-3D9A-4FCA-B34E-3CBE59370C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038D8D4F-0E65-4D71-B1A7-5FB6ADD7CE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845CAC15-7865-4C90-81E7-453633AF6F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G179:H180</xm:sqref>
        </x14:conditionalFormatting>
        <x14:conditionalFormatting xmlns:xm="http://schemas.microsoft.com/office/excel/2006/main">
          <x14:cfRule type="dataBar" id="{49FC8883-A48B-4672-9EFE-ECBEC7FEC62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G173:H180</xm:sqref>
        </x14:conditionalFormatting>
        <x14:conditionalFormatting xmlns:xm="http://schemas.microsoft.com/office/excel/2006/main">
          <x14:cfRule type="dataBar" id="{9F180440-899E-4F90-8842-716066E910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4A464728-5056-476B-816D-A70696FC86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615B943B-C94A-4BD6-A894-B09DCB4BAB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648ABCE5-BB6C-4074-9047-1D887064A3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BE01E743-0BC3-4F21-8E0D-9686A8F271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4D19A68F-1C39-400E-88F6-AB6C6BB1527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3DD52C61-F4E0-48B8-A304-24A301B047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69655175-38C3-478E-BBE7-8503F9528A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4ECC9AEB-130F-4B20-9975-34DBECFEE52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F4AFAE73-4A5E-4D4D-9DE9-885C04799B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B4B23712-C2FB-447F-A10B-4A1DE4E129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FF85D719-3312-485E-A130-8018D49F96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ABFA6CA7-82E1-4699-A91C-FC8528547C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28C60050-3F14-425F-9A2B-A8FD26CDCE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FE9B3B14-CCD5-4CF7-B4A1-3601856FD0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ED13B975-EFD3-4185-83DF-DA499E6BDF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3EB699D1-E2BE-4BED-9E9B-343D9ADE1B6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1D939798-B092-4F4A-87AE-CDEA58FCFD1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89951AEE-8B52-4896-A0E3-84C3AF3B10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51C00627-986B-47F8-8041-BFBA10A36D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G286:H286</xm:sqref>
        </x14:conditionalFormatting>
        <x14:conditionalFormatting xmlns:xm="http://schemas.microsoft.com/office/excel/2006/main">
          <x14:cfRule type="dataBar" id="{C302A5A7-EF3E-48E3-861C-162817822F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B37C63D1-6503-4096-83F4-1013950B49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3809A9EB-54D8-442E-B55E-82A6A63090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C2DFE010-F627-4A18-A8EE-034AD4B137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0C1765BA-2B9C-4688-BC5A-8BFC5B1C7D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254DB9D2-20A4-486D-9A17-55FBA5B9C0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E832CC73-5D61-45C6-89CF-F8FF2DC65C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5E2DC52A-3F67-4FC4-9232-0BA3320855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867D9EF0-E287-4906-BCD9-73814A5F14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20EE56BE-D2D9-4BA4-86C1-18DDDA2F4C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5FCFE9D0-6DDA-4891-AA0F-93FB5DE39C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D20E6952-CE1F-4F3B-8BE6-45842818DC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ACC47258-C4FB-4989-8FE6-1B4966CF89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F9296184-2682-48D9-930C-780BDAF0C9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ED523988-6C92-40EC-A6FE-CCBBCD3F37C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0BC103F0-262D-458A-B352-D654D85DFA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D9BF6149-ECCA-4718-A77F-D90CA55160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7C25D2C7-23D4-4030-979E-7FEF945A74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7D909251-5D2D-4580-B131-1855265186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03EEB643-78BC-46C2-BA21-7521FA51B9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24D100FD-0DD0-4D85-9D62-600115F0F7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G190:H190 G192:H192 G191</xm:sqref>
        </x14:conditionalFormatting>
        <x14:conditionalFormatting xmlns:xm="http://schemas.microsoft.com/office/excel/2006/main">
          <x14:cfRule type="dataBar" id="{F560118B-D0B9-488E-BFAD-A0FC88C0EC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0001CB80-9184-4D40-B607-80B36C8E2E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4456ADAB-83DD-48D0-933B-EB34D88158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38F2A362-4423-402D-8028-971FC01056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35F9CAD9-D0BA-4C22-8213-FC3BD998CB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5C9BC991-ACE0-48D9-A152-672C7C26B3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36A851D9-2FBE-40F7-9CA9-2D8E5DBB7E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121CCB33-6DDD-4882-A4BD-A321DC09FF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13FA3E5B-BF72-4758-9DB1-1870A1C4364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31AE7F94-044F-47F1-91E7-3838B27D8F2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EA565E2D-3CE2-44E2-B047-1EB4E240697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2ACF0383-B9FD-4FC3-9A78-368DF457A6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6D61AE58-0E4E-4A35-BC73-F1307A508E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427D7CA4-A1A8-4641-BE98-68A2C492F8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ACCDF0EE-F23D-49A5-8817-692F2B9D97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BBBDDDC9-0B89-4DAA-9B3F-137220EF63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C1C2E973-4981-4289-88F7-B593DD4A76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1C4988D2-E598-4E03-A669-29236EAE51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4FEC5860-8A56-4238-BC31-0395485099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G181:H183</xm:sqref>
        </x14:conditionalFormatting>
        <x14:conditionalFormatting xmlns:xm="http://schemas.microsoft.com/office/excel/2006/main">
          <x14:cfRule type="dataBar" id="{33984DA1-3A54-4736-A5E4-42A9F0A758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57863425-4AB9-4379-964C-61A1C0AA84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381FA8C5-7B59-426C-A472-9B72E79218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E75BFC49-CCB2-44AC-BC70-48108BCF21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64D83187-5D85-4D1C-8503-56BF9C824F3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6502548D-F42D-4576-BF9D-D7471FF81A6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88E804BA-B994-4210-A675-A61A5A959C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6E0EB252-6B40-4E47-9C0A-9CDD137126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D84B8666-2BB5-488A-A334-64AF128A11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DB1E3530-1B0F-4934-B028-5AA5454186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0580A55F-6ED1-4B06-A4BF-D69665252C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2C798D24-3B0A-4976-A992-00EC5930D5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CF99FA06-126F-42EF-B982-2E86D32E22E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8DABF18E-D4E1-4AC4-AF1E-305F412701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3E8460D9-FA15-45EE-A612-62099CADC4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58737854-E57C-41FA-BB73-F542C4026B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73A14CB0-0025-4361-BEB4-E5D7536D88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93A632E9-438C-4733-A02F-AAF4AC1C01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CBD84E83-C24B-456A-ACA8-534CBBEA62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G184:H185</xm:sqref>
        </x14:conditionalFormatting>
        <x14:conditionalFormatting xmlns:xm="http://schemas.microsoft.com/office/excel/2006/main">
          <x14:cfRule type="dataBar" id="{B0ED240A-C349-43C7-A707-47CC60347D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78A70A91-60E1-4698-98F5-B4BA812D47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B7B6BEA5-C810-43BE-851E-E000A4B7E6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1C7B6FDF-9729-426C-B76B-1AC27BB18E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8C49DE83-2E8C-4C9B-832E-235C37A235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99ECF3C3-7D25-4A8A-BC11-A56AFEC56B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ED096306-2DA8-4094-947B-32D441677E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FBDC47DB-2352-4E8A-8AB4-D54142A2A1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A6DF5879-0302-4A66-9697-88246CFFC4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ADCB44F3-D37F-4058-A988-5E688BF08B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E01067C8-7CB1-4B8C-AB95-8FF7F8D88F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A91325A8-36BE-4530-994A-9511FA6C27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0D0314AF-F5C2-4434-A3F1-A6B7BD0D44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119C1EC3-6F07-4BC1-A905-0037DEA7C1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CD03EFAD-9DAA-4D12-98B0-B63C89CF5B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66D86D56-83FA-414E-A43A-9C415FE7F8A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FAD708E8-3F9C-45C0-B1F4-AA47006998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E66BB144-D30B-4679-BBDB-973BD5158B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2ECD8094-8E8C-4DAD-BD82-89B9F4F002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54BABC02-B708-4E67-B2CC-6CD3C5D95B8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6E4FF315-CF39-49F6-839F-9FF2ABBE43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10638B40-28D2-4BA9-A0D8-D85B50633E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1CD52F45-B73B-41D7-B540-D41ED60820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2F54ACEF-A42B-4A79-A12F-C13BFE1BA6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AF37B9F4-77A0-47A3-96DD-3D39373C47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646FE36E-8DF8-4A33-B7B7-4F48684BF8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6C4D1156-57D5-4D0D-9E0E-3A272635F8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34169FF3-F95B-4284-A158-332B273C21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10A0973B-18BB-4339-8616-A54143AA0E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81AE7470-5077-47FF-8AF3-A55A2AC5FC7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D18CF982-8D91-4DD0-8E20-23E02C92BBF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8EF9EC67-DF96-481F-92F5-AD2166B178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7F73453E-47A5-4DD1-B76A-579424D7F23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B5F806A7-0812-4AF9-84B5-A8FD0625FF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9D05A16F-86E9-41D1-B044-FDACE1AB89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D071611D-02A9-4BB2-A32E-8BAED7001F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C2745326-7428-4629-969D-641B61A86C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D38F5316-FD26-456D-8B0D-DE2837BFBE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698674EE-5FBA-4BF0-9812-CAC3E3BAAA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G181:H189</xm:sqref>
        </x14:conditionalFormatting>
        <x14:conditionalFormatting xmlns:xm="http://schemas.microsoft.com/office/excel/2006/main">
          <x14:cfRule type="dataBar" id="{C93D33DD-BB4A-4FA2-AFCF-595A41407C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3CAD4C30-A895-496D-AED3-703F4E2593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7D86D8B3-FDE6-4F30-A72A-4EE10BD8116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EB7072FE-277D-4519-98FF-AF38FA26B71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61AA36DA-3DA8-4248-A7EB-DF847FA816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C165931C-85A0-49AD-8E6A-154BFD777E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FDCD6E0C-F11E-467B-B4BE-1480DF51F8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E839D06F-3186-46C5-A344-D6664CBBDE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4787636B-E1D9-4B4F-A141-52209ADD04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448184DD-19B5-4E10-B387-13F9CF6EB2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9E569DE3-0A06-4689-BB8A-F2AED2F79CE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5F5897C3-6427-4D01-952C-BE96E1D8F7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B3E5CE5D-D42B-4D54-A50C-942BEA274F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19BB55A5-B487-4133-91E2-448030ADBA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66671D44-E5D4-4B6B-AF1F-74248AFEA9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2902D23B-F751-4004-912C-BEB2FF264C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EB1A3278-AC14-41CE-8871-F34AE34E6B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7D32EA02-A18C-45F4-A67A-F071FD3393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5AE0C99D-A759-44C0-8735-87A16B880B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G193:H194</xm:sqref>
        </x14:conditionalFormatting>
        <x14:conditionalFormatting xmlns:xm="http://schemas.microsoft.com/office/excel/2006/main">
          <x14:cfRule type="dataBar" id="{702699B9-55FC-46E0-B295-BAA8A23FEF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6B822525-A12A-4F8E-9CEC-073F0398D6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75F70DA9-9274-4B58-B906-5E92B9FC20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DDA10E45-D901-479F-AEB2-21811B844C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9E0250E1-318D-40FA-8AD9-18C1990C8B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8AEF8C70-8A3E-4A8C-BC29-A866F6E806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E70F4080-400C-4590-AD3C-C3667543A0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0F92DCDB-1297-4E4A-B8AF-870569374E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A4C8F27C-0433-4F80-B1C7-96440D0A4E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EF7D879F-7905-4509-8AE9-75A56E9022A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94D03F8F-0842-4C95-93AA-023C3FF76D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B3A017A8-2FA1-4E8B-91C3-06994083B0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2554A857-CB31-4689-A4CF-585296DBB4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61CD4882-7684-4FBA-9F6F-4795E3C7F6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F8F5B195-BBFE-4BDC-B94C-D762422CF43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48BB79CC-470D-42C5-95FD-D6E535C961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D6B2ADE6-D5F4-4854-B5A4-8AF7E7F529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2DDBAECE-FD6B-463B-A1E9-7DA30FFC822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D74C38DD-7614-4F22-8523-9CCF573D1B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G195:H197</xm:sqref>
        </x14:conditionalFormatting>
        <x14:conditionalFormatting xmlns:xm="http://schemas.microsoft.com/office/excel/2006/main">
          <x14:cfRule type="dataBar" id="{C69EE3BD-F533-4FE5-AA08-C748F11A523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EB08AECD-9E1E-4E99-8519-D2DBCD0031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4FA085F0-D9BD-47E3-98E2-CDCBF7FFE7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56E46E80-DD6E-482C-8350-512AD2EE0E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12C74C41-22B3-4F4D-85F4-14F645BAD4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388E2452-E0EA-441B-8374-3392DB07AA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6B8C5863-9753-4BEC-8725-2DB38F6463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3EC04BC6-989A-4FFD-9BD1-6F54A53B5B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AC01BD77-2A99-47FD-8588-C688C4FE59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EF87E815-0C28-4791-A7E0-A55A5D11C1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3A628E42-D2E7-4A59-AD6F-BD4B04497F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C9438446-E86B-4454-AAC4-C9C55E53B1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9D16CED4-A5F8-454B-9FD9-E5DB9E1DDF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7CF39F0E-598C-454B-86EC-A36742C560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57A897D5-EB62-481D-8E12-AC7BBF8A41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D81DCF98-41CA-4954-B04B-2F4697566E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D6A170B9-C336-4EAE-BB7A-7251418DD4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8C70D702-7D9B-4626-B6E6-55B45074F8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1C18ACB7-815B-414A-8682-679E051D76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G198:H199</xm:sqref>
        </x14:conditionalFormatting>
        <x14:conditionalFormatting xmlns:xm="http://schemas.microsoft.com/office/excel/2006/main">
          <x14:cfRule type="dataBar" id="{7AD1ED10-3DBB-4444-B23B-F24A8D473F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EC3C469B-9FB3-4D4D-8B4B-59D6F441E7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89EF2B99-B606-4C9A-8750-69EBB65C88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C8269C79-D6DF-4520-9F9E-C4474D7DEE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91A0A835-8033-40C6-A55E-DA21C628E4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B92883E6-0947-4E21-B8F7-958609601B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FBBAB73E-BD09-4E40-9073-C7956861BC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8E14B60A-07F0-430D-A373-AE2979F58E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CD1A4FFB-C06B-40E7-A811-8C68B16628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074E90DE-18C6-47B4-BD6B-A57FEB5498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8D71AD82-E228-4BF7-BE59-960FEBAF07E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B6DD55B4-D018-4F6E-A5F5-7F92BE4F99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B66BECB3-D4F6-45D5-94B7-A0FDA5B6FD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B4B360B0-DC02-4683-BDA0-25B5ED5D514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E7B93AAB-3133-46A4-B2D8-403354D67F4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5BED168D-162D-416D-9565-B1E1CEF59B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1E558606-8D9D-47CD-90AE-6CC30863DA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FD94BD07-4EED-4782-8D8C-EC73C4CE64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F6751EDA-464A-4D34-9D6D-EC47342572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G200:H201</xm:sqref>
        </x14:conditionalFormatting>
        <x14:conditionalFormatting xmlns:xm="http://schemas.microsoft.com/office/excel/2006/main">
          <x14:cfRule type="dataBar" id="{3F153AA2-DD1C-4000-942D-4D6360DAF4C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G193:H201</xm:sqref>
        </x14:conditionalFormatting>
        <x14:conditionalFormatting xmlns:xm="http://schemas.microsoft.com/office/excel/2006/main">
          <x14:cfRule type="dataBar" id="{47D5D02D-D424-41BC-9C64-B8DA857E5A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38C10EC0-BED2-4650-9C99-FB44604A827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53D31C02-9DC3-46A9-BE83-E139D39E3D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36953202-8E6E-4AF0-BAC0-D0CC5146B7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ABC7F139-B193-4527-A568-DD26B56DC0D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AEAA537E-83DE-42D1-9A66-BCB1B5AFA16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75582009-23B8-4270-B7AD-3C7453EA9B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F7E40EF7-2089-4E02-96A3-FDBB5042EB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41C2FF61-ECBC-4B95-A9F5-9896D271F0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926A3173-D6EE-40B0-85AD-BC850D2FF6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B7110F12-FFCE-4112-B78D-240278FAC6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5BC73993-9EE9-46F8-924E-A4804016D4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B04FA29C-81ED-4866-B3A6-AA8FD8E0DD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8D58B749-9844-4B7B-A8BC-1505240FF7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28C04E8E-3664-494D-9DC1-4449808A53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0BA901B7-7D42-4B4A-BF8C-B988938A46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270F7D89-07EB-474C-BC24-0EFD2DB2C4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CD619F6D-72AC-4A36-B85A-5192A38D55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23F5297B-4641-4B8A-B42B-F8A4E99FAC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6AB45636-0CE8-456A-8BD8-DFB23868F2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H191</xm:sqref>
        </x14:conditionalFormatting>
        <x14:conditionalFormatting xmlns:xm="http://schemas.microsoft.com/office/excel/2006/main">
          <x14:cfRule type="dataBar" id="{1A8F9BD3-B66E-49B6-B5C3-D557722825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0775A5FF-DFD1-4FA4-AE23-9D36907901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70C884F3-262A-4F70-84CE-3BB197FF2F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E980F02C-7C68-4F19-993A-D6F1BD8D64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A13244C0-FD3F-4201-819E-9D284AC1A37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BFD45409-9390-4995-900A-7D3E3630FE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2F53EFA7-3171-43AF-BFB2-C5368D89DD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197744A9-6C1A-4F3A-A8AF-AA92BC5BEB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2EABB05A-3C84-4972-A36C-03E9EDECFE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E93CE63D-F3F8-4B00-BE5D-57FCD27F95D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6CFF8EA3-6377-4D17-AE97-38C92BF903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31A9344A-01F2-49E1-9299-117F6398470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6E5BA8B2-E9A2-4B9D-98A4-E4D349B162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5A6823BB-17BD-4239-A95C-DDC4D1E3D0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9AB66B55-B1F7-4217-94B5-2D8D1FFAA16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DE532736-2113-42FC-AEA0-051C61F3D2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8A0C3BD6-CBCF-4FFA-81A4-97BD484243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34C34BD8-9786-4408-89D2-29972EBFA33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2C3C5620-5299-4859-B72D-BE4AE0207C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1845ADF4-9E89-4D6C-A5E5-7304A61132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AC638D50-5EF2-4BE8-B021-535E8D0C01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8D00CE7F-BDAD-43D2-AB13-FA2F00642B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3AD15B3E-61A5-4641-94BD-5F24CD6313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0CEEFB13-7795-4DC0-B0E5-7C8EA7741D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91C81B5A-519E-4ABD-8855-EE9914DA78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51879580-DF6B-4579-937C-5004C696C9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25A70191-E1F2-4911-8405-F75D24A43B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B916A5C2-C807-41FB-8012-A593DAD116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3126DE80-0C7B-4795-A684-9D1822BF8B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C4FFE70C-F8B4-433F-BAAA-A0AF44A473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1B044C30-7142-4C72-88B9-481F254356F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D377DD62-C1D8-4EC9-AB14-000BEBAE53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A937245F-336F-44C1-B5B2-0AA56145F3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93DCB7C4-444B-4553-A83A-7B2E8DC2F2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D8CC3C16-3BE9-4A4C-86DA-F2B1CBF96A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846A263B-FF74-440D-9B4D-1400C248FF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D9AD9376-03EA-4AB4-B05B-B47592BDCE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FCE42207-42FF-4C02-9386-76504A09AD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A0A30999-9C74-4C40-A2A8-EF6E678122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9BF528AE-38D7-4B81-A2C5-839A67D0E4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E0F0DA56-A215-4F06-9AFF-E52F8118EB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28D8B92E-9730-4D2A-BFA1-FFB2EA5C4B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F713F337-E93C-4A4A-9D68-B0AAB3B096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BDB88CC0-A25B-4518-9294-F8953B03F0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434DF05D-A1F3-4C5D-A271-ED8BA2271B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1524ED60-79ED-414A-8D62-0A201EAD8A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4A06739B-4FF8-49C8-941E-4A16856355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3BD0CEEB-7F24-46E5-94D3-7A39583F63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2C60388A-14BF-4B3B-A7C9-A0AB60EC12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167BCEDF-9654-4025-84E0-8EC53478F4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45321902-1A82-459F-B19F-9CDC0C751D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05A88EFC-70D5-4264-9747-5D59280746C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8FF66DCC-C62A-49EE-B46C-B68C6882FE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46BC775D-FE7D-4093-BA55-73C295604E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C5323347-DAC3-42CF-B3A1-2AEDD849D8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7334FE53-EC84-4E6C-86EB-C32BBA38D2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8B81B2B1-A04B-4210-8583-8A3937CF7FD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7CC2E027-0001-41C3-A8CF-33F3EE160D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7C94749C-9A63-45B0-AA32-AF7E6ED956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C442E663-6E4C-4085-B4DE-7F75EFA5A7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93BE553D-7093-487D-98C4-2ED9FAA2A0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597D9D0B-C1C9-46D7-9C54-69FB0BC627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4FA3B2E9-498F-4377-9707-AA5D74E747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6CB0A5F5-48DF-44B3-9168-381CCC9924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F5DC04C6-D40A-46C9-922A-A3A13EB4AD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5BF0FD0A-9F43-44B7-82DA-C4A5C364A9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19D080F1-F3D8-4065-A9C8-12D3E215FB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EFA45881-45E4-4083-9D22-154BFBB1BA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5F2A3411-4450-4501-93E0-A8FFA11E473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858A226A-F41A-4743-A473-B57E4E2D9B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2D7FC64A-9A68-43AC-B693-79B3CB195C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51E2BEDC-E257-48B6-B670-B392D3FACB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9FEB1B6A-694C-4306-ADC8-E85F400743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B2CCC7F4-5753-42F4-8111-54D5CD05624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8C365E88-3351-4B47-A826-3F5124E1D3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F5E0C55F-1727-4502-838F-6A1373E758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155125D3-9911-41D0-9136-00B828055F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EBC21E0C-3B41-424A-9E66-0A94361F11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60BBA004-F121-41CB-BD4F-22895022100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G202:H207</xm:sqref>
        </x14:conditionalFormatting>
        <x14:conditionalFormatting xmlns:xm="http://schemas.microsoft.com/office/excel/2006/main">
          <x14:cfRule type="dataBar" id="{5BBF297C-E50B-4726-91FA-56DB3C486B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5E188BE1-FE24-4129-B272-1D363AA13C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C4BCFC91-0BCE-443F-8186-DB59E8D82B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8DA5F8CB-8ACC-4820-96AA-BD883DD5A2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20083E9B-AF01-4D88-9747-A56A57C054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000F7FD7-7FDD-4F75-82CE-3EFC29FC05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462E179A-562D-4652-9A54-B16D110F6C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B9B12333-3276-4917-8AD1-A79F5CFBB72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5AFF8880-6227-4754-BA76-DD4786A961F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A604EEEE-9263-46E3-B57F-CAD1DE7B59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E8857D66-301F-4CA9-A97C-53853D5D03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EDF6083F-CD40-46EE-AB1C-CE21C16955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77E46893-9078-4969-B7AA-EF11E36A6C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5878CC30-F69A-4B62-89E6-DF156E2280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22F7FD79-75B8-4375-A7CC-D771378599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A98F133D-4741-48EA-8BDC-6FD6970E64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7D7D34E9-FA8D-450F-94BF-FB53B8126F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6381F855-DAC7-4B37-ADA1-F91D87F5EA4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CABACBA7-13E1-45BE-97E5-8A7E84DE1A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90F92BEE-F125-4B74-B655-B07F6EA7AF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E21B5446-150E-49A4-B535-A53CC8EB3EC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C17E8E8B-4F83-4259-B0E9-1BC5F3856B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0202DA14-ED58-4E0C-A41D-107E4730F3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8C053A31-395B-4CB6-8560-F1F85AD045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AD7100D1-7828-4E01-861B-7FAD8A4F5E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0017673E-48E9-471F-ACBD-685A9D616F9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10C220F5-7450-435C-BBAC-D9D563B82C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1933E960-3A9A-4B67-B499-E90EA1E3A6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457E1994-5FCA-497F-A5E6-5D59F90DC3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07247AFB-887D-4C4C-8976-D50D4C286B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7D955DE0-90AF-4101-9BC7-D20D4E3D1D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20760E44-E782-4BD0-9092-EB985D4B86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8D70E9FA-AA55-4DB6-9602-72491671A12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396F8747-E25A-4CEA-B504-29D227FF57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5CB0C7CE-41FB-406D-BF01-0CE8926072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9A7706EC-AADC-46A5-8040-67AA719646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29963DA4-53D3-4FF0-A27F-E05ED96308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1FE34E93-1891-42BD-B492-0B039FAA8F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823602F5-D7F2-4368-AC1F-50057183A0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8FDA6402-1B15-432E-AB8A-425550180A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9A7F4F8E-6E9E-4424-AE7C-82F66E62D38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71FFC536-3135-4808-B5F0-FB82A93C46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728C14F1-97C6-4D83-ABA3-75DCDCD3F0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B8727D16-48E5-4187-86A5-8E9C5781E8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805728FE-5731-48C9-BC67-0CDABD690C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3B0C534F-189F-40C2-A3B5-DE8C8D44AE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3800EB2C-DC26-4179-985F-8786E10FF04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A84A8F23-B5A8-402A-88B3-574E10417E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CEA8DE59-4CC7-4741-BD61-8BC9949332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0E00E2CC-C1F1-4FBF-8390-D42B4D893E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AC4086CD-2D2B-47E7-875D-9C40545F3E6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F8AA6AFD-AA2E-41DF-9B7F-C5E738DC14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68168948-448B-45E3-8768-4ED3D6BDA8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987DE897-9EBC-4F06-88EB-E672E75021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83FC4B13-39AB-4112-B2F4-536C01B711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E93EB9B9-04B2-4022-A1D0-3F151F9F3F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00467581-17E0-4CB8-AEAB-820EDBC74B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3691D1DB-894F-4285-966B-D63093CA19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23BEDD71-282D-4EBC-B358-374F433707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9D87FA5F-813C-404C-84C2-E5E8D43907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1DE44B78-2DDA-445F-9632-8AB4BD778F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03582C86-C41D-4706-B8FB-B6BE43CE204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793C645A-9D2E-4FF1-8208-E126A11E0D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9FD11BBA-E207-45DE-AD12-A061FB2B4D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3E3A01D3-CC15-43A3-8691-4656771F70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5FC394E1-99C6-4605-B0C5-F6F18F000F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B9818343-FF76-4409-A4BA-994E82BD31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029A94B3-F3C9-41D7-856A-2DB295B560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1D0C2A2E-E213-4F37-B517-2D2F7B8DF9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98EBBE5F-130E-4404-90F9-EA1A421C8D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FD927D8C-E97B-4C6A-97CE-F670EA4FD41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A6A430CA-183A-4A41-BDF0-BE43237BD1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49269297-4C4A-46F5-AA82-D53926F4C7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496358C2-3DB3-40D3-87F1-7E713BBC57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6D3F6F0A-87F0-4818-8268-EE8C275830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985B1A95-67F5-4CD8-878C-D643C72813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5EEABE96-1CA6-42C7-B351-1BC8DB26C3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G210:H217</xm:sqref>
        </x14:conditionalFormatting>
        <x14:conditionalFormatting xmlns:xm="http://schemas.microsoft.com/office/excel/2006/main">
          <x14:cfRule type="dataBar" id="{6AF05124-85FC-46B3-B01D-CB255C77E9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B1B6CA08-9A62-49F1-8E5C-F0A1B28BD5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6B935159-B0F1-4336-AC3D-74225AC56C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CA126A15-1B4E-4CE9-BD08-45D776A172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0882BDB4-50BD-4E70-A97F-C0A352B1FE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4039A827-EEF8-407E-959F-5567382051F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29F7CB5F-BD2A-46C2-9582-3F9194C5076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832E63B3-F4C1-42DF-8F5F-E353473FDCC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3AFE0746-DF3A-437E-91B7-A549DBFB8E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E70B21AF-B303-446B-9FA5-9D3C1E671C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DFD636D2-53B5-4E86-8385-D6DE25EBBB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749F5F39-4B6F-44C0-B5E0-617105EA9E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8EEC0AB7-9DA0-401B-8768-88C87C719E4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CB38FF62-8AA7-46DB-877E-64846C33EF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4EA2C991-D2EE-477F-B03D-C42204FE882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926079F2-0A91-4F1F-A4F9-D4734922AB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A65AEFFD-E564-4C3A-8354-46E53F0672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3A58910F-8449-48A7-BE20-5F603BAB82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88D2DEF3-D8D0-4210-92EA-44314DF144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8A3D75C1-C482-4EF9-A69F-0E6DD8115C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E2634E8E-4753-4F91-AA45-6D71920762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0261B7DA-A868-4F8B-B27C-80BA4EFCD0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579A53AE-5CCD-46AC-B569-BBF2DD9624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36493C87-D84A-4998-877C-C95570A2EE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BF5117EF-F307-47D3-8C15-0DFBA63DE3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2C10C899-53CE-465C-B3C0-F3610E6A400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402EC2B2-1A3E-4BFF-986C-59E481BABA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55D353E1-1ECD-4ED8-AEE9-272B5464A0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F5F76CFB-CB81-4D76-91BA-7E29B91F1A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080B6662-9C99-4EDE-93DD-5E148739E7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F63DE006-C8DE-4762-8A16-C49E844922D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845F3ED8-A086-4B27-B7DE-A3CF79B071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9573ED33-E227-4EA6-8EE6-B0D10F4609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5D1DBAC7-2B81-48A1-90E3-001EFB43A3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24EE1513-97FE-4797-A02C-4971ACC0D4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E43C7C85-83BB-4AE4-A4F2-CDD10D4273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CDB23467-714E-4011-BEC2-235AAD3E07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DDAAAE46-9F74-427F-A953-41979318A7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6F36D84A-4891-4B70-A4EF-EF691535603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G218:H221</xm:sqref>
        </x14:conditionalFormatting>
        <x14:conditionalFormatting xmlns:xm="http://schemas.microsoft.com/office/excel/2006/main">
          <x14:cfRule type="dataBar" id="{866F91B1-49DF-4A55-A0CE-EA5E07FAEB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0266B4E8-F476-4D2A-B7EF-4EFE73E5D50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DBC1EBC6-A90C-419E-A8CF-AE8455E3EA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CD7DA10C-2D3D-4ED5-9A41-BB4F7BBC0D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03C4C94C-650D-45AB-8875-EC56929250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154BCFE0-7D2E-4031-947E-40521D50E1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C4A4152F-61EA-4B51-80EF-BFBF3B2946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6FD55D55-859D-4E5D-B01A-4E5E427E31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7BB19B6D-633D-4AA4-8FD7-3152F81FA5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AD13469C-C8FF-4C14-9B9E-6A5D3631B9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3D7BD492-C81B-4663-9B1B-BBE9F40F28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37C30E99-C215-46E0-942C-4EF61647E50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8C981136-48E0-46B5-80F2-517FF6CAFF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1E7D8E54-D470-4E8E-9809-D922C504A6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FCFA9F90-9A01-49E7-A276-20A98F2A3F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A85ECA80-D9F4-4ADA-9E8A-634D01C015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722C1438-E75A-4497-9DDD-BB07CD6BEE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A2F675CF-9B4D-44B5-B976-E7157CA158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B59651F8-A9B4-4694-B6D1-86CC45B92E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26703EFA-F8BF-4186-9421-816E74E47A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59281353-88B9-4220-A1A7-C25F8F4493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1BA124EE-3131-407A-A55B-2F31F03502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899CC84B-A100-47CD-B9FE-947948DFF2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368EF734-5B50-4865-832A-CC12E24B24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C9F49581-7597-433E-AF38-26DDDA29D0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279ED85A-A5B0-47D2-A46A-924C5D4BA43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34B56C4B-DCA2-4045-A5CD-B038F89C9D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106D7DEF-89A2-4E18-B64F-B13B2A4CE94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222183BA-BE95-4817-82AB-0556426E5E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408000D9-8967-40EB-9D73-2D2F6514B4C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1D34BC33-4E01-45B3-A50B-637A17F88F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545D29D0-49E5-498F-960F-1CFE06A5BF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1900F1EC-E9C0-4521-BCCD-3D610165FF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76843A87-187C-4C46-B8D3-9B146E48D8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2F61481B-ED2C-4881-8F4F-C98753D87C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5E798A5B-3751-4CF8-A149-6646B7A214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554C3F23-046E-423A-BB8D-1E108982D5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7E45395A-BFE3-4C48-8DF3-24820CF686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AF5D61D1-35CE-4E1D-A95C-656742F2FB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D8BC9A6D-36DE-4683-80AC-180840585B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D0227468-9BA2-46C8-9BFB-7148E4F89D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5EB58D1E-CA50-4069-B558-6C2A260B6A0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E96B8881-2A47-44F3-BBEB-0D12936885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DCE5CD73-FB9C-409A-97DB-33F34C28E6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63F11FBC-EC4C-4C18-87A3-EDD57E6CD3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A404756F-1FEB-4FF0-94A0-96133AF825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FD886876-691C-4161-821D-2614686FC1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8B66A4C2-AAF2-4C85-977B-CF7E8F4028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F0125D9E-30F3-434F-B954-074317289A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FBB14E38-5328-4C4E-AA72-840DAE38D13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C61F2750-2D32-4528-9E34-5F2C724DD9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F0948D32-A7DE-4B9D-9571-888DAEC20D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3FE1B0E1-98D5-420B-916B-D206BF8000F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E7E00556-F037-49A9-A7EC-E0DC3A24AA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3DEAA223-8BEC-43F1-A3FA-93C07FBE456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14F9539A-8BAB-482C-9733-177E8D23CF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F6FED651-DF76-4534-9C3A-38F869E43C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70E310A5-6827-42D8-A1F4-CF292C4B85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8FEE3244-328D-4BE3-A164-E31D575EE8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1FAAD4EC-C945-4D35-8918-51EDE7D7AA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866DA802-57A8-45C5-9820-8C48A9499D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BAF8182E-3EF2-46CF-8762-B5F17E8D3B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81CD3AF0-419A-4CD5-981E-048324A49F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F8B86C87-5415-46C5-9746-801D2348BC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74E5DE7E-5822-486D-936F-4EEE24F8EF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14DCB32A-1F68-4FFF-8EDF-1819971C19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57FA2935-C8DD-4D7C-8520-3CB97F8E3F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CF21DA7A-C52D-44F4-9536-FDA53715BA2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A3A2642A-735F-4326-A9C1-E65B7F3290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A293FDF7-F89D-448C-AF04-CBB853D55B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A03E5B27-C1D4-43B5-8AC8-99CC6E9CAC9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4BE8A3BF-73BF-4361-8777-EA0AC41B44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39861631-62C1-41A5-9896-CC3A3DE9B0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9990E532-E0E3-4DA2-99CB-DA89FAC488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7E748DF7-667A-4786-8163-5BA6330044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7B797473-BF4D-4FDE-B318-6504B9EC90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C94613E8-0DF5-4555-9AFB-5A4BF8E4D3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61F3FB9E-0C97-44C5-A059-8A658D8CA6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EEAEAB73-C8EE-4DAE-BE0D-B9362F65D7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G222:H227</xm:sqref>
        </x14:conditionalFormatting>
        <x14:conditionalFormatting xmlns:xm="http://schemas.microsoft.com/office/excel/2006/main">
          <x14:cfRule type="dataBar" id="{8B36AFD9-6F1A-4437-A9A9-65C41E462A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D7C6D5D9-8951-48C7-9537-C1288DD60F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8DEAB923-2AA0-4435-A9C8-7D51E3CE71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07592C13-A24D-45AE-9DC6-BCD8674707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D462FBB9-39C7-4562-BBE8-8A0A3D0201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B0D87F16-07C5-4620-8F39-CCEBD5AC882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222B00E5-B49B-48CB-A9A3-7DC3DBD351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BC8C19D2-5A27-47C0-BC4B-B3544A17D9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5AE128E2-E944-4BF2-AF01-ABD226B2B7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AC6AB0EA-FEE6-4482-8069-D79ED0D23E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68881D47-1D1A-416A-A363-30FAE17CEF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9707C295-ECAB-432B-B5C7-20F84C5267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3770ABF7-A27D-462A-A1CC-94AC86764F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079CD7FE-1290-4580-BE9B-D142C85B74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FB5FF8E9-3FC6-4E98-95EA-A37E94774F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C5DE94C2-DF36-41FA-B980-81E188A02F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D6130916-9C91-492D-862D-AE812D9BC2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8BE15F4E-9162-4CD0-A0E7-CD8465CC63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4FF9D3E6-B483-4BD4-B8DE-F362C42E3CC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G230:H232</xm:sqref>
        </x14:conditionalFormatting>
        <x14:conditionalFormatting xmlns:xm="http://schemas.microsoft.com/office/excel/2006/main">
          <x14:cfRule type="dataBar" id="{6BB4D15F-37C1-43E7-B5DE-5B37C7C8EC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686960D0-B4A5-4DF3-BA32-CF143CBF22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66DF2A67-906F-47E6-B026-60A88FE423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DF9F07FA-3649-4D8F-A777-F673098C47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40E6B442-DEA5-4196-A6E5-0B223C3644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9D8ACAF9-7C2A-487A-AF48-F7628E0FB4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C38395DB-EFDB-476B-9218-BBF6AEFE9C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C38B7DFA-5FDD-4E47-85C8-975838D175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F02F278D-7EA5-4A1B-8D59-ECFD95193D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B5EA8401-0234-4934-9C0A-9B7081AAF8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9A2DB8E3-8FD4-48A0-9EB1-F155C898B7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28D85B2C-954A-4785-BC9A-CCE4689427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5DDA26A4-7566-46F9-AE38-20DD85D15D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682D3C98-07B2-4E40-9D98-0A3693EE3D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F2A90836-4670-4E51-A1C4-660B540237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EC56BF84-4ED8-42C6-8679-55ADF4FE004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24E1E72D-ED6A-40F6-B174-683150AD4F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F9A3F0C4-7508-47A9-9749-E25C0EADDF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BB888769-AF48-42F7-ADFB-188CF08492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G233:H235</xm:sqref>
        </x14:conditionalFormatting>
        <x14:conditionalFormatting xmlns:xm="http://schemas.microsoft.com/office/excel/2006/main">
          <x14:cfRule type="dataBar" id="{EC387FC6-8CE9-45D7-A09D-B0DEFEB75B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BA0EB0B0-3717-4B43-B58E-ED5D3252BD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EB4ABF13-2FFA-4C7C-9EAB-58806FC33A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B6D320C4-8AC7-4802-994D-FA2D3276CFF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F23D8ACB-F154-4DD8-8704-2C6CFDC69F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FDEB71E7-26FC-4F9F-999F-2EED252042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F574EDB2-549D-4008-BA5D-7426B12EA1A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51DD20B3-90EE-48F4-8622-86099F8CF6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FFC78329-6A1F-4FD9-9FBC-80E061BC6C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F2135A6A-4DD9-4C51-B1D9-FDF7633C94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4C4072F4-36BD-4672-A40D-8E1F472C653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E25A06E3-575F-48EA-8165-C4C10D3222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D1CA2428-4C62-45F7-8FE5-A3E275FDC4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8455C258-9CAA-4ECB-BE28-1C4E909943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6B09ECF7-86D0-408C-A765-FD5221BE28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1CF5CF00-43CC-4BBF-A34E-3CE92FEC91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69616860-8F8D-4300-958D-CB2C67F036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53F619C7-B04E-4FB2-B665-DA985E57C77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3DD1DECC-10F4-4852-B69F-B98D211F0C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AEAFAF87-A678-4EDF-A5BE-76818FA060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031F729B-FAAE-4BE5-9A66-F87AF86B60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8244890E-5319-42BA-9A0A-6E0146D2D9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DB224D3A-1ADD-4BE7-A899-87487D3531F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3E3541DE-7CCA-4B81-A949-A7F3DBE61E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FE5AFA57-6DDD-4261-84A5-B0CF5CDD9B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6939DADE-6934-426D-A270-5B40B5DE7A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FBA64711-4F5D-4855-B497-874741C069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72E778B6-F496-4D69-AF12-C014E64ADB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2800109C-20BE-4F4F-B839-2CD15B34EA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FAD364EE-49E0-424D-B78D-0DC11E4AE2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2AD33C61-4C97-4DB0-AA14-74FB7EF4E9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B4618CAF-455C-445E-B09B-4B903AFF13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A8CAFDB3-BA30-4E3A-AB63-42DED793C9D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84AC3E68-AFD0-4069-A7A1-960DE0A4572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07B9E1ED-9826-4943-AAB7-D4321D4D94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7FB2DEA4-0D82-46E2-9C0E-6AB87952B2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10F00E3F-F621-4030-8E52-E1B9C3ABD5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8522BFB9-A3C3-437A-8891-FA21EEA349A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32844FFE-71EE-4E26-AB63-BD4A74C4E9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G230:H239</xm:sqref>
        </x14:conditionalFormatting>
        <x14:conditionalFormatting xmlns:xm="http://schemas.microsoft.com/office/excel/2006/main">
          <x14:cfRule type="dataBar" id="{F9D97D5B-DB38-474D-9259-F879174861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7CCB0DAF-4410-42D1-89CF-70D9F008090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F0B0453B-7849-4D78-9695-71EFB8FCA24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29A6C410-6E37-4784-9769-E965DD5EC6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4A2B1BEB-BE4F-4027-98C7-7474017B96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87C1DA36-D5E1-47B7-8F03-37E59D99DC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5AE8A82B-231D-4E16-9375-C16B8A46E7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A9570ADC-2463-4BE3-97DC-D144D39A84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EEE5AEE1-2BFD-4113-997B-823234A400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99E55AC2-FF14-4F63-B10D-8783FD9084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EDA4C390-5238-43ED-9F2C-8218137DAA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89881267-0C44-449F-90B5-678C7BE745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126CC329-61B4-49EB-8153-078F98BB96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2C98CC17-994E-42E7-8B3C-70D68CB761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6347BEF4-C151-4C17-B54E-2B282579C2F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9D32E65E-A16A-4FCF-9E21-8F27B5AEF2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3C453BD4-C39C-4183-B7EB-0ACACDDF93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7974B2EB-13D2-42D4-AF6E-F537D8004A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AF07CA4C-6FDD-431C-B0A2-59D3DD4958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H234</xm:sqref>
        </x14:conditionalFormatting>
        <x14:conditionalFormatting xmlns:xm="http://schemas.microsoft.com/office/excel/2006/main">
          <x14:cfRule type="dataBar" id="{BE926F76-1385-414D-8A53-C214414BC5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3CAEC27D-75A9-4AF8-B70D-865F9CBA3F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483D0795-A697-4EFC-8477-7B285B5C8A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CC54A49B-B094-477D-8C4E-87BC6C97CA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38C18BB0-24EE-4704-9953-5BFE9AB03C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174873A7-0258-4C41-8B5A-BE733CE8C4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19F79357-EBE3-47E9-8322-B7001F4835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C1C707E4-1FE8-4A89-BE43-11790F59F3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5995242E-6A69-45C2-90E4-402EE17692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9DC54A4D-155A-4E3E-B823-24EF436835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5C9F34DE-1BF3-4F62-84F2-6DF6CFFBEA8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95C56348-5F30-4E74-B307-A814BA44F8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FFDF38AB-04FA-4271-B37A-D27DD86AD0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08F872BB-ED03-4F19-B7D1-3F5B7427DD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AC4F318C-BB13-4D14-955C-7D01190FF5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38B058BC-6935-4FC5-B514-11B839B7A9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CF30135F-1848-4F85-817C-4865DD8E73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C1470C9F-F052-4669-BF05-4F60699DF14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380B83C6-CFAC-463F-879C-8D4F32BF6F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01080F2E-E72E-4B1C-BF4E-7F73DD3DC5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DE70EC96-9496-4F41-B3A5-3B8090E75E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G246:H247</xm:sqref>
        </x14:conditionalFormatting>
        <x14:conditionalFormatting xmlns:xm="http://schemas.microsoft.com/office/excel/2006/main">
          <x14:cfRule type="dataBar" id="{BDA8156A-F701-415B-984B-1A621713D5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C4F0B68A-5389-40AA-B8CF-4239DDFD97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EEEEAF25-F499-4CB0-BD22-1E6F8E5E39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B5C10112-A64F-43E3-86F9-BC60138430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3DC94186-409F-4698-9576-1C82DC6E507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36A8978A-472F-4055-AF17-F3436A2701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C5C70E25-34E8-45BA-BE54-EAADA3B8E1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A3E5BAB4-309C-4EEF-8016-AB00C894D5F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9E30A32C-3E07-4226-A0DA-6C134D2628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1D46A0A0-66E6-4FFF-9F14-716F7387BD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07A4532D-0121-43AD-8C8D-E7FE71535C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2626AE23-05CE-48BA-B040-3007B3ED87D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5B5D1ECC-1686-4253-86E2-FEFAB7D9C8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157D9408-0E4D-42A9-8568-598EC6C4AC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7DE10716-C668-4940-9653-BA69F592C6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857FF038-B427-4A09-A396-07EEEEB9B3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ED5864C5-9FCA-445C-AA62-58A42B9802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2683099A-3D17-4C93-B2DB-3BA8E7F801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0E17BC5E-B2C2-4132-83E0-1022733B1CA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B496CF80-E495-428C-83CD-F576B5997B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2081C9AD-A44B-4334-A121-57DE8D34BBF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DB8109F8-FE8A-43EC-957B-9A3C295660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790C4E98-1E21-4B5F-A6D3-FB4C011AB4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B562335F-D802-4033-B564-788499903A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916C0AF5-1BBF-4DB0-A254-0445E8E003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741BACB0-ADDD-4553-8370-477E2F3F12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1E9F708C-8F3B-4461-9DFC-6388070B9E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66C5D0FB-0FFB-4133-A622-9E40269586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B15B4FC9-B7D0-448D-BA9C-E666035813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623A1F2A-FC28-4F20-AD10-16E513E5DB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47EDE546-4CF7-4203-A0D2-BF41D40AF92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8878F659-A08C-463A-AF6A-E0F58B21C4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C427FB20-BC90-4331-9941-D789EF2CEC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39212C19-F2B8-4731-91FE-2AD0B1139C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3B95CFC8-61F0-4BB5-A5F9-61EC7BBA0A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63BE507F-E5A5-4A42-8CC5-49D9385112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25A8EBF9-D487-44B7-BD95-A61F9BB089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AC19C22A-A2FB-463F-833F-AA8164127EC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G242:H243</xm:sqref>
        </x14:conditionalFormatting>
        <x14:conditionalFormatting xmlns:xm="http://schemas.microsoft.com/office/excel/2006/main">
          <x14:cfRule type="dataBar" id="{448EC941-704B-4B73-A3E7-C41055B1A1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AF70406E-FAF4-419D-BF0C-9C98441FF9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87FA7EE8-B9C5-4EA6-AA22-AFF8CA5B4DC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1D7FB883-D6A4-4AE5-9014-DC5CCE2D2F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32B07A1A-6ED1-4C85-9131-BE109E445B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463E72B2-D506-4E6C-B0FF-9128FCE033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C2E91188-9452-4D25-B66E-F9C0ABE1A3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1AB6BA4F-1A24-4E05-A703-12CE8DAD4D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ADD8FE2A-761E-4025-82C3-0CCB3E875A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2CCFE4D0-08A3-4E90-A9FD-DAAD3AB745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B044BC95-3519-48F7-A970-EE0A4B79E7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240EE3D3-3C2E-4C62-A5B1-DFA90B5874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EDF4B085-4B7E-43ED-8737-0688699565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7D9C9B8F-8614-4560-87BA-ACA31BF590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A144A8D3-7170-4E3C-B963-3FBF9C59C12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04506C58-346C-41E8-81C1-9AE9B22CC3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1D7E1884-FAB2-4E4D-AF86-9800A2674D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F6D8B539-485A-4567-9FD9-1C23B19E6B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235593E7-F9B1-4012-AC70-B5E36F05E8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G244:H245</xm:sqref>
        </x14:conditionalFormatting>
        <x14:conditionalFormatting xmlns:xm="http://schemas.microsoft.com/office/excel/2006/main">
          <x14:cfRule type="dataBar" id="{42703D7B-0F31-4AF3-89AE-5CA435FC13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G240:H245</xm:sqref>
        </x14:conditionalFormatting>
        <x14:conditionalFormatting xmlns:xm="http://schemas.microsoft.com/office/excel/2006/main">
          <x14:cfRule type="dataBar" id="{1DCCF1A5-8C9E-4E58-A775-327E6223AD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C10A0941-9DF1-4305-9168-87091B7323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B8997012-9EB9-4ADF-95D8-F2F5CB11DA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F15BCE3C-8B90-4AEE-BF3F-FDC1CE5293F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68B14379-7E75-4D34-B0BD-D5042A91DA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D402F293-C3DC-4CE3-83F4-A53A11DD66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127C21E5-72C4-4F44-82F5-C49EF74BA4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C02FE28E-C747-4CD0-81AE-6C163DFE49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7FA69BB9-9DD8-4446-9533-43EE0A7CC2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F81FEC93-8A4F-4F66-A8AB-FF21E12604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53D03266-FB37-4BE8-A324-A2963FD3AE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948FE6AD-1D8A-441A-AAFE-C1F38F06FE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5909A382-B6EE-41E4-8A54-B8CB30E220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276B57EB-B1A2-4035-9179-F4D53E0FF6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8304F6B2-88AE-44AE-822F-253957BCB1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6CA22000-5946-4090-B246-10210353826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B8474290-016E-47E1-8F6D-F0D83620DE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EA531455-9632-4477-ABE1-98AED844E7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F22B66E0-018E-41F7-BEE6-1415E7E81B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G250:H250 G249</xm:sqref>
        </x14:conditionalFormatting>
        <x14:conditionalFormatting xmlns:xm="http://schemas.microsoft.com/office/excel/2006/main">
          <x14:cfRule type="dataBar" id="{8790CAB6-BA2F-4184-B9AE-81ED6857E3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00085EEA-404C-4890-A035-D67895FBCE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F4C8700C-FBA2-419E-90EF-AF7D1878F4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C3773CC1-455D-4757-9C59-2DF9DA23A2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F9278C0A-5E49-41F5-9D0E-67B53D98AE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63D083EA-9E81-421D-9EE5-89A2648B73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8DD39079-FD7C-4888-B675-8FD7E1B84F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3682AB6A-FFDC-420C-B26D-4F872188F1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4882C154-6B2C-4178-8873-8A39E0A517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0993C3BA-9AE5-4A09-B371-E77193CA3A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15FD0A2E-0174-4886-B1C9-FDD8574CA6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09D0E4A7-4146-4FBF-8929-06E07404C3E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B40473F9-93EA-4999-85A8-E7E16D328C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658244D9-2338-4680-A264-501C12CBB4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6E4DB36F-C98E-4D8F-A3C2-B21766253D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ED6517E9-18FE-43F5-8528-CF2595DD93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D60B799A-D378-484D-A38A-B29FEDA8FC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4B562FCC-C9C8-4EF5-AE08-0714CB44E6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392B2AFE-F1D2-49FD-B18A-DB8E0934CB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G251:H252</xm:sqref>
        </x14:conditionalFormatting>
        <x14:conditionalFormatting xmlns:xm="http://schemas.microsoft.com/office/excel/2006/main">
          <x14:cfRule type="dataBar" id="{76793758-0D7D-449E-97E7-534C460671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CE40A092-74AA-4D51-A56B-C5F16AEDC2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27DC3871-D4B2-4600-9C26-7A26AB97DB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0FB54BDC-672B-4CB6-93E0-F3074535C7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20F9C045-D6F4-470A-AC6B-8D0B21E36C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7AEC9BF3-2F8A-4497-9C9F-D99EFC18F2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DDD3F97E-FC5D-4D80-AA52-29292261C6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D567C8F5-CF75-4F23-A706-0AB6A17CBE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860BFC72-C1E5-450D-B592-8595D93C8E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E403C38E-A97F-4585-8AA0-8D1DD6F4EE1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C4F5E809-D3C6-48BB-B6D0-629CDAC23C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E62D53F7-FE8F-406D-9CF8-2E14E91CAE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3697826D-ED4E-43A4-BE27-B97F7A52CA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3C31930B-37B7-476E-B457-1ECB35A9C84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8DE206F8-26F6-4E0B-8D8E-52884D45FE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9512BA65-E2B7-48BD-A25A-F824297F522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B5D063F6-BA9A-4305-9F63-23611BA400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EEF11C22-B6E3-44BF-8226-08E0F3D504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BD5B66A2-2E5B-46F9-A839-6AA7C9014B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G253:H254</xm:sqref>
        </x14:conditionalFormatting>
        <x14:conditionalFormatting xmlns:xm="http://schemas.microsoft.com/office/excel/2006/main">
          <x14:cfRule type="dataBar" id="{03857B1A-1A49-40CC-AF12-69809243E2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FCFADCA7-9FB2-4575-8D60-3C40FE98C5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5D927967-6511-4619-B95B-0CDF9DA69A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6CF5D0FA-0C53-4D11-882D-18C4858DBA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02D9094A-CF20-47AB-BD3F-57FF6B26B44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3F004A2A-7643-4659-B3A0-C65147D3F1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104340DB-5D22-4AE5-93A7-6C8278BBEB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D6034DF7-7371-474D-8EB9-457D97D079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6548DB2C-809C-4558-A758-272F70DF38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1E47D290-92F0-4C26-9B74-98F310A393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CCD5406E-27F1-48F0-A985-A99B4C0A07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E2049794-4F8C-4BF4-A615-22D984D0AD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56D06F99-C8A9-4C34-BAD4-B6361A1B7B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45505826-01E0-4547-AED7-924C3A47D3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C3F1D830-5F78-42A7-AD28-AA02A084FA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B8978650-6479-4BA9-9F05-E9D2C3DBA8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4E290E0B-DD39-4A45-AF49-D2DDD6149D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A8174E12-80C1-40DA-97B6-C78331034F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5F46E4AE-3A38-44CB-B659-ED74C6DD5D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00442769-93A4-44F7-B486-3602A0EDBB2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G248:H248 G250:H256 G249</xm:sqref>
        </x14:conditionalFormatting>
        <x14:conditionalFormatting xmlns:xm="http://schemas.microsoft.com/office/excel/2006/main">
          <x14:cfRule type="dataBar" id="{B7DFD6AA-9A55-4397-AE12-97BFEFF4DE2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97CF92B4-6697-4BCA-A64B-C8D4BA0D14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D97D0192-F8A1-4807-B3BC-2695A3B7A23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5A5E5458-389F-410A-8738-B2E05F25C5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96C14EF1-9454-4A07-8D83-E7BD089B7C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96654BBE-AA3E-4A3A-9B14-07593BD3B9C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6EAA24E7-C3E5-481D-AD96-5FDA114C67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54545368-14FD-4A90-9208-33CFF6D38B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0BC6E7F7-A75F-426B-9FD1-909AA5EFB5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D703CC3F-DF8E-4B22-BC74-71A2A5BE88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27473610-D2FF-4591-B98B-70D59C9AC0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AD93FB55-EBC0-49E5-BA7C-51EA11C5F8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F4636332-1D56-4A24-9FE6-D0312ADFE1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25D264EC-88E5-4ADA-851A-DA83C8DB5C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F813B8E2-BA07-41F1-AF83-AA606D1FEE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904D726E-8CA8-4687-A5F6-C3184F340C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49A56A7F-7E30-4AE5-8264-D86106FF2C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1D29C3E4-8D39-4BB5-8AE2-9AFAA4599A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27BCFE2B-E3BD-4367-A9C9-7F3FBF76CB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A0D30999-92DC-4253-8D48-88D99B7C3A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313B4B4F-988E-48C7-81E5-827B1ECFCE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DA50CD8A-B4C9-4864-9661-764621EA83F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3993C2E1-6097-4511-A9BC-FFB03464A7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7A10F8C3-20E2-4E2C-AAD3-3808DE4C9A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D90DF67A-CC79-46D6-A077-234A9FBA0B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776368CC-C2F6-44FB-BBD5-2CE6EA9BF5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D8FA3F7C-6BEC-419F-9C25-EA43D1748C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3D7913FB-4CF7-48AC-8278-508E099C0C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1D0FCAC5-8966-424D-BC55-62BA43129F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6DE65ED5-D9E8-4D70-8E67-A1FEBFCE32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137D1DCD-1E5F-48BB-B8FE-3BB4E7D454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11CA9C96-FCDF-49AB-9DE5-65FC046062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12023E84-D0BB-433A-B806-D3316D1565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ADD08C5A-023D-437C-9E81-36A8CBC7B4E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61B8B02A-9DEC-4E1C-A445-B6563A5213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5BDEA667-4BE2-4B48-A3E7-FE8F8867AB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6382133F-28A2-41B3-B90C-75A35F2C25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081900EE-4717-43EF-934D-DFF66123A8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17A62968-F0C2-433E-9360-3B9417DD16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G257:H260</xm:sqref>
        </x14:conditionalFormatting>
        <x14:conditionalFormatting xmlns:xm="http://schemas.microsoft.com/office/excel/2006/main">
          <x14:cfRule type="dataBar" id="{6AB89DFA-981D-42CE-8BB6-BFF726D317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56F5006A-EA66-4414-89A5-B0184F0CD7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3CA258A1-08D7-4297-AA1D-0DF6CBBFBD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0493E9A6-5C1D-4208-9661-2989083A59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C8B36295-B60A-4A32-BFE1-48D3285902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838B0290-7F7B-4E73-87CF-77B6D8CB96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6CD25FF6-9BFE-44DA-8E7F-BB694865C5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721A49B8-B539-48CB-BD82-5767699134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CAAFEAAB-8D28-4704-A0F8-FF56207CA6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E23196C7-FDA8-47A6-9EBE-A77A517F27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1AA621D6-B380-4462-929B-5349D7E634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A4793C14-B7BD-470C-8EF6-85E23A1EBC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FB11330B-AB29-4691-9817-DB47BA07F1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DEFFBFC9-AB41-4E98-9D81-127C7D61EE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0A8F153A-4EC2-4847-97B3-1BCEEE01E7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EE0790EE-0591-4D60-B107-92236A8E33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FAA529C4-6F2D-4618-9CDB-49329EFC7D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4711B987-4339-4D98-A9EB-A33D25807C4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C8F408C0-B018-497C-82EF-259533A12D9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70DD0837-7036-4925-BEE1-879D9BFBEE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17FFC51E-A49B-418F-98A0-95C46B1813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G267:H267 G275:H275 G268:G274</xm:sqref>
        </x14:conditionalFormatting>
        <x14:conditionalFormatting xmlns:xm="http://schemas.microsoft.com/office/excel/2006/main">
          <x14:cfRule type="dataBar" id="{CDB48787-A86F-4730-8685-16E98FEDFD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78EC2B35-1E95-4663-8961-9239DE8CD2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C2D00D0A-D60E-47B4-BE3D-494B1EF50E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EE2B686A-5A88-43F2-B46E-BAEF258A53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D11C5DF4-EC86-4610-B0B1-6EE084DA0F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5CE5730E-517D-401B-8F1D-B574C3C485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B95E45B3-16A8-4AF3-B6B8-8010070859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D586E29A-41BC-4399-9BCC-34A4997335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A6BF8F8A-8D92-4D18-9833-C7E1925A63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E1E20F3C-625C-4FCE-886D-57E2578FDA3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29BC9EEA-1752-4516-B4A3-219D309ED8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A22D4A3B-8869-44C0-91D9-133E6A24A5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62F8F27F-968F-4C33-8A59-F97EAB24FC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CF7895E3-47EA-434B-94C4-274C9095F0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4008E2F5-9EC6-4ABF-8DA6-C2DBAC8FFC4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3D76BBC0-DEA0-48D2-8571-BFC568ACC9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E712D6A3-96ED-4628-9F37-89CF9B6923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9F58C050-A010-47A9-B5FE-2D7A925E76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C40A888F-513D-47DE-BC95-7872EB6172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G261:H262</xm:sqref>
        </x14:conditionalFormatting>
        <x14:conditionalFormatting xmlns:xm="http://schemas.microsoft.com/office/excel/2006/main">
          <x14:cfRule type="dataBar" id="{781A32AD-85C9-4553-B853-994498EF14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6A379873-DCB6-4A88-9EDD-A9A81DB59A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B3D49079-6C26-47A4-890E-16DD1E1C29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6FC94E76-6CA4-4A68-BF21-A4703EA7F70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84887102-EBC2-4756-AC8E-7A562FEC5F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FF1F3924-6097-4D8A-8BD1-65D60920B9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14A33938-C9FB-440E-ABFD-D3B3418E9C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073D402E-6356-4DFC-AA42-360CE39B51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0141A405-3383-450A-8401-6AAB6AC5EE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77BA5C7A-8588-406A-8A0E-2B1B8AD68B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AD6A3E2C-5987-4AA1-88C9-D7C38916FA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B5580B07-16C9-4544-B333-6E2A71B4C1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6D57B371-01F9-4B22-9C49-B038E641EAC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0C6277C8-C67D-4F6B-A167-F8CC326E07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059603C1-4FF0-4DE7-A352-C0DC19F275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7194840F-5317-4954-80BC-E98F4C7413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86A76DFB-0944-46D4-9C20-D9E1C28385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FB4A2F0E-71E0-4FC4-ACAE-E0E082BADC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41CF5166-79B9-4826-8DBF-33B174E3EB3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G263:H264</xm:sqref>
        </x14:conditionalFormatting>
        <x14:conditionalFormatting xmlns:xm="http://schemas.microsoft.com/office/excel/2006/main">
          <x14:cfRule type="dataBar" id="{D6F510D0-13BB-4F52-9FDC-388175D52B4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77D89D13-4E66-4285-9DFD-C9F01DC6CF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16D6992F-117C-4710-B090-6359FFDE89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F1EEF763-C43D-449E-A195-9807930E60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3A76B4C2-C573-4918-9ED6-0606A6C770F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C6D10FAC-B988-4427-A250-0EBA496582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D48DCD06-E2AD-45BE-9CC7-33CF31A708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142287E3-A5ED-4A73-9CD5-E0D66D2A1B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7B2BDD8D-461B-46D1-8C61-07795393A5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4FF3F17E-9F11-48BC-9C03-B5D8ADCBED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A3CAF8D8-F899-4842-87E2-9A550428F0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3D2D0C58-F4AB-44A7-83F6-AD23D68B32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F80CD7A8-3E44-4AD8-B0A3-F29B36A055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2D856570-905D-4D74-A36B-DDD3D45DB9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DE73C7D2-F1EF-4D35-ADAD-15C5AA1C7D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68BA80E9-3F04-4E5E-AB65-BFE1D254A8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1C9D24AB-B27B-4C17-A99E-8B1D101614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E4FCF25E-33CD-466D-8143-95BE388A0E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841A258A-5845-4727-B2E6-B1FFCC5FDB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G265:H266</xm:sqref>
        </x14:conditionalFormatting>
        <x14:conditionalFormatting xmlns:xm="http://schemas.microsoft.com/office/excel/2006/main">
          <x14:cfRule type="dataBar" id="{C0F8DB8F-5372-4F03-B2B1-6547BB5394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G261:H266</xm:sqref>
        </x14:conditionalFormatting>
        <x14:conditionalFormatting xmlns:xm="http://schemas.microsoft.com/office/excel/2006/main">
          <x14:cfRule type="dataBar" id="{480DF453-E0CC-47DD-A907-E13AC3AC33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0DAC38DB-DE4C-4B94-9AB9-33D8F9A756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D46EF558-E3B8-4D1A-B939-E27DA420D7F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001D464D-3703-41FA-8A3A-BB30FC9B79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8418174E-7DC3-4531-86D7-AD117005D7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DC5AC8C7-7245-4E0A-8B20-51A1832E718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6F16EDBB-7BCF-4982-BB9C-5B93D82CDBE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B386D8F8-1F42-4FB1-841C-329494FD63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975E90F3-ABAF-48F2-813C-3B8FA7DA388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27E5129B-C000-4676-AD69-2F2BD55812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30943A8C-A5D6-4DDE-9DAD-2D581F3496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FE84EFB2-A962-4E49-9EA0-A79AC94077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AD89176C-329A-4F25-8E90-C40F16FE1C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6366889A-36C3-4688-9B72-27545454C2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BE94A03E-BE5E-408C-AE0C-5599ACE0EC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3FDEF3F0-5348-4FCC-926C-2433A319F2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44DCD4F7-94F5-4E60-A526-6A79491BDC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C33814AA-8637-429A-B179-63C00E5038F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72A4D0DF-BD85-4A3F-91E4-42C33E17FD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A15000D0-FE54-4DD5-B60C-150826F90BE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H249</xm:sqref>
        </x14:conditionalFormatting>
        <x14:conditionalFormatting xmlns:xm="http://schemas.microsoft.com/office/excel/2006/main">
          <x14:cfRule type="dataBar" id="{07441EB4-92CA-4DC1-AF36-6C7AF3F7484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DD90B341-9598-459E-824A-3EF2C52A28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9C144538-ABDA-4AD1-AAB9-03C212E173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95BFD84B-A3C7-4369-9BB6-A1BC89179B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F83148FE-FB90-41DD-90BE-8427ECB90A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D907EAC2-9D63-47D0-88FA-D470A958F8E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AABDF952-FAF3-4A66-A79D-3ECBFAC305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FD1227A0-814B-43B7-B9DD-8DE89B7E30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D7C19612-9A12-4336-B00B-FB647290C1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CD2CF469-853A-4951-9E3D-E334DC2D1CD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66DDF31D-ED0D-43C6-AEAF-F781B222BE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5E8C8E71-2BA1-45C7-B24F-13C30C9DAE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01FF89B9-987D-4744-AEFB-C9DE989B39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58E5351A-543C-4E33-BDF7-C687017DB3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8B5DB868-E650-49A0-B366-8DF0CB603C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6CBD6E01-D422-4F5C-ADF2-0EDDA5B2FD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8EFA4450-A1E1-48B2-9B2C-B1FB80F740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C39EC83F-AEAA-46E6-9AC2-6AE92FC4EE4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FC3E23B7-FB96-4FEE-94C1-8B9C74D581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FD876051-77AB-478B-A307-C03F781D00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H268:H274</xm:sqref>
        </x14:conditionalFormatting>
        <x14:conditionalFormatting xmlns:xm="http://schemas.microsoft.com/office/excel/2006/main">
          <x14:cfRule type="dataBar" id="{7AFFADAF-A9D4-4798-B313-F09581FC1C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1F9E86A3-4F8D-429F-ABDE-6C054A9EE2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87C3964A-3E4A-455D-85D8-FA1B1F03564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A72C7CC5-7A87-4700-8AE7-96907BE448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50F754E7-3E68-41DE-BC84-0A7CE1E98A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552D7CAE-37B5-4439-8EE8-DD0E79E271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F0DA698B-F1E6-42C2-A704-69B0029862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BF9B9510-3867-4336-813F-849BCAADAB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4D87B9B7-346B-4CAE-87D3-B55D5FCCD5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58D7FDD7-8ED5-4D96-93AA-A4A24D7723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5C3041BE-05FA-448A-A7E9-0AA1D893A3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87BFDDAF-A20F-455D-86DB-C97F09B321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A48B0321-EB55-453F-BBE3-546A03EAAD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BEA5077D-F9F3-411C-9E97-C7A2AEA41A0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EA1E295D-7AC4-4C3B-B2E0-96DDC782B4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A911A9EA-445C-4E24-89AA-1CE80E75B9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DF55CAB5-3D4F-42C3-879C-623F9430B43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50A945CC-EE7A-440F-A29C-CE5681A6C5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B3D98D99-D95B-47C8-BCDB-30D51AE04A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G276:H277</xm:sqref>
        </x14:conditionalFormatting>
        <x14:conditionalFormatting xmlns:xm="http://schemas.microsoft.com/office/excel/2006/main">
          <x14:cfRule type="dataBar" id="{6939CF9E-8EB4-4531-A263-3BD6903D55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6FC4674B-619E-4CB8-9E5C-038A09B5FA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7724F136-2EC4-402B-B941-7969F0F4DF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D98A8A31-5762-476D-B060-0E42E83A9D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711E668E-DFDD-47C7-A277-AC9CE8AAD28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1E4D7CDC-93A8-4BF3-968D-79A7F18FA9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7A575993-1589-4AC0-A64A-7B809E69E8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AD3A977C-FDBC-4DA5-92E1-B4BB537F99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766570B0-2E7D-420F-B19F-D9398179997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4D33F12C-7995-4599-B36C-063C12599D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D5CBF30E-8D8F-4F0F-88E1-BE5A50D496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1D9C4B26-19FA-45F8-A89C-45603F56C9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672942C8-5915-4011-A070-A15182909AA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89F030DC-5E6B-4595-9E07-322E231036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1F6FFE7B-2AB4-422A-9005-283A93E64F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D9B6E408-9BA9-4884-956C-6DD94CAC89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540EE886-8A53-42C7-9D85-2FBB19206C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A45F6039-F0AB-474D-BED0-07BD05E1E5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82842467-42FE-4122-A000-1B74917558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624F8A88-C98D-47F5-B407-DFBEAFC621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G276:H279</xm:sqref>
        </x14:conditionalFormatting>
        <x14:conditionalFormatting xmlns:xm="http://schemas.microsoft.com/office/excel/2006/main">
          <x14:cfRule type="dataBar" id="{E7CF4716-9F6E-4727-A388-F31D8C2307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288246FA-0918-4743-9A2A-F6825CB514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E7AA1902-6E01-4DFF-8F1A-3E03E67C6E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7417672A-D4C3-488B-8A2D-5107031816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515BE9B8-6D6F-4782-861E-763F214032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443A07E7-4322-47F7-80F3-FE2186C1D1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B65E467E-FE83-490E-B221-4876D035AF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BF362D8F-55E8-402B-9176-B38A1D6D46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3C57BF74-0832-475B-B9C1-81D21B0075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C8416F88-AD44-4F9B-84DF-67D82274BA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19E14E76-C099-40B2-ADF6-AA3BE0829C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CA93AFFE-3B32-4CE1-B22E-8BB1CA5E704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2024A9A8-CAE8-4AF4-9748-3B3005CC1F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0AEC4BA3-0233-4445-B4E9-479091DA56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6D34302F-13F9-4441-96EF-3C9719260F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570BFA71-69B2-405E-BBAE-A8E10AA740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B68A565D-ED8A-4358-B228-1408937857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28AE89D5-8076-40F5-AF5C-15D5E6DCAD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D1E629F0-89C4-455B-924C-A69B22A71D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C894C3D2-1AC8-48B0-BD39-8BB2F9CD47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3FBE4C0B-DDCD-4258-9A0E-A63A9B2D18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A3447D5B-EB0B-4A03-9FF3-E702B0B2AE0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F91699D1-3A6F-4785-AA91-A0D565EBD23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8D4AB9F6-EB04-480B-96DF-BA35E567B2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7CAF41BD-7356-4D65-90D2-42831D68D1C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58572CD0-048A-4D93-A352-EADD1F02BD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E790DDFD-60F9-459A-A038-B16D8E9E0D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3476261B-4C16-464F-97BC-FAF9D7D929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FA0A9931-99BA-49AC-9EEE-BC55F7ABEFC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BACBBAD4-1D25-467D-8DF6-5254381DC0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A56CF26F-55A2-48EC-957F-97ED4554D6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6C92FF68-E25A-450D-86AD-12AA48B7AA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E0B345AB-470F-4AE3-B822-1F731D67B0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DE978BD0-D01B-4082-8A2A-4564D29E93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80499A44-2E25-49F4-AC3E-5685F949D7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0EFC6A1F-54EA-4A13-B03F-F98A393D957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E24B2F71-40E2-4C4B-9969-9E746AA5594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3AEB11AE-E41B-4D85-9676-7B0F01F6F8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596EE568-1D9E-4CB4-BF34-06A0582928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G280:H283</xm:sqref>
        </x14:conditionalFormatting>
        <x14:conditionalFormatting xmlns:xm="http://schemas.microsoft.com/office/excel/2006/main">
          <x14:cfRule type="dataBar" id="{BD1F29AD-B508-4737-9F1C-CA160A881C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3619E1D3-7003-423E-8147-2BAC22DC8F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1D85C6CA-5613-4F77-9D83-0D27AC51E8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5667E19F-AD80-4975-95CF-B8E1F30C663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FEB32833-2114-4BB5-A336-55B8048C33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97016D3B-2641-48AF-BF25-4AFBC528A3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27B14BC6-D13C-4B5D-9BDE-3D269FD581C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4929D385-5354-4FC8-9F9B-CAB797FB4E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C4676AF2-0327-4461-AAFB-9CFD65C819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3CFE59DA-4D55-4CCA-BAFF-63D0A5030E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943B317A-2F0C-460A-9525-6E20BE7D61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638F9FFB-FA9A-477C-A47B-42CBCC88F6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819C085D-883F-4580-AAAA-23FB21BA8B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14801087-182B-4FD2-80FE-9D648BDA6C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FDB665A6-E126-40E5-A0BB-50404435DE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604464B5-9F02-41D4-AEB5-76A0C91756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68770A8B-5DEE-4C8A-A5C7-D8C51CBA01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6AD4589D-8CDF-42F4-84A1-59C15693BA4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96148AEA-E81C-43C2-8E10-581E09C08F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8EB8BDCD-9506-48E4-87EF-2680D41917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G284:H285</xm:sqref>
        </x14:conditionalFormatting>
        <x14:conditionalFormatting xmlns:xm="http://schemas.microsoft.com/office/excel/2006/main">
          <x14:cfRule type="dataBar" id="{A3309A25-472A-4111-BD44-F088002254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G2:H287</xm:sqref>
        </x14:conditionalFormatting>
        <x14:conditionalFormatting xmlns:xm="http://schemas.microsoft.com/office/excel/2006/main">
          <x14:cfRule type="dataBar" id="{C4B740FD-9765-4E9B-9712-CCF7FEB039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8380F59F-68FD-4790-910C-6D956AD30D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7438391F-BB99-433C-9156-49BA05A9496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154495CB-D262-4FCF-A913-F24E9951ACE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8BD05207-DD0E-4D10-94B0-089AABC8CD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79ABBE93-D3F3-44F7-B4AB-7DD547E9D0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1FBA665A-54F6-42F0-9632-6BE16BE98A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55AE0A22-5218-47C2-A8E3-36C7FC9ACF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B1AF8854-AFF1-44DB-ABB0-1159147434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3C119373-1ACD-48EC-8176-42DB10BF51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B62C8D35-8706-4289-8F35-425678ECC8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F8474BE6-69E4-43DC-99A6-4192DBCD71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A2EE936F-B389-46A1-B4D9-843568AAE8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1B0509AE-97D0-4300-8816-4110A107AC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CA78B76B-5CE5-4B9F-94C7-4B718DEA3E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7C4494F4-73DB-47EF-B9DE-C292915041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A99744CC-5E7A-4913-AEBE-DB2574EAD2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6D46D1D6-5C91-46E4-ADE4-2E50C94C8B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4143FEDE-7567-46A7-84A3-5364AB1DF3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56B9D125-D012-4F89-96F7-0586DBE749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H267</xm:sqref>
        </x14:conditionalFormatting>
        <x14:conditionalFormatting xmlns:xm="http://schemas.microsoft.com/office/excel/2006/main">
          <x14:cfRule type="dataBar" id="{6E2ED806-3612-4223-9E5B-B74028754A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FDAE855F-6D71-426A-B222-D8746E0BD0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85B287C1-C640-46B5-9353-36B9737ED6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FBF718E7-F49F-4866-AF01-773AFF7737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C8F126A8-6BD7-476E-AEEB-88868DE698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A709886E-65E6-402D-8EDD-F4E7777BC0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0BDF650F-E925-48FF-8A33-24A7E6606D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7496DE49-B68D-476C-A6F3-EDC0F8BD9B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4DC7CCAB-F854-4F9C-B947-B06239CA29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9B753909-48F5-4D02-A329-C4CABEE776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98651C3F-55A2-46B9-8A32-BD1D4A16EF0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7A116195-F769-4047-B771-5E0CF7DB04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28282A84-F560-433A-AF43-4BA0E6E14D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289ED42F-2F11-4661-8B7D-24F09547DF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E6507DF2-01E9-4E8B-BAE0-CC5C4FCB78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62DF684F-1D92-4232-B38E-3A65CAA68E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F9546674-4ABC-4C85-A5E1-E481CA48A9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5F0565B4-842D-4FA4-95C9-96856609A6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77F183AF-A110-448F-92B4-86F70181758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849DC9AA-9E4A-47BA-B912-4917C99C7F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69206118-89C6-4EBF-961D-8CBA7AB30D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4AF01415-DE15-4175-BAA7-3EA6F47678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BEEC5CD2-97DD-4C78-9D9E-5998E9815B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1D401FF2-9F72-4791-B0AB-51E1B85B39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E5FF4B00-1C6B-480B-9F72-8BFB1495449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C82402E8-06BB-441B-B747-68A9DF0E52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72E834C2-D013-45DD-8533-5B93E9B103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522CEFBE-5B80-4A66-91C6-0C2BAC1A29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67094BB0-490F-47D3-94C9-6E76F78CFB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3C8A097C-16F7-4E8A-B8AA-2E6257AF34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00A0B3C0-A6B9-44AD-9637-5133C98F6B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82CC593F-2134-45D0-8A86-336937C2EF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715B5698-B686-4FDF-B337-0892DA065E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4FE2EF2D-F17A-4408-B2AF-2BB38BECEC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C73FD5A7-653F-42E2-8639-4036D6F24BE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6CC168AC-68F8-4F26-B2EA-84A3EEA35D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FA6FC7CA-705E-470E-ADD9-B7327609CB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19AB982B-291C-4AF4-8D16-EBC70C1C83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6F5D585F-E044-4C6D-8B44-2022994F31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dataBar" id="{7060C7FC-17B3-4E83-AFF3-EA70510A28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H246</xm:sqref>
        </x14:conditionalFormatting>
        <x14:conditionalFormatting xmlns:xm="http://schemas.microsoft.com/office/excel/2006/main">
          <x14:cfRule type="containsText" priority="8332" operator="containsText" text="Recu" id="{47ABC6CE-7747-4A7C-A2C1-36F93BD6A94C}">
            <xm:f>NOT(ISERROR(SEARCH("Recu",'2017'!B204)))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8333" operator="containsText" text="Demandé" id="{9F85B5A9-AEBC-4DD0-9665-58CC3391AA02}">
            <xm:f>NOT(ISERROR(SEARCH("Demandé",'2017'!B204)))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C135 B6:C7 B10:C11 C12 B13:C14 C15 B16:C17 C18 B19:C20 C137 C139 C141:C142</xm:sqref>
        </x14:conditionalFormatting>
        <x14:conditionalFormatting xmlns:xm="http://schemas.microsoft.com/office/excel/2006/main">
          <x14:cfRule type="containsText" priority="8253" operator="containsText" text="Fab'ulleuse" id="{B194F40D-DA83-4B13-ADD5-7ACA4AC4159B}">
            <xm:f>NOT(ISERROR(SEARCH("Fab'ulleuse",'2017'!N206)))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m:sqref>N9 N22</xm:sqref>
        </x14:conditionalFormatting>
        <x14:conditionalFormatting xmlns:xm="http://schemas.microsoft.com/office/excel/2006/main">
          <x14:cfRule type="containsText" priority="8162" operator="containsText" text="Quand" id="{374EA2D0-6251-4DBD-AD1C-832AB6B51F62}">
            <xm:f>NOT(ISERROR(SEARCH("Quand",'2017'!N206)))</xm:f>
            <x14:dxf>
              <fill>
                <patternFill>
                  <bgColor rgb="FFFFC7CE"/>
                </patternFill>
              </fill>
            </x14:dxf>
          </x14:cfRule>
          <xm:sqref>N9 N22</xm:sqref>
        </x14:conditionalFormatting>
        <x14:conditionalFormatting xmlns:xm="http://schemas.microsoft.com/office/excel/2006/main">
          <x14:cfRule type="containsText" priority="7853" operator="containsText" text="Fab'ulleuse" id="{965480F5-D4D2-4E6F-A42D-4CD44772EB8A}">
            <xm:f>NOT(ISERROR(SEARCH("Fab'ulleuse",'2017'!N210)))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m:sqref>N12 N15 N18</xm:sqref>
        </x14:conditionalFormatting>
        <x14:conditionalFormatting xmlns:xm="http://schemas.microsoft.com/office/excel/2006/main">
          <x14:cfRule type="containsText" priority="7852" operator="containsText" text="Quand" id="{C1BDDF68-E176-461B-AA77-E12491369164}">
            <xm:f>NOT(ISERROR(SEARCH("Quand",'2017'!N210)))</xm:f>
            <x14:dxf>
              <fill>
                <patternFill>
                  <bgColor rgb="FFFFC7CE"/>
                </patternFill>
              </fill>
            </x14:dxf>
          </x14:cfRule>
          <xm:sqref>N12 N15 N18</xm:sqref>
        </x14:conditionalFormatting>
        <x14:conditionalFormatting xmlns:xm="http://schemas.microsoft.com/office/excel/2006/main">
          <x14:cfRule type="containsText" priority="7722" operator="containsText" text="Recu" id="{4A78C424-58B0-40DC-B84A-C359541FFAEF}">
            <xm:f>NOT(ISERROR(SEARCH("Recu",'2017'!B4)))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7723" operator="containsText" text="Demandé" id="{E95EE442-1D16-42B0-9FEF-E5B32A9B65B8}">
            <xm:f>NOT(ISERROR(SEARCH("Demandé",'2017'!B4)))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B2:C2</xm:sqref>
        </x14:conditionalFormatting>
        <x14:conditionalFormatting xmlns:xm="http://schemas.microsoft.com/office/excel/2006/main">
          <x14:cfRule type="containsText" priority="7712" operator="containsText" text="Quand" id="{295BAFFE-F470-429B-A9BF-B3E6686C1D60}">
            <xm:f>NOT(ISERROR(SEARCH("Quand",'2017'!N4)))</xm:f>
            <x14:dxf>
              <fill>
                <patternFill>
                  <bgColor rgb="FFFFC7CE"/>
                </patternFill>
              </fill>
            </x14:dxf>
          </x14:cfRule>
          <x14:cfRule type="containsText" priority="7713" operator="containsText" text="Beine" id="{8D3047BD-235B-454C-B17E-37D825CCD9A3}">
            <xm:f>NOT(ISERROR(SEARCH("Beine",'2017'!N4)))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N2</xm:sqref>
        </x14:conditionalFormatting>
        <x14:conditionalFormatting xmlns:xm="http://schemas.microsoft.com/office/excel/2006/main">
          <x14:cfRule type="containsText" priority="7715" operator="containsText" text="Fab'ulleuse" id="{92E7DA99-76BF-4657-A19C-FB118F8859E7}">
            <xm:f>NOT(ISERROR(SEARCH("Fab'ulleuse",'2017'!N4)))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14:cfRule type="containsText" priority="7716" operator="containsText" text="beau jour" id="{AC74271F-5F1A-4F1D-B1A0-4847FFB29204}">
            <xm:f>NOT(ISERROR(SEARCH("beau jour",'2017'!N4)))</xm:f>
            <x14:dxf>
              <font>
                <color rgb="FF008A3E"/>
              </font>
              <fill>
                <patternFill>
                  <bgColor theme="6"/>
                </patternFill>
              </fill>
            </x14:dxf>
          </x14:cfRule>
          <x14:cfRule type="containsText" priority="7717" operator="containsText" text="fête" id="{0785BC68-AD09-4A3C-88E2-8743DF05D8E2}">
            <xm:f>NOT(ISERROR(SEARCH("fête",'2017'!N4)))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7718" operator="containsText" text="Fete" id="{31B01C2C-85C6-4242-ADE0-D06601F8A901}">
            <xm:f>NOT(ISERROR(SEARCH("Fete",'2017'!N4)))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7719" operator="containsText" text="Ech" id="{B043E360-692E-4C28-93C9-FF7C308224E6}">
            <xm:f>NOT(ISERROR(SEARCH("Ech",'2017'!N4)))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7720" operator="containsText" text="St Valentin" id="{AE1ED5E0-C16A-4E43-878D-2B347C88EBFF}">
            <xm:f>NOT(ISERROR(SEARCH("St Valentin",'2017'!N4)))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N2</xm:sqref>
        </x14:conditionalFormatting>
        <x14:conditionalFormatting xmlns:xm="http://schemas.microsoft.com/office/excel/2006/main">
          <x14:cfRule type="containsText" priority="6891" operator="containsText" text="Recu" id="{5916E1B6-A893-424C-BE49-5DB3BDFA1F56}">
            <xm:f>NOT(ISERROR(SEARCH("Recu",'2017'!O204)))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6892" operator="containsText" text="Demandé" id="{1CBCA34A-3F6D-48E8-AA7B-128AA4277376}">
            <xm:f>NOT(ISERROR(SEARCH("Demandé",'2017'!O204)))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J135 J6:J8 J44 J42 J40 J38 J36 J34 J32 J30 J28 J25:J26 J23 J10:J21 J137 J139 J141:J142</xm:sqref>
        </x14:conditionalFormatting>
        <x14:conditionalFormatting xmlns:xm="http://schemas.microsoft.com/office/excel/2006/main">
          <x14:cfRule type="containsText" priority="6853" operator="containsText" text="Recu" id="{E808CB3C-CC2F-4096-AF9C-E67102256B73}">
            <xm:f>NOT(ISERROR(SEARCH("Recu",'2017'!O4)))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6854" operator="containsText" text="Demandé" id="{9A9EA6D5-3240-4B4D-BA76-1C5A95D10B23}">
            <xm:f>NOT(ISERROR(SEARCH("Demandé",'2017'!O4)))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</xm:sqref>
        </x14:conditionalFormatting>
        <x14:conditionalFormatting xmlns:xm="http://schemas.microsoft.com/office/excel/2006/main">
          <x14:cfRule type="containsText" priority="5768" operator="containsText" text="Recu" id="{03E1594E-9B2B-49E0-B99E-262E05BA0B88}">
            <xm:f>NOT(ISERROR(SEARCH("Recu",'2017'!C320)))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5769" operator="containsText" text="Demandé" id="{E5E4510F-F71E-4C59-B5CF-51F31B56B977}">
            <xm:f>NOT(ISERROR(SEARCH("Demandé",'2017'!C320)))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C151 C126 C130 C149 C155 C153 C161 C165 C163 C169 C167 C175 C173 C179 C177 C181:C182 C202 C206 C204 C212 C210 C216 C214 C222 C226 C224 C230:C231 C240 C244 C242 C248:C249</xm:sqref>
        </x14:conditionalFormatting>
        <x14:conditionalFormatting xmlns:xm="http://schemas.microsoft.com/office/excel/2006/main">
          <x14:cfRule type="containsText" priority="5766" operator="containsText" text="Recu" id="{EEFE5F26-531B-4CA5-85E0-CA99999F5D60}">
            <xm:f>NOT(ISERROR(SEARCH("Recu",'2017'!O320)))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5767" operator="containsText" text="Demandé" id="{EE20E136-920C-47F6-A685-640A99052BCA}">
            <xm:f>NOT(ISERROR(SEARCH("Demandé",'2017'!O320)))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J151 J126 J130 J149 J155 J153 J161 J165 J163 J169 J167 J175 J173 J179 J177 J181:J182 J202 J206 J204 J212 J210 J216 J214 J222 J226 J224 J230:J231 J240 J244 J242 J248:J249</xm:sqref>
        </x14:conditionalFormatting>
        <x14:conditionalFormatting xmlns:xm="http://schemas.microsoft.com/office/excel/2006/main">
          <x14:cfRule type="containsText" priority="22760" operator="containsText" text="Recu" id="{47ABC6CE-7747-4A7C-A2C1-36F93BD6A94C}">
            <xm:f>NOT(ISERROR(SEARCH("Recu",'2017'!C331)))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2761" operator="containsText" text="Demandé" id="{9F85B5A9-AEBC-4DD0-9665-58CC3391AA02}">
            <xm:f>NOT(ISERROR(SEARCH("Demandé",'2017'!C331)))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C132:C133</xm:sqref>
        </x14:conditionalFormatting>
        <x14:conditionalFormatting xmlns:xm="http://schemas.microsoft.com/office/excel/2006/main">
          <x14:cfRule type="containsText" priority="22782" operator="containsText" text="Recu" id="{5916E1B6-A893-424C-BE49-5DB3BDFA1F56}">
            <xm:f>NOT(ISERROR(SEARCH("Recu",'2017'!O331)))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2783" operator="containsText" text="Demandé" id="{1CBCA34A-3F6D-48E8-AA7B-128AA4277376}">
            <xm:f>NOT(ISERROR(SEARCH("Demandé",'2017'!O331)))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J132:J133</xm:sqref>
        </x14:conditionalFormatting>
        <x14:conditionalFormatting xmlns:xm="http://schemas.microsoft.com/office/excel/2006/main">
          <x14:cfRule type="containsText" priority="3641" operator="containsText" text="Recu" id="{643D60E1-D5BC-4BBE-AFF7-11FA8F129262}">
            <xm:f>NOT(ISERROR(SEARCH("Recu",'2017'!C341)))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3642" operator="containsText" text="Demandé" id="{498075B4-7A02-4014-858C-8977BD8D6755}">
            <xm:f>NOT(ISERROR(SEARCH("Demandé",'2017'!C341)))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C145:C146 C157:C158</xm:sqref>
        </x14:conditionalFormatting>
        <x14:conditionalFormatting xmlns:xm="http://schemas.microsoft.com/office/excel/2006/main">
          <x14:cfRule type="containsText" priority="3639" operator="containsText" text="Recu" id="{9E8DA7A7-3B03-419B-B62A-4A76B520947A}">
            <xm:f>NOT(ISERROR(SEARCH("Recu",'2017'!O341)))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3640" operator="containsText" text="Demandé" id="{679F5623-48CF-41DB-88C9-00F7D613592C}">
            <xm:f>NOT(ISERROR(SEARCH("Demandé",'2017'!O341)))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J145:J146 J157:J158</xm:sqref>
        </x14:conditionalFormatting>
        <x14:conditionalFormatting xmlns:xm="http://schemas.microsoft.com/office/excel/2006/main">
          <x14:cfRule type="containsText" priority="22836" operator="containsText" text="Recu" id="{47ABC6CE-7747-4A7C-A2C1-36F93BD6A94C}">
            <xm:f>NOT(ISERROR(SEARCH("Recu",'2017'!B205)))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2837" operator="containsText" text="Demandé" id="{9F85B5A9-AEBC-4DD0-9665-58CC3391AA02}">
            <xm:f>NOT(ISERROR(SEARCH("Demandé",'2017'!B205)))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C143 B8:C8 C9 B21:C21 C22:C23 C25:C26 C28 C30 C32 C34 C36 C38 C40 C42 C44 C46 C48 C50:C52 C54 C56 C58 C60 C62 C64 C66 C68 C70 C72</xm:sqref>
        </x14:conditionalFormatting>
        <x14:conditionalFormatting xmlns:xm="http://schemas.microsoft.com/office/excel/2006/main">
          <x14:cfRule type="containsText" priority="22892" operator="containsText" text="Recu" id="{5916E1B6-A893-424C-BE49-5DB3BDFA1F56}">
            <xm:f>NOT(ISERROR(SEARCH("Recu",'2017'!O205)))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2893" operator="containsText" text="Demandé" id="{1CBCA34A-3F6D-48E8-AA7B-128AA4277376}">
            <xm:f>NOT(ISERROR(SEARCH("Demandé",'2017'!O205)))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J143 J8:J9 J22 J46 J48 J50:J52 J54 J56 J58 J60 J62 J64 J66 J68 J70 J72</xm:sqref>
        </x14:conditionalFormatting>
        <x14:conditionalFormatting xmlns:xm="http://schemas.microsoft.com/office/excel/2006/main">
          <x14:cfRule type="containsText" priority="23002" operator="containsText" text="Recu" id="{03E1594E-9B2B-49E0-B99E-262E05BA0B88}">
            <xm:f>NOT(ISERROR(SEARCH("Recu",'2017'!C269)))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3003" operator="containsText" text="Demandé" id="{E5E4510F-F71E-4C59-B5CF-51F31B56B977}">
            <xm:f>NOT(ISERROR(SEARCH("Demandé",'2017'!C269)))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C159:C160 C76 C74 C78 C80 C82 C84 C86 C88 C90 C92 C94 C96 C98 C100 C102 C104 C106 C108 C110 C112 C114 C116 C118 C120 C122 C124:C125 C128:C129 C147</xm:sqref>
        </x14:conditionalFormatting>
        <x14:conditionalFormatting xmlns:xm="http://schemas.microsoft.com/office/excel/2006/main">
          <x14:cfRule type="containsText" priority="23056" operator="containsText" text="Recu" id="{EEFE5F26-531B-4CA5-85E0-CA99999F5D60}">
            <xm:f>NOT(ISERROR(SEARCH("Recu",'2017'!O269)))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3057" operator="containsText" text="Demandé" id="{EE20E136-920C-47F6-A685-640A99052BCA}">
            <xm:f>NOT(ISERROR(SEARCH("Demandé",'2017'!O269)))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J159:J160 J76 J74 J78 J80 J82 J84 J86 J88 J90 J92 J94 J96 J98 J100 J102 J104 J106 J108 J110 J112 J114 J116 J118 J120 J122 J124:J125 J128:J129 J147</xm:sqref>
        </x14:conditionalFormatting>
        <x14:conditionalFormatting xmlns:xm="http://schemas.microsoft.com/office/excel/2006/main">
          <x14:cfRule type="containsText" priority="2647" operator="containsText" text="Recu" id="{51E38C26-4059-4055-B2F0-984765B84C92}">
            <xm:f>NOT(ISERROR(SEARCH("Recu",'2017'!C389)))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648" operator="containsText" text="Demandé" id="{277304F9-0A2B-4F57-8077-BDD15A090588}">
            <xm:f>NOT(ISERROR(SEARCH("Demandé",'2017'!C389)))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C200 C198 C220 C218</xm:sqref>
        </x14:conditionalFormatting>
        <x14:conditionalFormatting xmlns:xm="http://schemas.microsoft.com/office/excel/2006/main">
          <x14:cfRule type="containsText" priority="2645" operator="containsText" text="Recu" id="{C87D4856-3419-4E89-80C0-F10B3A8F4DB9}">
            <xm:f>NOT(ISERROR(SEARCH("Recu",'2017'!O389)))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646" operator="containsText" text="Demandé" id="{3FCEAADA-7199-48F6-BCF8-07CEE433C2DE}">
            <xm:f>NOT(ISERROR(SEARCH("Demandé",'2017'!O389)))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J200 J198 J220 J218</xm:sqref>
        </x14:conditionalFormatting>
        <x14:conditionalFormatting xmlns:xm="http://schemas.microsoft.com/office/excel/2006/main">
          <x14:cfRule type="containsText" priority="24079" operator="containsText" text="Recu" id="{51E38C26-4059-4055-B2F0-984765B84C92}">
            <xm:f>NOT(ISERROR(SEARCH("Recu",'2017'!C385)))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4080" operator="containsText" text="Demandé" id="{277304F9-0A2B-4F57-8077-BDD15A090588}">
            <xm:f>NOT(ISERROR(SEARCH("Demandé",'2017'!C385)))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C238 C236 C195:C196 C193</xm:sqref>
        </x14:conditionalFormatting>
        <x14:conditionalFormatting xmlns:xm="http://schemas.microsoft.com/office/excel/2006/main">
          <x14:cfRule type="containsText" priority="24091" operator="containsText" text="Recu" id="{C87D4856-3419-4E89-80C0-F10B3A8F4DB9}">
            <xm:f>NOT(ISERROR(SEARCH("Recu",'2017'!O385)))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4092" operator="containsText" text="Demandé" id="{3FCEAADA-7199-48F6-BCF8-07CEE433C2DE}">
            <xm:f>NOT(ISERROR(SEARCH("Demandé",'2017'!O385)))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J238 J236 J195:J196 J193</xm:sqref>
        </x14:conditionalFormatting>
        <x14:conditionalFormatting xmlns:xm="http://schemas.microsoft.com/office/excel/2006/main">
          <x14:cfRule type="containsText" priority="1747" operator="containsText" text="Recu" id="{2A531F7A-B4D6-4DBC-AAAC-19DBAFE21D5E}">
            <xm:f>NOT(ISERROR(SEARCH("Recu",'2017'!C377)))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1748" operator="containsText" text="Demandé" id="{B8792BE0-74E6-4F76-8A6C-BF07238EAAD4}">
            <xm:f>NOT(ISERROR(SEARCH("Demandé",'2017'!C377)))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C184 C188 C186 C233:C234 C255 C253 C261 C265 C263 C251 C278 C276 C284</xm:sqref>
        </x14:conditionalFormatting>
        <x14:conditionalFormatting xmlns:xm="http://schemas.microsoft.com/office/excel/2006/main">
          <x14:cfRule type="containsText" priority="1745" operator="containsText" text="Recu" id="{179AC31B-5F6F-4622-8767-D75E40BCBCB2}">
            <xm:f>NOT(ISERROR(SEARCH("Recu",'2017'!O377)))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1746" operator="containsText" text="Demandé" id="{8D5EFB48-5A46-4FAF-A2D5-71A08584F46A}">
            <xm:f>NOT(ISERROR(SEARCH("Demandé",'2017'!O377)))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J184 J188 J186 J233:J234 J253 J251 J255 J261 J263 J265 J276 J278 J284 J259 J257 J267:J274 J282 J280</xm:sqref>
        </x14:conditionalFormatting>
        <x14:conditionalFormatting xmlns:xm="http://schemas.microsoft.com/office/excel/2006/main">
          <x14:cfRule type="containsText" priority="1170" operator="containsText" text="Recu" id="{4C7AF1DF-2E62-4FD5-8D47-8092255EAA7B}">
            <xm:f>NOT(ISERROR(SEARCH("Recu",'2017'!C447)))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1171" operator="containsText" text="Demandé" id="{03661A50-252D-4484-BA83-5CD055D7847F}">
            <xm:f>NOT(ISERROR(SEARCH("Demandé",'2017'!C447)))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C259 C257 C282 C280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de choix'!$C$1:$C$28</xm:f>
          </x14:formula1>
          <xm:sqref>J1:J1048576</xm:sqref>
        </x14:dataValidation>
        <x14:dataValidation type="list" allowBlank="1" showInputMessage="1" showErrorMessage="1">
          <x14:formula1>
            <xm:f>'Liste de choix'!$A$1:$A$11</xm:f>
          </x14:formula1>
          <xm:sqref>D1:D1048576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18"/>
  <sheetViews>
    <sheetView topLeftCell="B1" zoomScale="80" zoomScaleNormal="80" workbookViewId="0">
      <pane ySplit="1" topLeftCell="A89" activePane="bottomLeft" state="frozen"/>
      <selection activeCell="B1" sqref="B1"/>
      <selection pane="bottomLeft" activeCell="C154" sqref="C154"/>
    </sheetView>
  </sheetViews>
  <sheetFormatPr baseColWidth="10" defaultRowHeight="15" x14ac:dyDescent="0.25"/>
  <cols>
    <col min="1" max="1" width="27" hidden="1" customWidth="1"/>
    <col min="2" max="2" width="46.7109375" customWidth="1"/>
    <col min="3" max="3" width="73.140625" customWidth="1"/>
    <col min="4" max="4" width="14.42578125" bestFit="1" customWidth="1"/>
    <col min="5" max="5" width="13.7109375" bestFit="1" customWidth="1"/>
    <col min="6" max="6" width="13.85546875" bestFit="1" customWidth="1"/>
    <col min="7" max="7" width="10.5703125" bestFit="1" customWidth="1"/>
    <col min="9" max="9" width="11.5703125" bestFit="1" customWidth="1"/>
    <col min="10" max="10" width="23.140625" bestFit="1" customWidth="1"/>
    <col min="11" max="11" width="28.5703125" bestFit="1" customWidth="1"/>
    <col min="12" max="12" width="13" style="46" bestFit="1" customWidth="1"/>
    <col min="14" max="14" width="34.7109375" customWidth="1"/>
    <col min="18" max="18" width="14.42578125" bestFit="1" customWidth="1"/>
  </cols>
  <sheetData>
    <row r="1" spans="1:14" ht="16.5" thickBot="1" x14ac:dyDescent="0.3">
      <c r="A1" s="79" t="s">
        <v>1</v>
      </c>
      <c r="B1" s="80"/>
      <c r="C1" s="18" t="s">
        <v>0</v>
      </c>
      <c r="D1" s="18" t="s">
        <v>216</v>
      </c>
      <c r="E1" s="18" t="s">
        <v>3</v>
      </c>
      <c r="F1" s="18" t="s">
        <v>5</v>
      </c>
      <c r="G1" s="19" t="s">
        <v>2</v>
      </c>
      <c r="H1" s="19" t="s">
        <v>4</v>
      </c>
      <c r="I1" s="18" t="s">
        <v>9</v>
      </c>
      <c r="J1" s="18" t="s">
        <v>428</v>
      </c>
      <c r="K1" s="18" t="s">
        <v>429</v>
      </c>
      <c r="L1" s="18" t="s">
        <v>532</v>
      </c>
      <c r="M1" s="20"/>
      <c r="N1" s="20"/>
    </row>
    <row r="2" spans="1:14" x14ac:dyDescent="0.25">
      <c r="A2" t="str">
        <f>IF(C2&lt;&gt;"",LOOKUP("zzz",$B$2:B2),"")</f>
        <v>Domaine Cazes</v>
      </c>
      <c r="B2" s="74" t="s">
        <v>22</v>
      </c>
      <c r="C2" s="2" t="s">
        <v>23</v>
      </c>
      <c r="D2" s="2" t="s">
        <v>217</v>
      </c>
      <c r="E2" s="2">
        <v>1</v>
      </c>
      <c r="F2" s="2">
        <v>1</v>
      </c>
      <c r="G2" s="6">
        <v>9.9</v>
      </c>
      <c r="H2" s="6">
        <f>G2*E2</f>
        <v>9.9</v>
      </c>
      <c r="I2" s="23">
        <v>42736</v>
      </c>
      <c r="J2" s="23" t="s">
        <v>421</v>
      </c>
      <c r="K2" s="23" t="s">
        <v>513</v>
      </c>
      <c r="L2" s="23" t="s">
        <v>533</v>
      </c>
      <c r="M2" t="str">
        <f xml:space="preserve"> IF(F2=1,"Dégusté",IF(I2&lt;&gt;"","Recu",""))</f>
        <v>Dégusté</v>
      </c>
      <c r="N2" t="s">
        <v>8</v>
      </c>
    </row>
    <row r="3" spans="1:14" x14ac:dyDescent="0.25">
      <c r="A3" t="str">
        <f>IF(C3&lt;&gt;"",LOOKUP("zzz",$B$2:B3),"")</f>
        <v>Domaine Cazes</v>
      </c>
      <c r="B3" s="75"/>
      <c r="C3" s="3" t="s">
        <v>24</v>
      </c>
      <c r="D3" s="3" t="s">
        <v>218</v>
      </c>
      <c r="E3" s="3">
        <v>1</v>
      </c>
      <c r="F3" s="3">
        <v>1</v>
      </c>
      <c r="G3" s="7">
        <v>12</v>
      </c>
      <c r="H3" s="7">
        <f t="shared" ref="H3:H5" si="0">G3*E3</f>
        <v>12</v>
      </c>
      <c r="I3" s="28">
        <v>42737</v>
      </c>
      <c r="J3" s="28" t="s">
        <v>421</v>
      </c>
      <c r="K3" s="28" t="s">
        <v>513</v>
      </c>
      <c r="L3" s="28"/>
      <c r="M3" t="str">
        <f t="shared" ref="M3:M66" si="1" xml:space="preserve"> IF(F3=1,"Dégusté",IF(I3&lt;&gt;"","Recu",""))</f>
        <v>Dégusté</v>
      </c>
      <c r="N3" t="s">
        <v>8</v>
      </c>
    </row>
    <row r="4" spans="1:14" x14ac:dyDescent="0.25">
      <c r="A4" t="str">
        <f>IF(C4&lt;&gt;"",LOOKUP("zzz",$B$2:B4),"")</f>
        <v>Domaine Cazes</v>
      </c>
      <c r="B4" s="75"/>
      <c r="C4" s="3" t="s">
        <v>25</v>
      </c>
      <c r="D4" s="3" t="s">
        <v>217</v>
      </c>
      <c r="E4" s="3">
        <v>1</v>
      </c>
      <c r="F4" s="3"/>
      <c r="G4" s="7">
        <v>12</v>
      </c>
      <c r="H4" s="7">
        <f t="shared" si="0"/>
        <v>12</v>
      </c>
      <c r="I4" s="28">
        <v>42738</v>
      </c>
      <c r="J4" s="28" t="s">
        <v>421</v>
      </c>
      <c r="K4" s="28" t="s">
        <v>513</v>
      </c>
      <c r="L4" s="28"/>
      <c r="M4" t="str">
        <f t="shared" si="1"/>
        <v>Recu</v>
      </c>
      <c r="N4" t="s">
        <v>8</v>
      </c>
    </row>
    <row r="5" spans="1:14" x14ac:dyDescent="0.25">
      <c r="A5" t="str">
        <f>IF(C5&lt;&gt;"",LOOKUP("zzz",$B$2:B5),"")</f>
        <v>Domaine Cazes</v>
      </c>
      <c r="B5" s="75"/>
      <c r="C5" s="3" t="s">
        <v>26</v>
      </c>
      <c r="D5" s="3" t="s">
        <v>217</v>
      </c>
      <c r="E5" s="3">
        <v>1</v>
      </c>
      <c r="F5" s="3"/>
      <c r="G5" s="7">
        <v>14</v>
      </c>
      <c r="H5" s="7">
        <f t="shared" si="0"/>
        <v>14</v>
      </c>
      <c r="I5" s="28">
        <v>42739</v>
      </c>
      <c r="J5" s="28" t="s">
        <v>421</v>
      </c>
      <c r="K5" s="28" t="s">
        <v>513</v>
      </c>
      <c r="L5" s="28"/>
      <c r="M5" t="str">
        <f t="shared" si="1"/>
        <v>Recu</v>
      </c>
      <c r="N5" t="s">
        <v>8</v>
      </c>
    </row>
    <row r="6" spans="1:14" ht="15.75" thickBot="1" x14ac:dyDescent="0.3">
      <c r="A6" t="str">
        <f>IF(C6&lt;&gt;"",LOOKUP("zzz",$B$2:B6),"")</f>
        <v/>
      </c>
      <c r="B6" s="75"/>
      <c r="C6" s="4"/>
      <c r="D6" s="4"/>
      <c r="E6" s="4"/>
      <c r="F6" s="4"/>
      <c r="G6" s="8"/>
      <c r="H6" s="8">
        <f t="shared" ref="H6" si="2">G6*E6</f>
        <v>0</v>
      </c>
      <c r="I6" s="29"/>
      <c r="J6" s="29"/>
      <c r="K6" s="29"/>
      <c r="L6" s="29"/>
      <c r="M6" t="str">
        <f t="shared" si="1"/>
        <v/>
      </c>
    </row>
    <row r="7" spans="1:14" x14ac:dyDescent="0.25">
      <c r="A7" t="str">
        <f>IF(C7&lt;&gt;"",LOOKUP("zzz",$B$2:B7),"")</f>
        <v>Château Rioublanc</v>
      </c>
      <c r="B7" s="74" t="s">
        <v>27</v>
      </c>
      <c r="C7" s="25" t="s">
        <v>28</v>
      </c>
      <c r="D7" s="3" t="s">
        <v>218</v>
      </c>
      <c r="E7" s="2">
        <v>1</v>
      </c>
      <c r="F7" s="2">
        <v>1</v>
      </c>
      <c r="G7" s="6">
        <v>14.99</v>
      </c>
      <c r="H7" s="11">
        <f>G7*E7</f>
        <v>14.99</v>
      </c>
      <c r="I7" s="28">
        <v>42738</v>
      </c>
      <c r="J7" s="23" t="s">
        <v>415</v>
      </c>
      <c r="K7" s="23" t="s">
        <v>514</v>
      </c>
      <c r="L7" s="23" t="s">
        <v>534</v>
      </c>
      <c r="M7" t="str">
        <f t="shared" si="1"/>
        <v>Dégusté</v>
      </c>
      <c r="N7" t="s">
        <v>8</v>
      </c>
    </row>
    <row r="8" spans="1:14" x14ac:dyDescent="0.25">
      <c r="A8" t="str">
        <f>IF(C8&lt;&gt;"",LOOKUP("zzz",$B$2:B8),"")</f>
        <v>Château Rioublanc</v>
      </c>
      <c r="B8" s="75"/>
      <c r="C8" s="30" t="s">
        <v>29</v>
      </c>
      <c r="D8" s="3" t="s">
        <v>217</v>
      </c>
      <c r="E8" s="31">
        <v>1</v>
      </c>
      <c r="F8" s="31">
        <v>1</v>
      </c>
      <c r="G8" s="32">
        <v>14.99</v>
      </c>
      <c r="H8" s="7">
        <f>G8*E8</f>
        <v>14.99</v>
      </c>
      <c r="I8" s="28">
        <v>42738</v>
      </c>
      <c r="J8" s="33" t="s">
        <v>415</v>
      </c>
      <c r="K8" s="33" t="s">
        <v>514</v>
      </c>
      <c r="L8" s="33" t="s">
        <v>534</v>
      </c>
      <c r="M8" t="str">
        <f t="shared" si="1"/>
        <v>Dégusté</v>
      </c>
      <c r="N8" t="s">
        <v>8</v>
      </c>
    </row>
    <row r="9" spans="1:14" x14ac:dyDescent="0.25">
      <c r="A9" t="str">
        <f>IF(C9&lt;&gt;"",LOOKUP("zzz",$B$2:B9),"")</f>
        <v>Château Rioublanc</v>
      </c>
      <c r="B9" s="75"/>
      <c r="C9" s="30" t="s">
        <v>30</v>
      </c>
      <c r="D9" s="3" t="s">
        <v>220</v>
      </c>
      <c r="E9" s="3">
        <v>1</v>
      </c>
      <c r="F9" s="3">
        <v>1</v>
      </c>
      <c r="G9" s="7">
        <v>14.99</v>
      </c>
      <c r="H9" s="7">
        <f>G9*E9</f>
        <v>14.99</v>
      </c>
      <c r="I9" s="28">
        <v>42738</v>
      </c>
      <c r="J9" s="28" t="s">
        <v>415</v>
      </c>
      <c r="K9" s="33" t="s">
        <v>514</v>
      </c>
      <c r="L9" s="33" t="s">
        <v>534</v>
      </c>
      <c r="M9" t="str">
        <f t="shared" si="1"/>
        <v>Dégusté</v>
      </c>
      <c r="N9" t="s">
        <v>8</v>
      </c>
    </row>
    <row r="10" spans="1:14" ht="15.75" thickBot="1" x14ac:dyDescent="0.3">
      <c r="A10" t="str">
        <f>IF(C10&lt;&gt;"",LOOKUP("zzz",$B$2:B10),"")</f>
        <v/>
      </c>
      <c r="B10" s="75"/>
      <c r="C10" s="27"/>
      <c r="D10" s="35"/>
      <c r="E10" s="4"/>
      <c r="F10" s="4"/>
      <c r="G10" s="8"/>
      <c r="H10" s="8">
        <f t="shared" ref="H10:H141" si="3">G10*E10</f>
        <v>0</v>
      </c>
      <c r="I10" s="4"/>
      <c r="J10" s="4"/>
      <c r="K10" s="4"/>
      <c r="L10" s="4"/>
      <c r="M10" t="str">
        <f t="shared" si="1"/>
        <v/>
      </c>
    </row>
    <row r="11" spans="1:14" x14ac:dyDescent="0.25">
      <c r="A11" t="str">
        <f>IF(C11&lt;&gt;"",LOOKUP("zzz",$B$2:B11),"")</f>
        <v>Domaine de la Madrague</v>
      </c>
      <c r="B11" s="74" t="s">
        <v>31</v>
      </c>
      <c r="C11" s="15" t="s">
        <v>199</v>
      </c>
      <c r="D11" s="15" t="s">
        <v>219</v>
      </c>
      <c r="E11" s="2">
        <v>1</v>
      </c>
      <c r="F11" s="2">
        <v>1</v>
      </c>
      <c r="G11" s="6">
        <v>12.4</v>
      </c>
      <c r="H11" s="6">
        <f t="shared" ref="H11:H12" si="4">G11*E11</f>
        <v>12.4</v>
      </c>
      <c r="I11" s="28">
        <v>42738</v>
      </c>
      <c r="J11" s="23" t="s">
        <v>420</v>
      </c>
      <c r="K11" s="15" t="s">
        <v>502</v>
      </c>
      <c r="L11" s="15" t="s">
        <v>534</v>
      </c>
      <c r="M11" t="str">
        <f t="shared" si="1"/>
        <v>Dégusté</v>
      </c>
      <c r="N11" t="s">
        <v>8</v>
      </c>
    </row>
    <row r="12" spans="1:14" ht="15.75" thickBot="1" x14ac:dyDescent="0.3">
      <c r="A12" t="str">
        <f>IF(C12&lt;&gt;"",LOOKUP("zzz",$B$2:B12),"")</f>
        <v/>
      </c>
      <c r="B12" s="78"/>
      <c r="C12" s="4"/>
      <c r="D12" s="4"/>
      <c r="E12" s="4"/>
      <c r="F12" s="4"/>
      <c r="G12" s="8"/>
      <c r="H12" s="8">
        <f t="shared" si="4"/>
        <v>0</v>
      </c>
      <c r="I12" s="4"/>
      <c r="J12" s="4"/>
      <c r="K12" s="4"/>
      <c r="L12" s="4"/>
      <c r="M12" t="str">
        <f t="shared" si="1"/>
        <v/>
      </c>
    </row>
    <row r="13" spans="1:14" x14ac:dyDescent="0.25">
      <c r="A13" t="str">
        <f>IF(C13&lt;&gt;"",LOOKUP("zzz",$B$2:B13),"")</f>
        <v>Les vignerons du Brulhois</v>
      </c>
      <c r="B13" s="74" t="s">
        <v>32</v>
      </c>
      <c r="C13" s="15" t="s">
        <v>198</v>
      </c>
      <c r="D13" s="15" t="s">
        <v>219</v>
      </c>
      <c r="E13" s="2">
        <v>1</v>
      </c>
      <c r="F13" s="2">
        <v>1</v>
      </c>
      <c r="G13" s="6">
        <v>10</v>
      </c>
      <c r="H13" s="6">
        <f t="shared" ref="H13:H19" si="5">G13*E13</f>
        <v>10</v>
      </c>
      <c r="I13" s="28">
        <v>42738</v>
      </c>
      <c r="J13" s="23" t="s">
        <v>430</v>
      </c>
      <c r="K13" s="23"/>
      <c r="L13" s="23"/>
      <c r="M13" t="str">
        <f t="shared" si="1"/>
        <v>Dégusté</v>
      </c>
      <c r="N13" t="s">
        <v>8</v>
      </c>
    </row>
    <row r="14" spans="1:14" ht="15.75" thickBot="1" x14ac:dyDescent="0.3">
      <c r="A14" t="str">
        <f>IF(C14&lt;&gt;"",LOOKUP("zzz",$B$2:B14),"")</f>
        <v/>
      </c>
      <c r="B14" s="78"/>
      <c r="C14" s="4"/>
      <c r="D14" s="4"/>
      <c r="E14" s="4"/>
      <c r="F14" s="4"/>
      <c r="G14" s="8"/>
      <c r="H14" s="8">
        <f t="shared" si="5"/>
        <v>0</v>
      </c>
      <c r="I14" s="4"/>
      <c r="J14" s="4"/>
      <c r="K14" s="4"/>
      <c r="L14" s="4"/>
      <c r="M14" t="str">
        <f t="shared" si="1"/>
        <v/>
      </c>
    </row>
    <row r="15" spans="1:14" x14ac:dyDescent="0.25">
      <c r="A15" t="str">
        <f>IF(C15&lt;&gt;"",LOOKUP("zzz",$B$2:B15),"")</f>
        <v>Cave de Roquebrun</v>
      </c>
      <c r="B15" s="74" t="s">
        <v>33</v>
      </c>
      <c r="C15" s="15" t="s">
        <v>34</v>
      </c>
      <c r="D15" s="15" t="s">
        <v>218</v>
      </c>
      <c r="E15" s="2">
        <v>1</v>
      </c>
      <c r="F15" s="2"/>
      <c r="G15" s="6">
        <v>13.5</v>
      </c>
      <c r="H15" s="6">
        <f t="shared" si="5"/>
        <v>13.5</v>
      </c>
      <c r="I15" s="28">
        <v>42738</v>
      </c>
      <c r="J15" s="23" t="s">
        <v>425</v>
      </c>
      <c r="K15" s="2" t="s">
        <v>502</v>
      </c>
      <c r="L15" s="2"/>
      <c r="M15" t="str">
        <f t="shared" si="1"/>
        <v>Recu</v>
      </c>
      <c r="N15" t="s">
        <v>8</v>
      </c>
    </row>
    <row r="16" spans="1:14" x14ac:dyDescent="0.25">
      <c r="A16" t="str">
        <f>IF(C16&lt;&gt;"",LOOKUP("zzz",$B$2:B16),"")</f>
        <v>Cave de Roquebrun</v>
      </c>
      <c r="B16" s="75"/>
      <c r="C16" s="3" t="s">
        <v>35</v>
      </c>
      <c r="D16" s="3" t="s">
        <v>217</v>
      </c>
      <c r="E16" s="31">
        <v>1</v>
      </c>
      <c r="F16" s="31">
        <v>1</v>
      </c>
      <c r="G16" s="32">
        <v>13.5</v>
      </c>
      <c r="H16" s="7">
        <f t="shared" si="5"/>
        <v>13.5</v>
      </c>
      <c r="I16" s="28">
        <v>42738</v>
      </c>
      <c r="J16" s="33" t="s">
        <v>425</v>
      </c>
      <c r="K16" s="3" t="s">
        <v>502</v>
      </c>
      <c r="L16" s="3" t="s">
        <v>533</v>
      </c>
      <c r="M16" t="str">
        <f t="shared" si="1"/>
        <v>Dégusté</v>
      </c>
      <c r="N16" t="s">
        <v>8</v>
      </c>
    </row>
    <row r="17" spans="1:14" x14ac:dyDescent="0.25">
      <c r="A17" t="str">
        <f>IF(C17&lt;&gt;"",LOOKUP("zzz",$B$2:B17),"")</f>
        <v>Cave de Roquebrun</v>
      </c>
      <c r="B17" s="75"/>
      <c r="C17" s="3" t="s">
        <v>36</v>
      </c>
      <c r="D17" s="3" t="s">
        <v>218</v>
      </c>
      <c r="E17" s="3">
        <v>1</v>
      </c>
      <c r="F17" s="3"/>
      <c r="G17" s="7">
        <v>18.8</v>
      </c>
      <c r="H17" s="7">
        <f t="shared" si="5"/>
        <v>18.8</v>
      </c>
      <c r="I17" s="28">
        <v>42738</v>
      </c>
      <c r="J17" s="28" t="s">
        <v>425</v>
      </c>
      <c r="K17" s="3" t="s">
        <v>502</v>
      </c>
      <c r="L17" s="3"/>
      <c r="M17" t="str">
        <f t="shared" si="1"/>
        <v>Recu</v>
      </c>
      <c r="N17" t="s">
        <v>8</v>
      </c>
    </row>
    <row r="18" spans="1:14" x14ac:dyDescent="0.25">
      <c r="A18" t="str">
        <f>IF(C18&lt;&gt;"",LOOKUP("zzz",$B$2:B18),"")</f>
        <v>Cave de Roquebrun</v>
      </c>
      <c r="B18" s="75"/>
      <c r="C18" s="3" t="s">
        <v>37</v>
      </c>
      <c r="D18" s="3" t="s">
        <v>217</v>
      </c>
      <c r="E18" s="3">
        <v>1</v>
      </c>
      <c r="F18" s="3">
        <v>1</v>
      </c>
      <c r="G18" s="7">
        <v>18.8</v>
      </c>
      <c r="H18" s="7">
        <f t="shared" si="5"/>
        <v>18.8</v>
      </c>
      <c r="I18" s="28">
        <v>42738</v>
      </c>
      <c r="J18" s="28" t="s">
        <v>425</v>
      </c>
      <c r="K18" s="3" t="s">
        <v>502</v>
      </c>
      <c r="L18" s="3" t="s">
        <v>533</v>
      </c>
      <c r="M18" t="str">
        <f t="shared" si="1"/>
        <v>Dégusté</v>
      </c>
      <c r="N18" t="s">
        <v>8</v>
      </c>
    </row>
    <row r="19" spans="1:14" ht="15.75" thickBot="1" x14ac:dyDescent="0.3">
      <c r="A19" t="str">
        <f>IF(C19&lt;&gt;"",LOOKUP("zzz",$B$2:B19),"")</f>
        <v/>
      </c>
      <c r="B19" s="78"/>
      <c r="C19" s="4"/>
      <c r="D19" s="4"/>
      <c r="E19" s="4"/>
      <c r="F19" s="4"/>
      <c r="G19" s="8"/>
      <c r="H19" s="8">
        <f t="shared" si="5"/>
        <v>0</v>
      </c>
      <c r="I19" s="4"/>
      <c r="J19" s="4"/>
      <c r="K19" s="4"/>
      <c r="L19" s="4"/>
      <c r="M19" t="str">
        <f t="shared" si="1"/>
        <v/>
      </c>
    </row>
    <row r="20" spans="1:14" x14ac:dyDescent="0.25">
      <c r="A20" t="str">
        <f>IF(C20&lt;&gt;"",LOOKUP("zzz",$B$2:B20),"")</f>
        <v>Domaine du Bollenberg</v>
      </c>
      <c r="B20" s="74" t="s">
        <v>38</v>
      </c>
      <c r="C20" s="25" t="s">
        <v>39</v>
      </c>
      <c r="D20" s="3" t="s">
        <v>220</v>
      </c>
      <c r="E20" s="2">
        <v>1</v>
      </c>
      <c r="F20" s="2">
        <v>1</v>
      </c>
      <c r="G20" s="6">
        <v>37</v>
      </c>
      <c r="H20" s="11">
        <f>G20*E20</f>
        <v>37</v>
      </c>
      <c r="I20" s="28">
        <v>42738</v>
      </c>
      <c r="J20" s="23" t="s">
        <v>426</v>
      </c>
      <c r="K20" s="23" t="s">
        <v>502</v>
      </c>
      <c r="L20" s="23" t="s">
        <v>534</v>
      </c>
      <c r="M20" t="str">
        <f t="shared" si="1"/>
        <v>Dégusté</v>
      </c>
      <c r="N20" t="s">
        <v>8</v>
      </c>
    </row>
    <row r="21" spans="1:14" x14ac:dyDescent="0.25">
      <c r="A21" t="str">
        <f>IF(C21&lt;&gt;"",LOOKUP("zzz",$B$2:B21),"")</f>
        <v>Domaine du Bollenberg</v>
      </c>
      <c r="B21" s="75"/>
      <c r="C21" s="30" t="s">
        <v>40</v>
      </c>
      <c r="D21" s="3" t="s">
        <v>220</v>
      </c>
      <c r="E21" s="31">
        <v>1</v>
      </c>
      <c r="F21" s="31">
        <v>1</v>
      </c>
      <c r="G21" s="32">
        <v>46</v>
      </c>
      <c r="H21" s="7">
        <f>G21*E21</f>
        <v>46</v>
      </c>
      <c r="I21" s="28">
        <v>42738</v>
      </c>
      <c r="J21" s="33" t="s">
        <v>426</v>
      </c>
      <c r="K21" s="33" t="s">
        <v>502</v>
      </c>
      <c r="L21" s="33" t="s">
        <v>534</v>
      </c>
      <c r="M21" t="str">
        <f t="shared" si="1"/>
        <v>Dégusté</v>
      </c>
      <c r="N21" t="s">
        <v>8</v>
      </c>
    </row>
    <row r="22" spans="1:14" ht="15.75" thickBot="1" x14ac:dyDescent="0.3">
      <c r="A22" t="str">
        <f>IF(C22&lt;&gt;"",LOOKUP("zzz",$B$2:B22),"")</f>
        <v/>
      </c>
      <c r="B22" s="75"/>
      <c r="C22" s="27"/>
      <c r="D22" s="35"/>
      <c r="E22" s="4"/>
      <c r="F22" s="4"/>
      <c r="G22" s="8"/>
      <c r="H22" s="8">
        <f t="shared" ref="H22" si="6">G22*E22</f>
        <v>0</v>
      </c>
      <c r="I22" s="4"/>
      <c r="J22" s="4"/>
      <c r="K22" s="4"/>
      <c r="L22" s="4"/>
      <c r="M22" t="str">
        <f t="shared" si="1"/>
        <v/>
      </c>
    </row>
    <row r="23" spans="1:14" x14ac:dyDescent="0.25">
      <c r="A23" t="str">
        <f>IF(C23&lt;&gt;"",LOOKUP("zzz",$B$2:B23),"")</f>
        <v>Château de Chasselas</v>
      </c>
      <c r="B23" s="74" t="s">
        <v>41</v>
      </c>
      <c r="C23" s="25" t="s">
        <v>42</v>
      </c>
      <c r="D23" s="25" t="s">
        <v>221</v>
      </c>
      <c r="E23" s="2">
        <v>1</v>
      </c>
      <c r="F23" s="2"/>
      <c r="G23" s="6">
        <v>9.5</v>
      </c>
      <c r="H23" s="11">
        <f>G23*E23</f>
        <v>9.5</v>
      </c>
      <c r="I23" s="28">
        <v>42738</v>
      </c>
      <c r="J23" s="23" t="s">
        <v>412</v>
      </c>
      <c r="K23" s="34" t="s">
        <v>515</v>
      </c>
      <c r="L23" s="34"/>
      <c r="M23" t="str">
        <f t="shared" si="1"/>
        <v>Recu</v>
      </c>
      <c r="N23" t="s">
        <v>8</v>
      </c>
    </row>
    <row r="24" spans="1:14" x14ac:dyDescent="0.25">
      <c r="A24" t="str">
        <f>IF(C24&lt;&gt;"",LOOKUP("zzz",$B$2:B24),"")</f>
        <v>Château de Chasselas</v>
      </c>
      <c r="B24" s="75"/>
      <c r="C24" s="30" t="s">
        <v>43</v>
      </c>
      <c r="D24" s="27" t="s">
        <v>221</v>
      </c>
      <c r="E24" s="31">
        <v>1</v>
      </c>
      <c r="F24" s="31"/>
      <c r="G24" s="32">
        <v>9.5</v>
      </c>
      <c r="H24" s="7">
        <f>G24*E24</f>
        <v>9.5</v>
      </c>
      <c r="I24" s="28">
        <v>42738</v>
      </c>
      <c r="J24" s="33" t="s">
        <v>412</v>
      </c>
      <c r="K24" s="28" t="s">
        <v>515</v>
      </c>
      <c r="L24" s="28"/>
      <c r="M24" t="str">
        <f t="shared" si="1"/>
        <v>Recu</v>
      </c>
      <c r="N24" t="s">
        <v>8</v>
      </c>
    </row>
    <row r="25" spans="1:14" ht="15.75" thickBot="1" x14ac:dyDescent="0.3">
      <c r="A25" t="str">
        <f>IF(C25&lt;&gt;"",LOOKUP("zzz",$B$2:B25),"")</f>
        <v/>
      </c>
      <c r="B25" s="75"/>
      <c r="C25" s="27"/>
      <c r="D25" s="35"/>
      <c r="E25" s="4"/>
      <c r="F25" s="4"/>
      <c r="G25" s="8"/>
      <c r="H25" s="8">
        <f t="shared" ref="H25" si="7">G25*E25</f>
        <v>0</v>
      </c>
      <c r="I25" s="4"/>
      <c r="J25" s="4"/>
      <c r="K25" s="4"/>
      <c r="L25" s="4"/>
      <c r="M25" t="str">
        <f t="shared" si="1"/>
        <v/>
      </c>
    </row>
    <row r="26" spans="1:14" x14ac:dyDescent="0.25">
      <c r="A26" t="str">
        <f>IF(C26&lt;&gt;"",LOOKUP("zzz",$B$2:B26),"")</f>
        <v>Domaine Sainte Marie</v>
      </c>
      <c r="B26" s="74" t="s">
        <v>44</v>
      </c>
      <c r="C26" s="25" t="s">
        <v>197</v>
      </c>
      <c r="D26" s="2" t="s">
        <v>219</v>
      </c>
      <c r="E26" s="2">
        <v>1</v>
      </c>
      <c r="F26" s="2">
        <v>1</v>
      </c>
      <c r="G26" s="6">
        <v>9.5</v>
      </c>
      <c r="H26" s="11">
        <f>G26*E26</f>
        <v>9.5</v>
      </c>
      <c r="I26" s="28">
        <v>42738</v>
      </c>
      <c r="J26" s="23" t="s">
        <v>420</v>
      </c>
      <c r="K26" s="23" t="s">
        <v>502</v>
      </c>
      <c r="L26" s="23" t="s">
        <v>534</v>
      </c>
      <c r="M26" t="str">
        <f t="shared" si="1"/>
        <v>Dégusté</v>
      </c>
      <c r="N26" t="s">
        <v>8</v>
      </c>
    </row>
    <row r="27" spans="1:14" x14ac:dyDescent="0.25">
      <c r="A27" t="str">
        <f>IF(C27&lt;&gt;"",LOOKUP("zzz",$B$2:B27),"")</f>
        <v>Domaine Sainte Marie</v>
      </c>
      <c r="B27" s="75"/>
      <c r="C27" s="30" t="s">
        <v>196</v>
      </c>
      <c r="D27" s="3" t="s">
        <v>219</v>
      </c>
      <c r="E27" s="31">
        <v>1</v>
      </c>
      <c r="F27" s="31">
        <v>1</v>
      </c>
      <c r="G27" s="32">
        <v>18</v>
      </c>
      <c r="H27" s="7">
        <f>G27*E27</f>
        <v>18</v>
      </c>
      <c r="I27" s="28">
        <v>42738</v>
      </c>
      <c r="J27" s="33" t="s">
        <v>420</v>
      </c>
      <c r="K27" s="33" t="s">
        <v>502</v>
      </c>
      <c r="L27" s="33" t="s">
        <v>534</v>
      </c>
      <c r="M27" t="str">
        <f t="shared" si="1"/>
        <v>Dégusté</v>
      </c>
      <c r="N27" t="s">
        <v>8</v>
      </c>
    </row>
    <row r="28" spans="1:14" x14ac:dyDescent="0.25">
      <c r="A28" t="str">
        <f>IF(C28&lt;&gt;"",LOOKUP("zzz",$B$2:B28),"")</f>
        <v>Domaine Sainte Marie</v>
      </c>
      <c r="B28" s="75"/>
      <c r="C28" s="30" t="s">
        <v>45</v>
      </c>
      <c r="D28" s="3" t="s">
        <v>217</v>
      </c>
      <c r="E28" s="31">
        <v>1</v>
      </c>
      <c r="F28" s="31">
        <v>1</v>
      </c>
      <c r="G28" s="32">
        <v>13</v>
      </c>
      <c r="H28" s="32">
        <f>G28*E28</f>
        <v>13</v>
      </c>
      <c r="I28" s="28">
        <v>42738</v>
      </c>
      <c r="J28" s="33" t="s">
        <v>420</v>
      </c>
      <c r="K28" s="33" t="s">
        <v>502</v>
      </c>
      <c r="L28" s="33" t="s">
        <v>534</v>
      </c>
      <c r="M28" t="str">
        <f t="shared" si="1"/>
        <v>Dégusté</v>
      </c>
      <c r="N28" t="s">
        <v>8</v>
      </c>
    </row>
    <row r="29" spans="1:14" ht="15.75" thickBot="1" x14ac:dyDescent="0.3">
      <c r="A29" t="str">
        <f>IF(C29&lt;&gt;"",LOOKUP("zzz",$B$2:B29),"")</f>
        <v/>
      </c>
      <c r="B29" s="75"/>
      <c r="C29" s="27"/>
      <c r="D29" s="35"/>
      <c r="E29" s="4"/>
      <c r="F29" s="4"/>
      <c r="G29" s="8"/>
      <c r="H29" s="8">
        <f t="shared" ref="H29:H31" si="8">G29*E29</f>
        <v>0</v>
      </c>
      <c r="I29" s="4"/>
      <c r="J29" s="4"/>
      <c r="K29" s="4"/>
      <c r="L29" s="4"/>
      <c r="M29" t="str">
        <f t="shared" si="1"/>
        <v/>
      </c>
    </row>
    <row r="30" spans="1:14" x14ac:dyDescent="0.25">
      <c r="A30" t="str">
        <f>IF(C30&lt;&gt;"",LOOKUP("zzz",$B$2:B30),"")</f>
        <v>Domaine Pascal Jolivet</v>
      </c>
      <c r="B30" s="74" t="s">
        <v>46</v>
      </c>
      <c r="C30" s="15" t="s">
        <v>145</v>
      </c>
      <c r="D30" s="15" t="s">
        <v>218</v>
      </c>
      <c r="E30" s="2">
        <v>1</v>
      </c>
      <c r="F30" s="2">
        <v>1</v>
      </c>
      <c r="G30" s="6">
        <v>22.9</v>
      </c>
      <c r="H30" s="6">
        <f t="shared" si="8"/>
        <v>22.9</v>
      </c>
      <c r="I30" s="28">
        <v>42738</v>
      </c>
      <c r="J30" s="23" t="s">
        <v>423</v>
      </c>
      <c r="K30" s="23"/>
      <c r="L30" s="23" t="s">
        <v>534</v>
      </c>
      <c r="M30" t="str">
        <f t="shared" si="1"/>
        <v>Dégusté</v>
      </c>
      <c r="N30" t="s">
        <v>8</v>
      </c>
    </row>
    <row r="31" spans="1:14" ht="15.75" thickBot="1" x14ac:dyDescent="0.3">
      <c r="A31" t="str">
        <f>IF(C31&lt;&gt;"",LOOKUP("zzz",$B$2:B31),"")</f>
        <v/>
      </c>
      <c r="B31" s="78"/>
      <c r="C31" s="4"/>
      <c r="D31" s="4"/>
      <c r="E31" s="4"/>
      <c r="F31" s="4"/>
      <c r="G31" s="8"/>
      <c r="H31" s="8">
        <f t="shared" si="8"/>
        <v>0</v>
      </c>
      <c r="I31" s="4"/>
      <c r="J31" s="4"/>
      <c r="K31" s="4"/>
      <c r="L31" s="4"/>
      <c r="M31" t="str">
        <f t="shared" si="1"/>
        <v/>
      </c>
    </row>
    <row r="32" spans="1:14" x14ac:dyDescent="0.25">
      <c r="A32" t="str">
        <f>IF(C32&lt;&gt;"",LOOKUP("zzz",$B$2:B32),"")</f>
        <v>Château de Messey</v>
      </c>
      <c r="B32" s="75" t="s">
        <v>47</v>
      </c>
      <c r="C32" s="3" t="s">
        <v>195</v>
      </c>
      <c r="D32" s="9" t="s">
        <v>219</v>
      </c>
      <c r="E32" s="9">
        <v>1</v>
      </c>
      <c r="F32" s="9">
        <v>1</v>
      </c>
      <c r="G32" s="10">
        <v>9.5</v>
      </c>
      <c r="H32" s="32">
        <f>G32*E32</f>
        <v>9.5</v>
      </c>
      <c r="I32" s="28">
        <v>42738</v>
      </c>
      <c r="J32" s="24" t="s">
        <v>412</v>
      </c>
      <c r="K32" s="24"/>
      <c r="L32" s="24" t="s">
        <v>534</v>
      </c>
      <c r="M32" t="str">
        <f t="shared" si="1"/>
        <v>Dégusté</v>
      </c>
      <c r="N32" t="s">
        <v>8</v>
      </c>
    </row>
    <row r="33" spans="1:14" ht="15.75" thickBot="1" x14ac:dyDescent="0.3">
      <c r="A33" t="str">
        <f>IF(C33&lt;&gt;"",LOOKUP("zzz",$B$2:B33),"")</f>
        <v/>
      </c>
      <c r="B33" s="78"/>
      <c r="C33" s="4"/>
      <c r="D33" s="4"/>
      <c r="E33" s="4"/>
      <c r="F33" s="4"/>
      <c r="G33" s="8"/>
      <c r="H33" s="8">
        <f t="shared" ref="H33" si="9">G33*E33</f>
        <v>0</v>
      </c>
      <c r="I33" s="4"/>
      <c r="J33" s="4"/>
      <c r="K33" s="4"/>
      <c r="L33" s="4"/>
      <c r="M33" t="str">
        <f t="shared" si="1"/>
        <v/>
      </c>
    </row>
    <row r="34" spans="1:14" x14ac:dyDescent="0.25">
      <c r="A34" t="str">
        <f>IF(C34&lt;&gt;"",LOOKUP("zzz",$B$2:B34),"")</f>
        <v>Château Lagrezette</v>
      </c>
      <c r="B34" s="74" t="s">
        <v>16</v>
      </c>
      <c r="C34" s="15" t="s">
        <v>194</v>
      </c>
      <c r="D34" s="15" t="s">
        <v>219</v>
      </c>
      <c r="E34" s="2">
        <v>1</v>
      </c>
      <c r="F34" s="2"/>
      <c r="G34" s="6">
        <v>17</v>
      </c>
      <c r="H34" s="6">
        <f t="shared" ref="H34" si="10">G34*E34</f>
        <v>17</v>
      </c>
      <c r="I34" s="28">
        <v>42738</v>
      </c>
      <c r="J34" s="23" t="s">
        <v>422</v>
      </c>
      <c r="K34" s="2" t="s">
        <v>488</v>
      </c>
      <c r="L34" s="2"/>
      <c r="M34" t="str">
        <f t="shared" si="1"/>
        <v>Recu</v>
      </c>
      <c r="N34" t="s">
        <v>8</v>
      </c>
    </row>
    <row r="35" spans="1:14" x14ac:dyDescent="0.25">
      <c r="A35" t="str">
        <f>IF(C35&lt;&gt;"",LOOKUP("zzz",$B$2:B35),"")</f>
        <v>Château Lagrezette</v>
      </c>
      <c r="B35" s="75"/>
      <c r="C35" s="3" t="s">
        <v>48</v>
      </c>
      <c r="D35" s="3" t="s">
        <v>220</v>
      </c>
      <c r="E35" s="9">
        <v>1</v>
      </c>
      <c r="F35" s="9">
        <v>1</v>
      </c>
      <c r="G35" s="10">
        <v>60</v>
      </c>
      <c r="H35" s="32">
        <f>G35*E35</f>
        <v>60</v>
      </c>
      <c r="I35" s="28">
        <v>42738</v>
      </c>
      <c r="J35" s="24" t="s">
        <v>422</v>
      </c>
      <c r="K35" s="3" t="s">
        <v>488</v>
      </c>
      <c r="L35" s="3" t="s">
        <v>533</v>
      </c>
      <c r="M35" t="str">
        <f t="shared" si="1"/>
        <v>Dégusté</v>
      </c>
      <c r="N35" t="s">
        <v>8</v>
      </c>
    </row>
    <row r="36" spans="1:14" ht="15.75" thickBot="1" x14ac:dyDescent="0.3">
      <c r="A36" t="str">
        <f>IF(C36&lt;&gt;"",LOOKUP("zzz",$B$2:B36),"")</f>
        <v/>
      </c>
      <c r="B36" s="78"/>
      <c r="C36" s="4"/>
      <c r="D36" s="4"/>
      <c r="E36" s="4"/>
      <c r="F36" s="4"/>
      <c r="G36" s="8"/>
      <c r="H36" s="8">
        <f t="shared" ref="H36:H113" si="11">G36*E36</f>
        <v>0</v>
      </c>
      <c r="I36" s="4"/>
      <c r="J36" s="4"/>
      <c r="K36" s="4"/>
      <c r="L36" s="4"/>
      <c r="M36" t="str">
        <f t="shared" si="1"/>
        <v/>
      </c>
    </row>
    <row r="37" spans="1:14" x14ac:dyDescent="0.25">
      <c r="A37" t="str">
        <f>IF(C37&lt;&gt;"",LOOKUP("zzz",$B$2:B37),"")</f>
        <v>Domaine la Courtade</v>
      </c>
      <c r="B37" s="74" t="s">
        <v>50</v>
      </c>
      <c r="C37" s="15" t="s">
        <v>193</v>
      </c>
      <c r="D37" s="15" t="s">
        <v>219</v>
      </c>
      <c r="E37" s="2">
        <v>1</v>
      </c>
      <c r="F37" s="2"/>
      <c r="G37" s="6">
        <v>13</v>
      </c>
      <c r="H37" s="6">
        <f t="shared" ref="H37:H40" si="12">G37*E37</f>
        <v>13</v>
      </c>
      <c r="I37" s="28">
        <v>42738</v>
      </c>
      <c r="J37" s="23" t="s">
        <v>420</v>
      </c>
      <c r="K37" s="23"/>
      <c r="L37" s="23"/>
      <c r="M37" t="str">
        <f t="shared" si="1"/>
        <v>Recu</v>
      </c>
      <c r="N37" t="s">
        <v>8</v>
      </c>
    </row>
    <row r="38" spans="1:14" ht="15.75" thickBot="1" x14ac:dyDescent="0.3">
      <c r="A38" t="str">
        <f>IF(C38&lt;&gt;"",LOOKUP("zzz",$B$2:B38),"")</f>
        <v/>
      </c>
      <c r="B38" s="78"/>
      <c r="C38" s="4"/>
      <c r="D38" s="4"/>
      <c r="E38" s="4"/>
      <c r="F38" s="4"/>
      <c r="G38" s="8"/>
      <c r="H38" s="8">
        <f t="shared" si="12"/>
        <v>0</v>
      </c>
      <c r="I38" s="4"/>
      <c r="J38" s="4"/>
      <c r="K38" s="4"/>
      <c r="L38" s="4"/>
      <c r="M38" t="str">
        <f t="shared" si="1"/>
        <v/>
      </c>
    </row>
    <row r="39" spans="1:14" x14ac:dyDescent="0.25">
      <c r="A39" t="str">
        <f>IF(C39&lt;&gt;"",LOOKUP("zzz",$B$2:B39),"")</f>
        <v>Domaine Maby</v>
      </c>
      <c r="B39" s="74" t="s">
        <v>52</v>
      </c>
      <c r="C39" s="15" t="s">
        <v>192</v>
      </c>
      <c r="D39" s="15" t="s">
        <v>219</v>
      </c>
      <c r="E39" s="2">
        <v>1</v>
      </c>
      <c r="F39" s="2"/>
      <c r="G39" s="6">
        <v>9.3000000000000007</v>
      </c>
      <c r="H39" s="6">
        <f t="shared" si="12"/>
        <v>9.3000000000000007</v>
      </c>
      <c r="I39" s="28">
        <v>42738</v>
      </c>
      <c r="J39" s="23" t="s">
        <v>424</v>
      </c>
      <c r="K39" s="23"/>
      <c r="L39" s="23"/>
      <c r="M39" t="str">
        <f t="shared" si="1"/>
        <v>Recu</v>
      </c>
      <c r="N39" t="s">
        <v>8</v>
      </c>
    </row>
    <row r="40" spans="1:14" ht="15.75" thickBot="1" x14ac:dyDescent="0.3">
      <c r="A40" t="str">
        <f>IF(C40&lt;&gt;"",LOOKUP("zzz",$B$2:B40),"")</f>
        <v/>
      </c>
      <c r="B40" s="78"/>
      <c r="C40" s="4"/>
      <c r="D40" s="4"/>
      <c r="E40" s="4"/>
      <c r="F40" s="4"/>
      <c r="G40" s="8"/>
      <c r="H40" s="8">
        <f t="shared" si="12"/>
        <v>0</v>
      </c>
      <c r="I40" s="4"/>
      <c r="J40" s="4"/>
      <c r="K40" s="4"/>
      <c r="L40" s="4"/>
      <c r="M40" t="str">
        <f t="shared" si="1"/>
        <v/>
      </c>
    </row>
    <row r="41" spans="1:14" x14ac:dyDescent="0.25">
      <c r="A41" t="str">
        <f>IF(C41&lt;&gt;"",LOOKUP("zzz",$B$2:B41),"")</f>
        <v>Château La Calisse</v>
      </c>
      <c r="B41" s="74" t="s">
        <v>53</v>
      </c>
      <c r="C41" s="15" t="s">
        <v>191</v>
      </c>
      <c r="D41" s="15" t="s">
        <v>219</v>
      </c>
      <c r="E41" s="2">
        <v>1</v>
      </c>
      <c r="F41" s="2">
        <v>1</v>
      </c>
      <c r="G41" s="6">
        <v>15</v>
      </c>
      <c r="H41" s="6">
        <f t="shared" ref="H41:H46" si="13">G41*E41</f>
        <v>15</v>
      </c>
      <c r="I41" s="28">
        <v>42738</v>
      </c>
      <c r="J41" s="23" t="s">
        <v>420</v>
      </c>
      <c r="K41" s="23"/>
      <c r="L41" s="23" t="s">
        <v>534</v>
      </c>
      <c r="M41" t="str">
        <f t="shared" si="1"/>
        <v>Dégusté</v>
      </c>
      <c r="N41" t="s">
        <v>8</v>
      </c>
    </row>
    <row r="42" spans="1:14" ht="15.75" thickBot="1" x14ac:dyDescent="0.3">
      <c r="A42" t="str">
        <f>IF(C42&lt;&gt;"",LOOKUP("zzz",$B$2:B42),"")</f>
        <v/>
      </c>
      <c r="B42" s="78"/>
      <c r="C42" s="4"/>
      <c r="D42" s="4"/>
      <c r="E42" s="4"/>
      <c r="F42" s="4"/>
      <c r="G42" s="8"/>
      <c r="H42" s="8">
        <f t="shared" si="13"/>
        <v>0</v>
      </c>
      <c r="I42" s="4"/>
      <c r="J42" s="4"/>
      <c r="K42" s="4"/>
      <c r="L42" s="4"/>
      <c r="M42" t="str">
        <f t="shared" si="1"/>
        <v/>
      </c>
    </row>
    <row r="43" spans="1:14" x14ac:dyDescent="0.25">
      <c r="A43" t="str">
        <f>IF(C43&lt;&gt;"",LOOKUP("zzz",$B$2:B43),"")</f>
        <v>Domaine Carniato</v>
      </c>
      <c r="B43" s="74" t="s">
        <v>58</v>
      </c>
      <c r="C43" s="15" t="s">
        <v>59</v>
      </c>
      <c r="D43" s="15" t="s">
        <v>221</v>
      </c>
      <c r="E43" s="2">
        <v>1</v>
      </c>
      <c r="F43" s="2"/>
      <c r="G43" s="6">
        <v>4</v>
      </c>
      <c r="H43" s="6">
        <f t="shared" si="13"/>
        <v>4</v>
      </c>
      <c r="I43" s="28">
        <v>42738</v>
      </c>
      <c r="J43" s="23" t="s">
        <v>436</v>
      </c>
      <c r="K43" s="23"/>
      <c r="L43" s="23"/>
      <c r="M43" t="str">
        <f t="shared" si="1"/>
        <v>Recu</v>
      </c>
      <c r="N43" t="s">
        <v>8</v>
      </c>
    </row>
    <row r="44" spans="1:14" ht="15.75" thickBot="1" x14ac:dyDescent="0.3">
      <c r="A44" t="str">
        <f>IF(C44&lt;&gt;"",LOOKUP("zzz",$B$2:B44),"")</f>
        <v/>
      </c>
      <c r="B44" s="78"/>
      <c r="C44" s="4"/>
      <c r="D44" s="4"/>
      <c r="E44" s="4"/>
      <c r="F44" s="4"/>
      <c r="G44" s="8"/>
      <c r="H44" s="8">
        <f t="shared" si="13"/>
        <v>0</v>
      </c>
      <c r="I44" s="28"/>
      <c r="J44" s="4"/>
      <c r="K44" s="4"/>
      <c r="L44" s="4"/>
      <c r="M44" t="str">
        <f t="shared" si="1"/>
        <v/>
      </c>
    </row>
    <row r="45" spans="1:14" x14ac:dyDescent="0.25">
      <c r="A45" t="str">
        <f>IF(C45&lt;&gt;"",LOOKUP("zzz",$B$2:B45),"")</f>
        <v>Château Cos d'Estournel</v>
      </c>
      <c r="B45" s="74" t="s">
        <v>127</v>
      </c>
      <c r="C45" s="15" t="s">
        <v>128</v>
      </c>
      <c r="D45" s="15" t="s">
        <v>217</v>
      </c>
      <c r="E45" s="2">
        <v>1</v>
      </c>
      <c r="F45" s="2">
        <v>1</v>
      </c>
      <c r="G45" s="6">
        <v>140</v>
      </c>
      <c r="H45" s="6">
        <f t="shared" si="13"/>
        <v>140</v>
      </c>
      <c r="I45" s="28">
        <v>42738</v>
      </c>
      <c r="J45" s="23" t="s">
        <v>415</v>
      </c>
      <c r="K45" s="2" t="s">
        <v>488</v>
      </c>
      <c r="L45" s="2" t="s">
        <v>534</v>
      </c>
      <c r="M45" t="str">
        <f t="shared" si="1"/>
        <v>Dégusté</v>
      </c>
      <c r="N45" t="s">
        <v>8</v>
      </c>
    </row>
    <row r="46" spans="1:14" ht="15.75" thickBot="1" x14ac:dyDescent="0.3">
      <c r="A46" t="str">
        <f>IF(C46&lt;&gt;"",LOOKUP("zzz",$B$2:B46),"")</f>
        <v/>
      </c>
      <c r="B46" s="78"/>
      <c r="C46" s="4"/>
      <c r="D46" s="4"/>
      <c r="E46" s="4"/>
      <c r="F46" s="4"/>
      <c r="G46" s="8"/>
      <c r="H46" s="8">
        <f t="shared" si="13"/>
        <v>0</v>
      </c>
      <c r="I46" s="4"/>
      <c r="J46" s="4"/>
      <c r="K46" s="4"/>
      <c r="L46" s="4"/>
      <c r="M46" t="str">
        <f t="shared" si="1"/>
        <v/>
      </c>
    </row>
    <row r="47" spans="1:14" x14ac:dyDescent="0.25">
      <c r="A47" t="str">
        <f>IF(C47&lt;&gt;"",LOOKUP("zzz",$B$2:B47),"")</f>
        <v>Domaine Chanzy</v>
      </c>
      <c r="B47" s="74" t="s">
        <v>56</v>
      </c>
      <c r="C47" s="15" t="s">
        <v>57</v>
      </c>
      <c r="D47" s="15" t="s">
        <v>218</v>
      </c>
      <c r="E47" s="2">
        <v>1</v>
      </c>
      <c r="F47" s="2"/>
      <c r="G47" s="6">
        <v>14</v>
      </c>
      <c r="H47" s="6">
        <f t="shared" ref="H47:H66" si="14">G47*E47</f>
        <v>14</v>
      </c>
      <c r="I47" s="28">
        <v>42738</v>
      </c>
      <c r="J47" s="23" t="s">
        <v>412</v>
      </c>
      <c r="K47" s="23"/>
      <c r="L47" s="23"/>
      <c r="M47" t="str">
        <f t="shared" si="1"/>
        <v>Recu</v>
      </c>
      <c r="N47" t="s">
        <v>8</v>
      </c>
    </row>
    <row r="48" spans="1:14" ht="15.75" thickBot="1" x14ac:dyDescent="0.3">
      <c r="A48" t="str">
        <f>IF(C48&lt;&gt;"",LOOKUP("zzz",$B$2:B48),"")</f>
        <v/>
      </c>
      <c r="B48" s="78"/>
      <c r="C48" s="4"/>
      <c r="D48" s="4"/>
      <c r="E48" s="4"/>
      <c r="F48" s="4"/>
      <c r="G48" s="8"/>
      <c r="H48" s="8">
        <f t="shared" si="14"/>
        <v>0</v>
      </c>
      <c r="I48" s="4"/>
      <c r="J48" s="4"/>
      <c r="K48" s="4"/>
      <c r="L48" s="4"/>
      <c r="M48" t="str">
        <f t="shared" si="1"/>
        <v/>
      </c>
    </row>
    <row r="49" spans="1:14" x14ac:dyDescent="0.25">
      <c r="A49" t="str">
        <f>IF(C49&lt;&gt;"",LOOKUP("zzz",$B$2:B49),"")</f>
        <v>Château de Ferrand</v>
      </c>
      <c r="B49" s="74" t="s">
        <v>60</v>
      </c>
      <c r="C49" s="15" t="s">
        <v>61</v>
      </c>
      <c r="D49" s="15" t="s">
        <v>217</v>
      </c>
      <c r="E49" s="2">
        <v>1</v>
      </c>
      <c r="F49" s="2"/>
      <c r="G49" s="6">
        <v>40</v>
      </c>
      <c r="H49" s="6">
        <f t="shared" si="14"/>
        <v>40</v>
      </c>
      <c r="I49" s="28">
        <v>42738</v>
      </c>
      <c r="J49" s="23" t="s">
        <v>415</v>
      </c>
      <c r="K49" s="15" t="s">
        <v>488</v>
      </c>
      <c r="L49" s="15"/>
      <c r="M49" t="str">
        <f t="shared" si="1"/>
        <v>Recu</v>
      </c>
      <c r="N49" t="s">
        <v>8</v>
      </c>
    </row>
    <row r="50" spans="1:14" ht="15.75" thickBot="1" x14ac:dyDescent="0.3">
      <c r="A50" t="str">
        <f>IF(C50&lt;&gt;"",LOOKUP("zzz",$B$2:B50),"")</f>
        <v/>
      </c>
      <c r="B50" s="78"/>
      <c r="C50" s="4"/>
      <c r="D50" s="4"/>
      <c r="E50" s="4"/>
      <c r="F50" s="4"/>
      <c r="G50" s="8"/>
      <c r="H50" s="8">
        <f t="shared" si="14"/>
        <v>0</v>
      </c>
      <c r="I50" s="4"/>
      <c r="J50" s="4"/>
      <c r="K50" s="4"/>
      <c r="L50" s="4"/>
      <c r="M50" t="str">
        <f t="shared" si="1"/>
        <v/>
      </c>
    </row>
    <row r="51" spans="1:14" x14ac:dyDescent="0.25">
      <c r="A51" t="str">
        <f>IF(C51&lt;&gt;"",LOOKUP("zzz",$B$2:B51),"")</f>
        <v>Cave de Charnay Les Macon</v>
      </c>
      <c r="B51" s="74" t="s">
        <v>11</v>
      </c>
      <c r="C51" s="15" t="s">
        <v>62</v>
      </c>
      <c r="D51" s="2" t="s">
        <v>221</v>
      </c>
      <c r="E51" s="2">
        <v>1</v>
      </c>
      <c r="F51" s="2">
        <v>1</v>
      </c>
      <c r="G51" s="6">
        <v>9.4</v>
      </c>
      <c r="H51" s="6">
        <f t="shared" si="14"/>
        <v>9.4</v>
      </c>
      <c r="I51" s="28">
        <v>42738</v>
      </c>
      <c r="J51" s="23" t="s">
        <v>412</v>
      </c>
      <c r="K51" s="23" t="s">
        <v>502</v>
      </c>
      <c r="L51" s="23" t="s">
        <v>534</v>
      </c>
      <c r="M51" t="str">
        <f t="shared" si="1"/>
        <v>Dégusté</v>
      </c>
      <c r="N51" t="s">
        <v>8</v>
      </c>
    </row>
    <row r="52" spans="1:14" x14ac:dyDescent="0.25">
      <c r="A52" t="str">
        <f>IF(C52&lt;&gt;"",LOOKUP("zzz",$B$2:B52),"")</f>
        <v>Cave de Charnay Les Macon</v>
      </c>
      <c r="B52" s="75"/>
      <c r="C52" s="3" t="s">
        <v>63</v>
      </c>
      <c r="D52" s="3" t="s">
        <v>218</v>
      </c>
      <c r="E52" s="31">
        <v>1</v>
      </c>
      <c r="F52" s="31">
        <v>1</v>
      </c>
      <c r="G52" s="32">
        <v>8.9</v>
      </c>
      <c r="H52" s="7">
        <f t="shared" si="14"/>
        <v>8.9</v>
      </c>
      <c r="I52" s="28">
        <v>42738</v>
      </c>
      <c r="J52" s="33" t="s">
        <v>412</v>
      </c>
      <c r="K52" s="33" t="s">
        <v>502</v>
      </c>
      <c r="L52" s="33" t="s">
        <v>534</v>
      </c>
      <c r="M52" t="str">
        <f t="shared" si="1"/>
        <v>Dégusté</v>
      </c>
      <c r="N52" t="s">
        <v>8</v>
      </c>
    </row>
    <row r="53" spans="1:14" x14ac:dyDescent="0.25">
      <c r="A53" t="str">
        <f>IF(C53&lt;&gt;"",LOOKUP("zzz",$B$2:B53),"")</f>
        <v>Cave de Charnay Les Macon</v>
      </c>
      <c r="B53" s="75"/>
      <c r="C53" s="3" t="s">
        <v>64</v>
      </c>
      <c r="D53" s="3" t="s">
        <v>218</v>
      </c>
      <c r="E53" s="3">
        <v>1</v>
      </c>
      <c r="F53" s="3"/>
      <c r="G53" s="7">
        <v>9.6</v>
      </c>
      <c r="H53" s="7">
        <f t="shared" si="14"/>
        <v>9.6</v>
      </c>
      <c r="I53" s="28">
        <v>42738</v>
      </c>
      <c r="J53" s="33" t="s">
        <v>412</v>
      </c>
      <c r="K53" s="28" t="s">
        <v>502</v>
      </c>
      <c r="L53" s="28"/>
      <c r="M53" t="str">
        <f t="shared" si="1"/>
        <v>Recu</v>
      </c>
      <c r="N53" t="s">
        <v>8</v>
      </c>
    </row>
    <row r="54" spans="1:14" x14ac:dyDescent="0.25">
      <c r="B54" s="75"/>
      <c r="C54" s="3" t="s">
        <v>133</v>
      </c>
      <c r="D54" s="3" t="s">
        <v>217</v>
      </c>
      <c r="E54" s="3">
        <v>1</v>
      </c>
      <c r="F54" s="3">
        <v>1</v>
      </c>
      <c r="G54" s="7">
        <v>8</v>
      </c>
      <c r="H54" s="7">
        <f t="shared" si="14"/>
        <v>8</v>
      </c>
      <c r="I54" s="28">
        <v>42738</v>
      </c>
      <c r="J54" s="33" t="s">
        <v>412</v>
      </c>
      <c r="K54" s="28" t="s">
        <v>502</v>
      </c>
      <c r="L54" s="28" t="s">
        <v>534</v>
      </c>
      <c r="M54" t="str">
        <f t="shared" si="1"/>
        <v>Dégusté</v>
      </c>
      <c r="N54" t="s">
        <v>8</v>
      </c>
    </row>
    <row r="55" spans="1:14" x14ac:dyDescent="0.25">
      <c r="A55" t="str">
        <f>IF(C55&lt;&gt;"",LOOKUP("zzz",$B$2:B55),"")</f>
        <v>Cave de Charnay Les Macon</v>
      </c>
      <c r="B55" s="75"/>
      <c r="C55" s="3" t="s">
        <v>65</v>
      </c>
      <c r="D55" s="3" t="s">
        <v>218</v>
      </c>
      <c r="E55" s="3">
        <v>1</v>
      </c>
      <c r="F55" s="3"/>
      <c r="G55" s="7">
        <v>15.9</v>
      </c>
      <c r="H55" s="7">
        <f t="shared" si="14"/>
        <v>15.9</v>
      </c>
      <c r="I55" s="28">
        <v>42738</v>
      </c>
      <c r="J55" s="33" t="s">
        <v>412</v>
      </c>
      <c r="K55" s="28" t="s">
        <v>502</v>
      </c>
      <c r="L55" s="28"/>
      <c r="M55" t="str">
        <f t="shared" si="1"/>
        <v>Recu</v>
      </c>
      <c r="N55" t="s">
        <v>8</v>
      </c>
    </row>
    <row r="56" spans="1:14" ht="15.75" thickBot="1" x14ac:dyDescent="0.3">
      <c r="A56" t="str">
        <f>IF(C56&lt;&gt;"",LOOKUP("zzz",$B$2:B56),"")</f>
        <v/>
      </c>
      <c r="B56" s="78"/>
      <c r="C56" s="4"/>
      <c r="D56" s="4"/>
      <c r="E56" s="4"/>
      <c r="F56" s="4"/>
      <c r="G56" s="8"/>
      <c r="H56" s="8">
        <f t="shared" si="14"/>
        <v>0</v>
      </c>
      <c r="I56" s="4"/>
      <c r="J56" s="4"/>
      <c r="K56" s="4"/>
      <c r="L56" s="4"/>
      <c r="M56" t="str">
        <f t="shared" si="1"/>
        <v/>
      </c>
    </row>
    <row r="57" spans="1:14" x14ac:dyDescent="0.25">
      <c r="A57" t="str">
        <f>IF(C57&lt;&gt;"",LOOKUP("zzz",$B$2:B57),"")</f>
        <v>Château Calon Ségur</v>
      </c>
      <c r="B57" s="74" t="s">
        <v>70</v>
      </c>
      <c r="C57" s="15" t="s">
        <v>71</v>
      </c>
      <c r="D57" s="15" t="s">
        <v>217</v>
      </c>
      <c r="E57" s="2">
        <v>1</v>
      </c>
      <c r="F57" s="2"/>
      <c r="G57" s="6">
        <v>94</v>
      </c>
      <c r="H57" s="6">
        <f t="shared" si="14"/>
        <v>94</v>
      </c>
      <c r="I57" s="28">
        <v>42738</v>
      </c>
      <c r="J57" s="23" t="s">
        <v>415</v>
      </c>
      <c r="K57" s="23" t="s">
        <v>488</v>
      </c>
      <c r="L57" s="23"/>
      <c r="M57" t="str">
        <f t="shared" si="1"/>
        <v>Recu</v>
      </c>
      <c r="N57" t="s">
        <v>8</v>
      </c>
    </row>
    <row r="58" spans="1:14" ht="15.75" thickBot="1" x14ac:dyDescent="0.3">
      <c r="A58" t="str">
        <f>IF(C58&lt;&gt;"",LOOKUP("zzz",$B$2:B58),"")</f>
        <v/>
      </c>
      <c r="B58" s="78"/>
      <c r="C58" s="4"/>
      <c r="D58" s="4"/>
      <c r="E58" s="4"/>
      <c r="F58" s="4"/>
      <c r="G58" s="8"/>
      <c r="H58" s="8">
        <f t="shared" si="14"/>
        <v>0</v>
      </c>
      <c r="I58" s="4"/>
      <c r="J58" s="4"/>
      <c r="K58" s="4"/>
      <c r="L58" s="4"/>
      <c r="M58" t="str">
        <f t="shared" si="1"/>
        <v/>
      </c>
    </row>
    <row r="59" spans="1:14" x14ac:dyDescent="0.25">
      <c r="A59" t="str">
        <f>IF(C59&lt;&gt;"",LOOKUP("zzz",$B$2:B59),"")</f>
        <v>Château de Lastours</v>
      </c>
      <c r="B59" s="74" t="s">
        <v>68</v>
      </c>
      <c r="C59" s="15" t="s">
        <v>69</v>
      </c>
      <c r="D59" s="15" t="s">
        <v>217</v>
      </c>
      <c r="E59" s="2">
        <v>1</v>
      </c>
      <c r="F59" s="2"/>
      <c r="G59" s="6">
        <v>19</v>
      </c>
      <c r="H59" s="6">
        <f t="shared" ref="H59:H62" si="15">G59*E59</f>
        <v>19</v>
      </c>
      <c r="I59" s="28">
        <v>42738</v>
      </c>
      <c r="J59" s="23" t="s">
        <v>425</v>
      </c>
      <c r="K59" s="23" t="s">
        <v>488</v>
      </c>
      <c r="L59" s="23"/>
      <c r="M59" t="str">
        <f t="shared" si="1"/>
        <v>Recu</v>
      </c>
      <c r="N59" t="s">
        <v>8</v>
      </c>
    </row>
    <row r="60" spans="1:14" ht="15.75" thickBot="1" x14ac:dyDescent="0.3">
      <c r="A60" t="str">
        <f>IF(C60&lt;&gt;"",LOOKUP("zzz",$B$2:B60),"")</f>
        <v/>
      </c>
      <c r="B60" s="78"/>
      <c r="C60" s="4"/>
      <c r="D60" s="4"/>
      <c r="E60" s="4"/>
      <c r="F60" s="4"/>
      <c r="G60" s="8"/>
      <c r="H60" s="8">
        <f t="shared" si="15"/>
        <v>0</v>
      </c>
      <c r="I60" s="4"/>
      <c r="J60" s="4"/>
      <c r="K60" s="4"/>
      <c r="L60" s="4"/>
      <c r="M60" t="str">
        <f t="shared" si="1"/>
        <v/>
      </c>
    </row>
    <row r="61" spans="1:14" x14ac:dyDescent="0.25">
      <c r="A61" t="str">
        <f>IF(C61&lt;&gt;"",LOOKUP("zzz",$B$2:B61),"")</f>
        <v>Château de Thauvenay</v>
      </c>
      <c r="B61" s="74" t="s">
        <v>72</v>
      </c>
      <c r="C61" s="15" t="s">
        <v>73</v>
      </c>
      <c r="D61" s="15" t="s">
        <v>218</v>
      </c>
      <c r="E61" s="2">
        <v>1</v>
      </c>
      <c r="F61" s="2">
        <v>1</v>
      </c>
      <c r="G61" s="6">
        <v>17</v>
      </c>
      <c r="H61" s="6">
        <f t="shared" si="15"/>
        <v>17</v>
      </c>
      <c r="I61" s="28">
        <v>42738</v>
      </c>
      <c r="J61" s="23" t="s">
        <v>423</v>
      </c>
      <c r="K61" s="23" t="s">
        <v>488</v>
      </c>
      <c r="L61" s="23" t="s">
        <v>533</v>
      </c>
      <c r="M61" t="str">
        <f t="shared" si="1"/>
        <v>Dégusté</v>
      </c>
      <c r="N61" t="s">
        <v>8</v>
      </c>
    </row>
    <row r="62" spans="1:14" ht="15.75" thickBot="1" x14ac:dyDescent="0.3">
      <c r="A62" t="str">
        <f>IF(C62&lt;&gt;"",LOOKUP("zzz",$B$2:B62),"")</f>
        <v/>
      </c>
      <c r="B62" s="78"/>
      <c r="C62" s="4"/>
      <c r="D62" s="4"/>
      <c r="E62" s="4"/>
      <c r="F62" s="4"/>
      <c r="G62" s="8"/>
      <c r="H62" s="8">
        <f t="shared" si="15"/>
        <v>0</v>
      </c>
      <c r="I62" s="4"/>
      <c r="J62" s="4"/>
      <c r="K62" s="4"/>
      <c r="L62" s="4"/>
      <c r="M62" t="str">
        <f t="shared" si="1"/>
        <v/>
      </c>
    </row>
    <row r="63" spans="1:14" x14ac:dyDescent="0.25">
      <c r="A63" t="str">
        <f>IF(C63&lt;&gt;"",LOOKUP("zzz",$B$2:B63),"")</f>
        <v>Domaine de l'Ostal</v>
      </c>
      <c r="B63" s="74" t="s">
        <v>66</v>
      </c>
      <c r="C63" s="15" t="s">
        <v>67</v>
      </c>
      <c r="D63" s="15" t="s">
        <v>217</v>
      </c>
      <c r="E63" s="2">
        <v>1</v>
      </c>
      <c r="F63" s="2"/>
      <c r="G63" s="6">
        <v>25</v>
      </c>
      <c r="H63" s="6">
        <f t="shared" si="14"/>
        <v>25</v>
      </c>
      <c r="I63" s="28">
        <v>42738</v>
      </c>
      <c r="J63" s="23" t="s">
        <v>425</v>
      </c>
      <c r="K63" s="23" t="s">
        <v>488</v>
      </c>
      <c r="L63" s="23"/>
      <c r="M63" t="str">
        <f t="shared" si="1"/>
        <v>Recu</v>
      </c>
      <c r="N63" t="s">
        <v>8</v>
      </c>
    </row>
    <row r="64" spans="1:14" ht="15.75" thickBot="1" x14ac:dyDescent="0.3">
      <c r="A64" t="str">
        <f>IF(C64&lt;&gt;"",LOOKUP("zzz",$B$2:B64),"")</f>
        <v/>
      </c>
      <c r="B64" s="78"/>
      <c r="C64" s="4"/>
      <c r="D64" s="4"/>
      <c r="E64" s="4"/>
      <c r="F64" s="4"/>
      <c r="G64" s="8"/>
      <c r="H64" s="8">
        <f t="shared" si="14"/>
        <v>0</v>
      </c>
      <c r="I64" s="4"/>
      <c r="J64" s="4"/>
      <c r="K64" s="4"/>
      <c r="L64" s="4"/>
      <c r="M64" t="str">
        <f t="shared" si="1"/>
        <v/>
      </c>
    </row>
    <row r="65" spans="1:14" x14ac:dyDescent="0.25">
      <c r="A65" t="str">
        <f>IF(C65&lt;&gt;"",LOOKUP("zzz",$B$2:B65),"")</f>
        <v>Maison M.Chapoutier</v>
      </c>
      <c r="B65" s="74" t="s">
        <v>74</v>
      </c>
      <c r="C65" s="15" t="s">
        <v>75</v>
      </c>
      <c r="D65" s="15" t="s">
        <v>218</v>
      </c>
      <c r="E65" s="15">
        <v>1</v>
      </c>
      <c r="F65" s="15"/>
      <c r="G65" s="11">
        <v>8.9</v>
      </c>
      <c r="H65" s="11">
        <f t="shared" si="14"/>
        <v>8.9</v>
      </c>
      <c r="I65" s="28">
        <v>42738</v>
      </c>
      <c r="J65" s="34" t="s">
        <v>438</v>
      </c>
      <c r="K65" s="34"/>
      <c r="L65" s="34"/>
      <c r="M65" t="str">
        <f t="shared" si="1"/>
        <v>Recu</v>
      </c>
      <c r="N65" t="s">
        <v>8</v>
      </c>
    </row>
    <row r="66" spans="1:14" x14ac:dyDescent="0.25">
      <c r="A66" t="str">
        <f>IF(C66&lt;&gt;"",LOOKUP("zzz",$B$2:B66),"")</f>
        <v>Maison M.Chapoutier</v>
      </c>
      <c r="B66" s="75"/>
      <c r="C66" s="3" t="s">
        <v>224</v>
      </c>
      <c r="D66" s="3" t="s">
        <v>218</v>
      </c>
      <c r="E66" s="3">
        <v>1</v>
      </c>
      <c r="F66" s="3"/>
      <c r="G66" s="7">
        <v>11.2</v>
      </c>
      <c r="H66" s="7">
        <f t="shared" si="14"/>
        <v>11.2</v>
      </c>
      <c r="I66" s="28">
        <v>42738</v>
      </c>
      <c r="J66" s="28" t="s">
        <v>424</v>
      </c>
      <c r="K66" s="28"/>
      <c r="L66" s="28"/>
      <c r="M66" t="str">
        <f t="shared" si="1"/>
        <v>Recu</v>
      </c>
      <c r="N66" t="s">
        <v>8</v>
      </c>
    </row>
    <row r="67" spans="1:14" x14ac:dyDescent="0.25">
      <c r="A67" t="str">
        <f>IF(C67&lt;&gt;"",LOOKUP("zzz",$B$2:B67),"")</f>
        <v>Maison M.Chapoutier</v>
      </c>
      <c r="B67" s="75"/>
      <c r="C67" s="31" t="s">
        <v>190</v>
      </c>
      <c r="D67" s="9" t="s">
        <v>217</v>
      </c>
      <c r="E67" s="9">
        <v>1</v>
      </c>
      <c r="F67" s="9">
        <v>1</v>
      </c>
      <c r="G67" s="10">
        <v>8.5500000000000007</v>
      </c>
      <c r="H67" s="32">
        <f>G67*E67</f>
        <v>8.5500000000000007</v>
      </c>
      <c r="I67" s="28">
        <v>42738</v>
      </c>
      <c r="J67" s="24" t="s">
        <v>424</v>
      </c>
      <c r="K67" s="24"/>
      <c r="L67" s="24" t="s">
        <v>534</v>
      </c>
      <c r="M67" t="str">
        <f t="shared" ref="M67:M130" si="16" xml:space="preserve"> IF(F67=1,"Dégusté",IF(I67&lt;&gt;"","Recu",""))</f>
        <v>Dégusté</v>
      </c>
      <c r="N67" t="s">
        <v>8</v>
      </c>
    </row>
    <row r="68" spans="1:14" ht="15.75" thickBot="1" x14ac:dyDescent="0.3">
      <c r="A68" t="str">
        <f>IF(C68&lt;&gt;"",LOOKUP("zzz",$B$2:B68),"")</f>
        <v/>
      </c>
      <c r="B68" s="78"/>
      <c r="C68" s="4"/>
      <c r="D68" s="4"/>
      <c r="E68" s="4"/>
      <c r="F68" s="4"/>
      <c r="G68" s="8"/>
      <c r="H68" s="8">
        <f t="shared" ref="H68:H91" si="17">G68*E68</f>
        <v>0</v>
      </c>
      <c r="I68" s="4"/>
      <c r="J68" s="4"/>
      <c r="K68" s="4"/>
      <c r="L68" s="4"/>
      <c r="M68" t="str">
        <f t="shared" si="16"/>
        <v/>
      </c>
    </row>
    <row r="69" spans="1:14" x14ac:dyDescent="0.25">
      <c r="A69" t="str">
        <f>IF(C69&lt;&gt;"",LOOKUP("zzz",$B$2:B69),"")</f>
        <v>Domaine du Have</v>
      </c>
      <c r="B69" s="74" t="s">
        <v>79</v>
      </c>
      <c r="C69" s="15" t="s">
        <v>80</v>
      </c>
      <c r="D69" s="15" t="s">
        <v>218</v>
      </c>
      <c r="E69" s="2">
        <v>1</v>
      </c>
      <c r="F69" s="2">
        <v>1</v>
      </c>
      <c r="G69" s="6">
        <v>11.9</v>
      </c>
      <c r="H69" s="6">
        <f t="shared" si="17"/>
        <v>11.9</v>
      </c>
      <c r="I69" s="28">
        <v>42738</v>
      </c>
      <c r="J69" s="23" t="s">
        <v>413</v>
      </c>
      <c r="K69" s="23"/>
      <c r="L69" s="23" t="s">
        <v>534</v>
      </c>
      <c r="M69" t="str">
        <f t="shared" si="16"/>
        <v>Dégusté</v>
      </c>
      <c r="N69" t="s">
        <v>8</v>
      </c>
    </row>
    <row r="70" spans="1:14" ht="15.75" thickBot="1" x14ac:dyDescent="0.3">
      <c r="A70" t="str">
        <f>IF(C70&lt;&gt;"",LOOKUP("zzz",$B$2:B70),"")</f>
        <v/>
      </c>
      <c r="B70" s="78"/>
      <c r="C70" s="4"/>
      <c r="D70" s="4"/>
      <c r="E70" s="4"/>
      <c r="F70" s="4"/>
      <c r="G70" s="8"/>
      <c r="H70" s="8">
        <f t="shared" si="17"/>
        <v>0</v>
      </c>
      <c r="I70" s="4"/>
      <c r="J70" s="4"/>
      <c r="K70" s="4"/>
      <c r="L70" s="4"/>
      <c r="M70" t="str">
        <f t="shared" si="16"/>
        <v/>
      </c>
    </row>
    <row r="71" spans="1:14" x14ac:dyDescent="0.25">
      <c r="A71" t="str">
        <f>IF(C71&lt;&gt;"",LOOKUP("zzz",$B$2:B71),"")</f>
        <v>Domaine de Pied Flond</v>
      </c>
      <c r="B71" s="74" t="s">
        <v>78</v>
      </c>
      <c r="C71" s="15" t="s">
        <v>189</v>
      </c>
      <c r="D71" s="15" t="s">
        <v>219</v>
      </c>
      <c r="E71" s="2">
        <v>1</v>
      </c>
      <c r="F71" s="2">
        <v>1</v>
      </c>
      <c r="G71" s="6">
        <v>11.6</v>
      </c>
      <c r="H71" s="6">
        <f t="shared" ref="H71:H72" si="18">G71*E71</f>
        <v>11.6</v>
      </c>
      <c r="I71" s="28">
        <v>42738</v>
      </c>
      <c r="J71" s="23" t="s">
        <v>423</v>
      </c>
      <c r="K71" s="23"/>
      <c r="L71" s="23" t="s">
        <v>534</v>
      </c>
      <c r="M71" t="str">
        <f t="shared" si="16"/>
        <v>Dégusté</v>
      </c>
      <c r="N71" t="s">
        <v>8</v>
      </c>
    </row>
    <row r="72" spans="1:14" ht="15.75" thickBot="1" x14ac:dyDescent="0.3">
      <c r="A72" t="str">
        <f>IF(C72&lt;&gt;"",LOOKUP("zzz",$B$2:B72),"")</f>
        <v/>
      </c>
      <c r="B72" s="78"/>
      <c r="C72" s="4"/>
      <c r="D72" s="4"/>
      <c r="E72" s="4"/>
      <c r="F72" s="4"/>
      <c r="G72" s="8"/>
      <c r="H72" s="8">
        <f t="shared" si="18"/>
        <v>0</v>
      </c>
      <c r="I72" s="4"/>
      <c r="J72" s="4"/>
      <c r="K72" s="4"/>
      <c r="L72" s="4"/>
      <c r="M72" t="str">
        <f t="shared" si="16"/>
        <v/>
      </c>
    </row>
    <row r="73" spans="1:14" x14ac:dyDescent="0.25">
      <c r="A73" t="str">
        <f>IF(C73&lt;&gt;"",LOOKUP("zzz",$B$2:B73),"")</f>
        <v>Vignoble Cogné</v>
      </c>
      <c r="B73" s="74" t="s">
        <v>76</v>
      </c>
      <c r="C73" s="15" t="s">
        <v>77</v>
      </c>
      <c r="D73" s="15" t="s">
        <v>217</v>
      </c>
      <c r="E73" s="2">
        <v>1</v>
      </c>
      <c r="F73" s="2"/>
      <c r="G73" s="6">
        <v>11.5</v>
      </c>
      <c r="H73" s="6">
        <f t="shared" si="17"/>
        <v>11.5</v>
      </c>
      <c r="I73" s="28">
        <v>42738</v>
      </c>
      <c r="J73" s="23" t="s">
        <v>423</v>
      </c>
      <c r="K73" s="23"/>
      <c r="L73" s="23"/>
      <c r="M73" t="str">
        <f t="shared" si="16"/>
        <v>Recu</v>
      </c>
      <c r="N73" t="s">
        <v>8</v>
      </c>
    </row>
    <row r="74" spans="1:14" ht="15.75" thickBot="1" x14ac:dyDescent="0.3">
      <c r="A74" t="str">
        <f>IF(C74&lt;&gt;"",LOOKUP("zzz",$B$2:B74),"")</f>
        <v/>
      </c>
      <c r="B74" s="78"/>
      <c r="C74" s="4"/>
      <c r="D74" s="4"/>
      <c r="E74" s="4"/>
      <c r="F74" s="4"/>
      <c r="G74" s="8"/>
      <c r="H74" s="8">
        <f t="shared" si="17"/>
        <v>0</v>
      </c>
      <c r="I74" s="4"/>
      <c r="J74" s="4"/>
      <c r="K74" s="4"/>
      <c r="L74" s="4"/>
      <c r="M74" t="str">
        <f t="shared" si="16"/>
        <v/>
      </c>
    </row>
    <row r="75" spans="1:14" x14ac:dyDescent="0.25">
      <c r="A75" t="str">
        <f>IF(C75&lt;&gt;"",LOOKUP("zzz",$B$2:B75),"")</f>
        <v>Château Reignac</v>
      </c>
      <c r="B75" s="74" t="s">
        <v>516</v>
      </c>
      <c r="C75" s="15" t="s">
        <v>81</v>
      </c>
      <c r="D75" s="2" t="s">
        <v>217</v>
      </c>
      <c r="E75" s="2">
        <v>1</v>
      </c>
      <c r="F75" s="2"/>
      <c r="G75" s="6">
        <v>25</v>
      </c>
      <c r="H75" s="6">
        <f t="shared" si="17"/>
        <v>25</v>
      </c>
      <c r="I75" s="28">
        <v>42738</v>
      </c>
      <c r="J75" s="23" t="s">
        <v>415</v>
      </c>
      <c r="K75" s="34" t="s">
        <v>516</v>
      </c>
      <c r="L75" s="34"/>
      <c r="M75" t="str">
        <f t="shared" si="16"/>
        <v>Recu</v>
      </c>
      <c r="N75" t="s">
        <v>8</v>
      </c>
    </row>
    <row r="76" spans="1:14" x14ac:dyDescent="0.25">
      <c r="A76" t="str">
        <f>IF(C76&lt;&gt;"",LOOKUP("zzz",$B$2:B76),"")</f>
        <v>Château Reignac</v>
      </c>
      <c r="B76" s="75"/>
      <c r="C76" s="3" t="s">
        <v>82</v>
      </c>
      <c r="D76" s="3" t="s">
        <v>217</v>
      </c>
      <c r="E76" s="31">
        <v>1</v>
      </c>
      <c r="F76" s="31"/>
      <c r="G76" s="32">
        <v>21.5</v>
      </c>
      <c r="H76" s="7">
        <f t="shared" si="17"/>
        <v>21.5</v>
      </c>
      <c r="I76" s="28">
        <v>42738</v>
      </c>
      <c r="J76" s="33" t="s">
        <v>415</v>
      </c>
      <c r="K76" s="28" t="s">
        <v>516</v>
      </c>
      <c r="L76" s="28"/>
      <c r="M76" t="str">
        <f t="shared" si="16"/>
        <v>Recu</v>
      </c>
      <c r="N76" t="s">
        <v>8</v>
      </c>
    </row>
    <row r="77" spans="1:14" x14ac:dyDescent="0.25">
      <c r="A77" t="str">
        <f>IF(C77&lt;&gt;"",LOOKUP("zzz",$B$2:B77),"")</f>
        <v>Château Reignac</v>
      </c>
      <c r="B77" s="75"/>
      <c r="C77" s="3" t="s">
        <v>83</v>
      </c>
      <c r="D77" s="3" t="s">
        <v>217</v>
      </c>
      <c r="E77" s="3">
        <v>1</v>
      </c>
      <c r="F77" s="3"/>
      <c r="G77" s="7">
        <v>21.5</v>
      </c>
      <c r="H77" s="7">
        <f t="shared" si="17"/>
        <v>21.5</v>
      </c>
      <c r="I77" s="28">
        <v>42738</v>
      </c>
      <c r="J77" s="33" t="s">
        <v>415</v>
      </c>
      <c r="K77" s="28" t="s">
        <v>516</v>
      </c>
      <c r="L77" s="28"/>
      <c r="M77" t="str">
        <f t="shared" si="16"/>
        <v>Recu</v>
      </c>
      <c r="N77" t="s">
        <v>8</v>
      </c>
    </row>
    <row r="78" spans="1:14" x14ac:dyDescent="0.25">
      <c r="A78" t="str">
        <f>IF(C78&lt;&gt;"",LOOKUP("zzz",$B$2:B78),"")</f>
        <v>Château Reignac</v>
      </c>
      <c r="B78" s="75"/>
      <c r="C78" s="3" t="s">
        <v>84</v>
      </c>
      <c r="D78" s="3" t="s">
        <v>217</v>
      </c>
      <c r="E78" s="13">
        <v>2</v>
      </c>
      <c r="F78" s="13">
        <v>1</v>
      </c>
      <c r="G78" s="12">
        <v>21</v>
      </c>
      <c r="H78" s="12">
        <f t="shared" si="17"/>
        <v>42</v>
      </c>
      <c r="I78" s="28">
        <v>42738</v>
      </c>
      <c r="J78" s="33" t="s">
        <v>415</v>
      </c>
      <c r="K78" s="28" t="s">
        <v>516</v>
      </c>
      <c r="L78" s="28"/>
      <c r="M78" t="str">
        <f t="shared" si="16"/>
        <v>Dégusté</v>
      </c>
      <c r="N78" t="s">
        <v>8</v>
      </c>
    </row>
    <row r="79" spans="1:14" x14ac:dyDescent="0.25">
      <c r="A79" t="str">
        <f>IF(C79&lt;&gt;"",LOOKUP("zzz",$B$2:B79),"")</f>
        <v>Château Reignac</v>
      </c>
      <c r="B79" s="75"/>
      <c r="C79" s="3" t="s">
        <v>85</v>
      </c>
      <c r="D79" s="3" t="s">
        <v>217</v>
      </c>
      <c r="E79" s="13">
        <v>1</v>
      </c>
      <c r="F79" s="13"/>
      <c r="G79" s="12">
        <v>21.5</v>
      </c>
      <c r="H79" s="12">
        <f t="shared" si="17"/>
        <v>21.5</v>
      </c>
      <c r="I79" s="28">
        <v>42738</v>
      </c>
      <c r="J79" s="33" t="s">
        <v>415</v>
      </c>
      <c r="K79" s="28" t="s">
        <v>516</v>
      </c>
      <c r="L79" s="28"/>
      <c r="M79" t="str">
        <f t="shared" si="16"/>
        <v>Recu</v>
      </c>
      <c r="N79" t="s">
        <v>8</v>
      </c>
    </row>
    <row r="80" spans="1:14" ht="15.75" thickBot="1" x14ac:dyDescent="0.3">
      <c r="A80" t="str">
        <f>IF(C80&lt;&gt;"",LOOKUP("zzz",$B$2:B80),"")</f>
        <v/>
      </c>
      <c r="B80" s="78"/>
      <c r="C80" s="4"/>
      <c r="D80" s="4"/>
      <c r="E80" s="4"/>
      <c r="F80" s="4"/>
      <c r="G80" s="8"/>
      <c r="H80" s="8">
        <f t="shared" si="17"/>
        <v>0</v>
      </c>
      <c r="I80" s="4"/>
      <c r="J80" s="4"/>
      <c r="K80" s="4"/>
      <c r="L80" s="4"/>
      <c r="M80" t="str">
        <f t="shared" si="16"/>
        <v/>
      </c>
    </row>
    <row r="81" spans="1:14" x14ac:dyDescent="0.25">
      <c r="A81" t="str">
        <f>IF(C81&lt;&gt;"",LOOKUP("zzz",$B$2:B81),"")</f>
        <v>Domaine Jacques Gonard</v>
      </c>
      <c r="B81" s="74" t="s">
        <v>96</v>
      </c>
      <c r="C81" s="15" t="s">
        <v>97</v>
      </c>
      <c r="D81" s="15" t="s">
        <v>217</v>
      </c>
      <c r="E81" s="2">
        <v>1</v>
      </c>
      <c r="F81" s="2">
        <v>1</v>
      </c>
      <c r="G81" s="6">
        <v>7</v>
      </c>
      <c r="H81" s="6">
        <f t="shared" si="17"/>
        <v>7</v>
      </c>
      <c r="I81" s="28">
        <v>42738</v>
      </c>
      <c r="J81" s="23" t="s">
        <v>427</v>
      </c>
      <c r="K81" s="23" t="s">
        <v>502</v>
      </c>
      <c r="L81" s="23" t="s">
        <v>534</v>
      </c>
      <c r="M81" t="str">
        <f t="shared" si="16"/>
        <v>Dégusté</v>
      </c>
      <c r="N81" t="s">
        <v>8</v>
      </c>
    </row>
    <row r="82" spans="1:14" ht="15.75" thickBot="1" x14ac:dyDescent="0.3">
      <c r="A82" t="str">
        <f>IF(C82&lt;&gt;"",LOOKUP("zzz",$B$2:B82),"")</f>
        <v/>
      </c>
      <c r="B82" s="78"/>
      <c r="C82" s="4"/>
      <c r="D82" s="4"/>
      <c r="E82" s="4"/>
      <c r="F82" s="4"/>
      <c r="G82" s="8"/>
      <c r="H82" s="8">
        <f t="shared" si="17"/>
        <v>0</v>
      </c>
      <c r="I82" s="4"/>
      <c r="J82" s="4"/>
      <c r="K82" s="4"/>
      <c r="L82" s="4"/>
      <c r="M82" t="str">
        <f t="shared" si="16"/>
        <v/>
      </c>
    </row>
    <row r="83" spans="1:14" x14ac:dyDescent="0.25">
      <c r="A83" t="str">
        <f>IF(C83&lt;&gt;"",LOOKUP("zzz",$B$2:B83),"")</f>
        <v>Domaine Barouillet</v>
      </c>
      <c r="B83" s="74" t="s">
        <v>94</v>
      </c>
      <c r="C83" s="15" t="s">
        <v>95</v>
      </c>
      <c r="D83" s="15" t="s">
        <v>217</v>
      </c>
      <c r="E83" s="2">
        <v>1</v>
      </c>
      <c r="F83" s="2"/>
      <c r="G83" s="6">
        <v>12</v>
      </c>
      <c r="H83" s="6">
        <f t="shared" ref="H83:H84" si="19">G83*E83</f>
        <v>12</v>
      </c>
      <c r="I83" s="28">
        <v>42738</v>
      </c>
      <c r="J83" s="23" t="s">
        <v>422</v>
      </c>
      <c r="K83" s="23" t="s">
        <v>517</v>
      </c>
      <c r="L83" s="23"/>
      <c r="M83" t="str">
        <f t="shared" si="16"/>
        <v>Recu</v>
      </c>
      <c r="N83" t="s">
        <v>8</v>
      </c>
    </row>
    <row r="84" spans="1:14" ht="15.75" thickBot="1" x14ac:dyDescent="0.3">
      <c r="A84" t="str">
        <f>IF(C84&lt;&gt;"",LOOKUP("zzz",$B$2:B84),"")</f>
        <v/>
      </c>
      <c r="B84" s="78"/>
      <c r="C84" s="4"/>
      <c r="D84" s="4"/>
      <c r="E84" s="4"/>
      <c r="F84" s="4"/>
      <c r="G84" s="8"/>
      <c r="H84" s="8">
        <f t="shared" si="19"/>
        <v>0</v>
      </c>
      <c r="I84" s="4"/>
      <c r="J84" s="4"/>
      <c r="K84" s="4"/>
      <c r="L84" s="4"/>
      <c r="M84" t="str">
        <f t="shared" si="16"/>
        <v/>
      </c>
    </row>
    <row r="85" spans="1:14" x14ac:dyDescent="0.25">
      <c r="A85" t="str">
        <f>IF(C85&lt;&gt;"",LOOKUP("zzz",$B$2:B85),"")</f>
        <v>Domaine Joseph Cartron</v>
      </c>
      <c r="B85" s="74" t="s">
        <v>86</v>
      </c>
      <c r="C85" s="15" t="s">
        <v>87</v>
      </c>
      <c r="D85" s="15" t="s">
        <v>223</v>
      </c>
      <c r="E85" s="2">
        <v>1</v>
      </c>
      <c r="F85" s="2">
        <v>1</v>
      </c>
      <c r="G85" s="6">
        <v>51</v>
      </c>
      <c r="H85" s="6">
        <f t="shared" si="17"/>
        <v>51</v>
      </c>
      <c r="I85" s="28">
        <v>42738</v>
      </c>
      <c r="J85" s="23" t="s">
        <v>412</v>
      </c>
      <c r="K85" s="23"/>
      <c r="L85" s="23" t="s">
        <v>533</v>
      </c>
      <c r="M85" t="str">
        <f t="shared" si="16"/>
        <v>Dégusté</v>
      </c>
      <c r="N85" t="s">
        <v>8</v>
      </c>
    </row>
    <row r="86" spans="1:14" ht="15.75" thickBot="1" x14ac:dyDescent="0.3">
      <c r="A86" t="str">
        <f>IF(C86&lt;&gt;"",LOOKUP("zzz",$B$2:B86),"")</f>
        <v/>
      </c>
      <c r="B86" s="78"/>
      <c r="C86" s="4"/>
      <c r="D86" s="4"/>
      <c r="E86" s="4"/>
      <c r="F86" s="4"/>
      <c r="G86" s="8"/>
      <c r="H86" s="8">
        <f t="shared" si="17"/>
        <v>0</v>
      </c>
      <c r="I86" s="4"/>
      <c r="J86" s="4"/>
      <c r="K86" s="4"/>
      <c r="L86" s="4"/>
      <c r="M86" t="str">
        <f t="shared" si="16"/>
        <v/>
      </c>
    </row>
    <row r="87" spans="1:14" x14ac:dyDescent="0.25">
      <c r="A87" t="str">
        <f>IF(C87&lt;&gt;"",LOOKUP("zzz",$B$2:B87),"")</f>
        <v>Domaine Rigal</v>
      </c>
      <c r="B87" s="74" t="s">
        <v>91</v>
      </c>
      <c r="C87" s="25" t="s">
        <v>92</v>
      </c>
      <c r="D87" s="25" t="s">
        <v>217</v>
      </c>
      <c r="E87" s="2">
        <v>1</v>
      </c>
      <c r="F87" s="2"/>
      <c r="G87" s="6">
        <v>12</v>
      </c>
      <c r="H87" s="11">
        <f>G87*E87</f>
        <v>12</v>
      </c>
      <c r="I87" s="28">
        <v>42738</v>
      </c>
      <c r="J87" s="23" t="s">
        <v>422</v>
      </c>
      <c r="K87" s="23" t="s">
        <v>91</v>
      </c>
      <c r="L87" s="23"/>
      <c r="M87" t="str">
        <f t="shared" si="16"/>
        <v>Recu</v>
      </c>
      <c r="N87" t="s">
        <v>8</v>
      </c>
    </row>
    <row r="88" spans="1:14" x14ac:dyDescent="0.25">
      <c r="A88" t="str">
        <f>IF(C88&lt;&gt;"",LOOKUP("zzz",$B$2:B88),"")</f>
        <v>Domaine Rigal</v>
      </c>
      <c r="B88" s="75"/>
      <c r="C88" s="30" t="s">
        <v>93</v>
      </c>
      <c r="D88" s="30" t="s">
        <v>217</v>
      </c>
      <c r="E88" s="31">
        <v>1</v>
      </c>
      <c r="F88" s="31"/>
      <c r="G88" s="32">
        <v>15</v>
      </c>
      <c r="H88" s="7">
        <f>G88*E88</f>
        <v>15</v>
      </c>
      <c r="I88" s="28">
        <v>42738</v>
      </c>
      <c r="J88" s="33" t="s">
        <v>422</v>
      </c>
      <c r="K88" s="33" t="s">
        <v>91</v>
      </c>
      <c r="L88" s="33"/>
      <c r="M88" t="str">
        <f t="shared" si="16"/>
        <v>Recu</v>
      </c>
      <c r="N88" t="s">
        <v>8</v>
      </c>
    </row>
    <row r="89" spans="1:14" ht="15.75" thickBot="1" x14ac:dyDescent="0.3">
      <c r="A89" t="str">
        <f>IF(C89&lt;&gt;"",LOOKUP("zzz",$B$2:B89),"")</f>
        <v/>
      </c>
      <c r="B89" s="75"/>
      <c r="C89" s="27"/>
      <c r="D89" s="35"/>
      <c r="E89" s="4"/>
      <c r="F89" s="4"/>
      <c r="G89" s="8"/>
      <c r="H89" s="8">
        <f t="shared" ref="H89" si="20">G89*E89</f>
        <v>0</v>
      </c>
      <c r="I89" s="4"/>
      <c r="J89" s="4"/>
      <c r="K89" s="4"/>
      <c r="L89" s="4"/>
      <c r="M89" t="str">
        <f t="shared" si="16"/>
        <v/>
      </c>
    </row>
    <row r="90" spans="1:14" x14ac:dyDescent="0.25">
      <c r="A90" t="str">
        <f>IF(C90&lt;&gt;"",LOOKUP("zzz",$B$2:B90),"")</f>
        <v>Vignerons Ardechois</v>
      </c>
      <c r="B90" s="74" t="s">
        <v>88</v>
      </c>
      <c r="C90" s="15" t="s">
        <v>89</v>
      </c>
      <c r="D90" s="15" t="s">
        <v>220</v>
      </c>
      <c r="E90" s="15">
        <v>1</v>
      </c>
      <c r="F90" s="15">
        <v>1</v>
      </c>
      <c r="G90" s="11">
        <v>12.6</v>
      </c>
      <c r="H90" s="11">
        <f t="shared" si="17"/>
        <v>12.6</v>
      </c>
      <c r="I90" s="28">
        <v>42738</v>
      </c>
      <c r="J90" s="34" t="s">
        <v>424</v>
      </c>
      <c r="K90" s="2" t="s">
        <v>499</v>
      </c>
      <c r="L90" s="2" t="s">
        <v>534</v>
      </c>
      <c r="M90" t="str">
        <f t="shared" si="16"/>
        <v>Dégusté</v>
      </c>
      <c r="N90" t="s">
        <v>8</v>
      </c>
    </row>
    <row r="91" spans="1:14" x14ac:dyDescent="0.25">
      <c r="A91" t="str">
        <f>IF(C91&lt;&gt;"",LOOKUP("zzz",$B$2:B91),"")</f>
        <v>Vignerons Ardechois</v>
      </c>
      <c r="B91" s="75"/>
      <c r="C91" s="3" t="s">
        <v>90</v>
      </c>
      <c r="D91" s="3" t="s">
        <v>218</v>
      </c>
      <c r="E91" s="3">
        <v>1</v>
      </c>
      <c r="F91" s="3">
        <v>1</v>
      </c>
      <c r="G91" s="7">
        <v>9.65</v>
      </c>
      <c r="H91" s="7">
        <f t="shared" si="17"/>
        <v>9.65</v>
      </c>
      <c r="I91" s="28">
        <v>42738</v>
      </c>
      <c r="J91" s="28" t="s">
        <v>424</v>
      </c>
      <c r="K91" s="3" t="s">
        <v>499</v>
      </c>
      <c r="L91" s="3" t="s">
        <v>534</v>
      </c>
      <c r="M91" t="str">
        <f t="shared" si="16"/>
        <v>Dégusté</v>
      </c>
      <c r="N91" t="s">
        <v>8</v>
      </c>
    </row>
    <row r="92" spans="1:14" x14ac:dyDescent="0.25">
      <c r="A92" t="str">
        <f>IF(C92&lt;&gt;"",LOOKUP("zzz",$B$2:B92),"")</f>
        <v>Vignerons Ardechois</v>
      </c>
      <c r="B92" s="75"/>
      <c r="C92" s="31" t="s">
        <v>639</v>
      </c>
      <c r="D92" s="9" t="s">
        <v>218</v>
      </c>
      <c r="E92" s="9">
        <v>1</v>
      </c>
      <c r="F92" s="9"/>
      <c r="G92" s="10">
        <v>7.65</v>
      </c>
      <c r="H92" s="32">
        <f>G92*E92</f>
        <v>7.65</v>
      </c>
      <c r="I92" s="28">
        <v>42738</v>
      </c>
      <c r="J92" s="24" t="s">
        <v>424</v>
      </c>
      <c r="K92" s="3" t="s">
        <v>499</v>
      </c>
      <c r="L92" s="3"/>
      <c r="M92" t="str">
        <f t="shared" si="16"/>
        <v>Recu</v>
      </c>
      <c r="N92" t="s">
        <v>8</v>
      </c>
    </row>
    <row r="93" spans="1:14" ht="15.75" thickBot="1" x14ac:dyDescent="0.3">
      <c r="A93" t="str">
        <f>IF(C93&lt;&gt;"",LOOKUP("zzz",$B$2:B93),"")</f>
        <v/>
      </c>
      <c r="B93" s="78"/>
      <c r="C93" s="4"/>
      <c r="D93" s="4"/>
      <c r="E93" s="4"/>
      <c r="F93" s="4"/>
      <c r="G93" s="8"/>
      <c r="H93" s="8">
        <f t="shared" ref="H93:H100" si="21">G93*E93</f>
        <v>0</v>
      </c>
      <c r="I93" s="4"/>
      <c r="J93" s="4"/>
      <c r="K93" s="4"/>
      <c r="L93" s="4"/>
      <c r="M93" t="str">
        <f t="shared" si="16"/>
        <v/>
      </c>
    </row>
    <row r="94" spans="1:14" x14ac:dyDescent="0.25">
      <c r="A94" t="str">
        <f>IF(C94&lt;&gt;"",LOOKUP("zzz",$B$2:B94),"")</f>
        <v>Domaine Bott Frére</v>
      </c>
      <c r="B94" s="74" t="s">
        <v>98</v>
      </c>
      <c r="C94" s="15" t="s">
        <v>99</v>
      </c>
      <c r="D94" s="2" t="s">
        <v>221</v>
      </c>
      <c r="E94" s="2">
        <v>1</v>
      </c>
      <c r="F94" s="2"/>
      <c r="G94" s="6">
        <v>14.5</v>
      </c>
      <c r="H94" s="6">
        <f t="shared" si="21"/>
        <v>14.5</v>
      </c>
      <c r="I94" s="28">
        <v>42738</v>
      </c>
      <c r="J94" s="23" t="s">
        <v>426</v>
      </c>
      <c r="K94" s="23" t="s">
        <v>502</v>
      </c>
      <c r="L94" s="23"/>
      <c r="M94" t="str">
        <f t="shared" si="16"/>
        <v>Recu</v>
      </c>
      <c r="N94" t="s">
        <v>8</v>
      </c>
    </row>
    <row r="95" spans="1:14" x14ac:dyDescent="0.25">
      <c r="A95" t="str">
        <f>IF(C95&lt;&gt;"",LOOKUP("zzz",$B$2:B95),"")</f>
        <v>Domaine Bott Frére</v>
      </c>
      <c r="B95" s="75"/>
      <c r="C95" s="3" t="s">
        <v>100</v>
      </c>
      <c r="D95" s="3" t="s">
        <v>221</v>
      </c>
      <c r="E95" s="31">
        <v>1</v>
      </c>
      <c r="F95" s="31"/>
      <c r="G95" s="32">
        <v>9.6</v>
      </c>
      <c r="H95" s="7">
        <f t="shared" si="21"/>
        <v>9.6</v>
      </c>
      <c r="I95" s="28">
        <v>42738</v>
      </c>
      <c r="J95" s="33" t="s">
        <v>426</v>
      </c>
      <c r="K95" s="33" t="s">
        <v>502</v>
      </c>
      <c r="L95" s="33"/>
      <c r="M95" t="str">
        <f t="shared" si="16"/>
        <v>Recu</v>
      </c>
      <c r="N95" t="s">
        <v>8</v>
      </c>
    </row>
    <row r="96" spans="1:14" x14ac:dyDescent="0.25">
      <c r="A96" t="str">
        <f>IF(C96&lt;&gt;"",LOOKUP("zzz",$B$2:B96),"")</f>
        <v>Domaine Bott Frére</v>
      </c>
      <c r="B96" s="75"/>
      <c r="C96" s="3" t="s">
        <v>101</v>
      </c>
      <c r="D96" s="3" t="s">
        <v>221</v>
      </c>
      <c r="E96" s="3">
        <v>1</v>
      </c>
      <c r="F96" s="3">
        <v>1</v>
      </c>
      <c r="G96" s="7">
        <v>10.6</v>
      </c>
      <c r="H96" s="7">
        <f t="shared" si="21"/>
        <v>10.6</v>
      </c>
      <c r="I96" s="28">
        <v>42738</v>
      </c>
      <c r="J96" s="33" t="s">
        <v>426</v>
      </c>
      <c r="K96" s="28" t="s">
        <v>502</v>
      </c>
      <c r="L96" s="28" t="s">
        <v>533</v>
      </c>
      <c r="M96" t="str">
        <f t="shared" si="16"/>
        <v>Dégusté</v>
      </c>
      <c r="N96" t="s">
        <v>8</v>
      </c>
    </row>
    <row r="97" spans="1:14" x14ac:dyDescent="0.25">
      <c r="A97" t="str">
        <f>IF(C97&lt;&gt;"",LOOKUP("zzz",$B$2:B97),"")</f>
        <v>Domaine Bott Frére</v>
      </c>
      <c r="B97" s="75"/>
      <c r="C97" s="3" t="s">
        <v>102</v>
      </c>
      <c r="D97" s="3" t="s">
        <v>218</v>
      </c>
      <c r="E97" s="3">
        <v>1</v>
      </c>
      <c r="F97" s="3">
        <v>1</v>
      </c>
      <c r="G97" s="7">
        <v>9.4</v>
      </c>
      <c r="H97" s="7">
        <f t="shared" si="21"/>
        <v>9.4</v>
      </c>
      <c r="I97" s="28">
        <v>42738</v>
      </c>
      <c r="J97" s="33" t="s">
        <v>426</v>
      </c>
      <c r="K97" s="28" t="s">
        <v>502</v>
      </c>
      <c r="L97" s="28" t="s">
        <v>534</v>
      </c>
      <c r="M97" t="str">
        <f t="shared" si="16"/>
        <v>Dégusté</v>
      </c>
      <c r="N97" t="s">
        <v>8</v>
      </c>
    </row>
    <row r="98" spans="1:14" ht="15.75" thickBot="1" x14ac:dyDescent="0.3">
      <c r="A98" t="str">
        <f>IF(C98&lt;&gt;"",LOOKUP("zzz",$B$2:B98),"")</f>
        <v/>
      </c>
      <c r="B98" s="78"/>
      <c r="C98" s="4"/>
      <c r="D98" s="4"/>
      <c r="E98" s="4"/>
      <c r="F98" s="4"/>
      <c r="G98" s="8"/>
      <c r="H98" s="8">
        <f t="shared" si="21"/>
        <v>0</v>
      </c>
      <c r="I98" s="4"/>
      <c r="J98" s="4"/>
      <c r="K98" s="4"/>
      <c r="L98" s="4"/>
      <c r="M98" t="str">
        <f t="shared" si="16"/>
        <v/>
      </c>
    </row>
    <row r="99" spans="1:14" x14ac:dyDescent="0.25">
      <c r="A99" t="str">
        <f>IF(C99&lt;&gt;"",LOOKUP("zzz",$B$2:B99),"")</f>
        <v>Domaine de Laballe</v>
      </c>
      <c r="B99" s="74" t="s">
        <v>103</v>
      </c>
      <c r="C99" s="15" t="s">
        <v>188</v>
      </c>
      <c r="D99" s="15" t="s">
        <v>219</v>
      </c>
      <c r="E99" s="2">
        <v>1</v>
      </c>
      <c r="F99" s="2"/>
      <c r="G99" s="6">
        <v>6</v>
      </c>
      <c r="H99" s="6">
        <f t="shared" si="21"/>
        <v>6</v>
      </c>
      <c r="I99" s="28">
        <v>42738</v>
      </c>
      <c r="J99" s="23" t="s">
        <v>425</v>
      </c>
      <c r="K99" s="23"/>
      <c r="L99" s="23"/>
      <c r="M99" t="str">
        <f t="shared" si="16"/>
        <v>Recu</v>
      </c>
      <c r="N99" t="s">
        <v>8</v>
      </c>
    </row>
    <row r="100" spans="1:14" ht="15.75" thickBot="1" x14ac:dyDescent="0.3">
      <c r="A100" t="str">
        <f>IF(C100&lt;&gt;"",LOOKUP("zzz",$B$2:B100),"")</f>
        <v/>
      </c>
      <c r="B100" s="78"/>
      <c r="C100" s="4"/>
      <c r="D100" s="4"/>
      <c r="E100" s="4"/>
      <c r="F100" s="4"/>
      <c r="G100" s="8"/>
      <c r="H100" s="8">
        <f t="shared" si="21"/>
        <v>0</v>
      </c>
      <c r="I100" s="4"/>
      <c r="J100" s="4"/>
      <c r="K100" s="4"/>
      <c r="L100" s="4"/>
      <c r="M100" t="str">
        <f t="shared" si="16"/>
        <v/>
      </c>
    </row>
    <row r="101" spans="1:14" x14ac:dyDescent="0.25">
      <c r="A101" t="str">
        <f>IF(C101&lt;&gt;"",LOOKUP("zzz",$B$2:B101),"")</f>
        <v>Mas Roc de Bô</v>
      </c>
      <c r="B101" s="74" t="s">
        <v>104</v>
      </c>
      <c r="C101" s="15" t="s">
        <v>187</v>
      </c>
      <c r="D101" s="15" t="s">
        <v>219</v>
      </c>
      <c r="E101" s="15">
        <v>1</v>
      </c>
      <c r="F101" s="15">
        <v>1</v>
      </c>
      <c r="G101" s="11">
        <v>10</v>
      </c>
      <c r="H101" s="11">
        <f t="shared" ref="H101:H111" si="22">G101*E101</f>
        <v>10</v>
      </c>
      <c r="I101" s="28">
        <v>42738</v>
      </c>
      <c r="J101" s="34" t="s">
        <v>425</v>
      </c>
      <c r="K101" s="34"/>
      <c r="L101" s="34" t="s">
        <v>534</v>
      </c>
      <c r="M101" t="str">
        <f t="shared" si="16"/>
        <v>Dégusté</v>
      </c>
      <c r="N101" t="s">
        <v>8</v>
      </c>
    </row>
    <row r="102" spans="1:14" x14ac:dyDescent="0.25">
      <c r="A102" t="str">
        <f>IF(C102&lt;&gt;"",LOOKUP("zzz",$B$2:B102),"")</f>
        <v>Mas Roc de Bô</v>
      </c>
      <c r="B102" s="75"/>
      <c r="C102" s="3" t="s">
        <v>186</v>
      </c>
      <c r="D102" s="3" t="s">
        <v>219</v>
      </c>
      <c r="E102" s="3">
        <v>1</v>
      </c>
      <c r="F102" s="3"/>
      <c r="G102" s="7">
        <v>11.2</v>
      </c>
      <c r="H102" s="7">
        <f t="shared" si="22"/>
        <v>11.2</v>
      </c>
      <c r="I102" s="28">
        <v>42738</v>
      </c>
      <c r="J102" s="28" t="s">
        <v>425</v>
      </c>
      <c r="K102" s="28"/>
      <c r="L102" s="28"/>
      <c r="M102" t="str">
        <f t="shared" si="16"/>
        <v>Recu</v>
      </c>
      <c r="N102" t="s">
        <v>8</v>
      </c>
    </row>
    <row r="103" spans="1:14" ht="15.75" thickBot="1" x14ac:dyDescent="0.3">
      <c r="A103" t="str">
        <f>IF(C103&lt;&gt;"",LOOKUP("zzz",$B$2:B103),"")</f>
        <v/>
      </c>
      <c r="B103" s="78"/>
      <c r="C103" s="4"/>
      <c r="D103" s="4"/>
      <c r="E103" s="4"/>
      <c r="F103" s="4"/>
      <c r="G103" s="8"/>
      <c r="H103" s="8">
        <f t="shared" si="22"/>
        <v>0</v>
      </c>
      <c r="I103" s="4"/>
      <c r="J103" s="4"/>
      <c r="K103" s="4"/>
      <c r="L103" s="4"/>
      <c r="M103" t="str">
        <f t="shared" si="16"/>
        <v/>
      </c>
    </row>
    <row r="104" spans="1:14" x14ac:dyDescent="0.25">
      <c r="A104" t="str">
        <f>IF(C104&lt;&gt;"",LOOKUP("zzz",$B$2:B104),"")</f>
        <v>Cave de Marmandais</v>
      </c>
      <c r="B104" s="74" t="s">
        <v>107</v>
      </c>
      <c r="C104" s="15" t="s">
        <v>778</v>
      </c>
      <c r="D104" s="15" t="s">
        <v>217</v>
      </c>
      <c r="E104" s="2">
        <v>1</v>
      </c>
      <c r="F104" s="2"/>
      <c r="G104" s="6">
        <v>7</v>
      </c>
      <c r="H104" s="6">
        <f t="shared" ref="H104:H109" si="23">G104*E104</f>
        <v>7</v>
      </c>
      <c r="I104" s="28">
        <v>42738</v>
      </c>
      <c r="J104" s="23" t="s">
        <v>422</v>
      </c>
      <c r="K104" s="23"/>
      <c r="L104" s="23"/>
      <c r="M104" t="str">
        <f t="shared" si="16"/>
        <v>Recu</v>
      </c>
      <c r="N104" t="s">
        <v>8</v>
      </c>
    </row>
    <row r="105" spans="1:14" ht="15.75" thickBot="1" x14ac:dyDescent="0.3">
      <c r="A105" t="str">
        <f>IF(C105&lt;&gt;"",LOOKUP("zzz",$B$2:B105),"")</f>
        <v/>
      </c>
      <c r="B105" s="78"/>
      <c r="C105" s="4"/>
      <c r="D105" s="4"/>
      <c r="E105" s="4"/>
      <c r="F105" s="4"/>
      <c r="G105" s="8"/>
      <c r="H105" s="8">
        <f t="shared" si="23"/>
        <v>0</v>
      </c>
      <c r="I105" s="4"/>
      <c r="J105" s="4"/>
      <c r="K105" s="4"/>
      <c r="L105" s="4"/>
      <c r="M105" t="str">
        <f t="shared" si="16"/>
        <v/>
      </c>
    </row>
    <row r="106" spans="1:14" x14ac:dyDescent="0.25">
      <c r="A106" t="str">
        <f>IF(C106&lt;&gt;"",LOOKUP("zzz",$B$2:B106),"")</f>
        <v>Domaine Belleville</v>
      </c>
      <c r="B106" s="74" t="s">
        <v>108</v>
      </c>
      <c r="C106" s="15" t="s">
        <v>109</v>
      </c>
      <c r="D106" s="15" t="s">
        <v>218</v>
      </c>
      <c r="E106" s="2">
        <v>1</v>
      </c>
      <c r="F106" s="2">
        <v>1</v>
      </c>
      <c r="G106" s="6">
        <v>23.5</v>
      </c>
      <c r="H106" s="6">
        <f t="shared" si="23"/>
        <v>23.5</v>
      </c>
      <c r="I106" s="28">
        <v>42738</v>
      </c>
      <c r="J106" s="23" t="s">
        <v>412</v>
      </c>
      <c r="K106" s="23"/>
      <c r="L106" s="23" t="s">
        <v>533</v>
      </c>
      <c r="M106" t="str">
        <f t="shared" si="16"/>
        <v>Dégusté</v>
      </c>
      <c r="N106" t="s">
        <v>8</v>
      </c>
    </row>
    <row r="107" spans="1:14" ht="15.75" thickBot="1" x14ac:dyDescent="0.3">
      <c r="A107" t="str">
        <f>IF(C107&lt;&gt;"",LOOKUP("zzz",$B$2:B107),"")</f>
        <v/>
      </c>
      <c r="B107" s="78"/>
      <c r="C107" s="4"/>
      <c r="D107" s="4"/>
      <c r="E107" s="4"/>
      <c r="F107" s="4"/>
      <c r="G107" s="8"/>
      <c r="H107" s="8">
        <f t="shared" si="23"/>
        <v>0</v>
      </c>
      <c r="I107" s="4"/>
      <c r="J107" s="4"/>
      <c r="K107" s="4"/>
      <c r="L107" s="4"/>
      <c r="M107" t="str">
        <f t="shared" si="16"/>
        <v/>
      </c>
    </row>
    <row r="108" spans="1:14" x14ac:dyDescent="0.25">
      <c r="A108" t="str">
        <f>IF(C108&lt;&gt;"",LOOKUP("zzz",$B$2:B108),"")</f>
        <v>Castello Monaci</v>
      </c>
      <c r="B108" s="74" t="s">
        <v>110</v>
      </c>
      <c r="C108" s="15" t="s">
        <v>111</v>
      </c>
      <c r="D108" s="15" t="s">
        <v>217</v>
      </c>
      <c r="E108" s="2">
        <v>1</v>
      </c>
      <c r="F108" s="2"/>
      <c r="G108" s="6">
        <v>7.2</v>
      </c>
      <c r="H108" s="6">
        <f t="shared" si="23"/>
        <v>7.2</v>
      </c>
      <c r="I108" s="28">
        <v>42738</v>
      </c>
      <c r="J108" s="23" t="s">
        <v>436</v>
      </c>
      <c r="K108" s="23"/>
      <c r="L108" s="23"/>
      <c r="M108" t="str">
        <f t="shared" si="16"/>
        <v>Recu</v>
      </c>
      <c r="N108" t="s">
        <v>8</v>
      </c>
    </row>
    <row r="109" spans="1:14" ht="15.75" thickBot="1" x14ac:dyDescent="0.3">
      <c r="A109" t="str">
        <f>IF(C109&lt;&gt;"",LOOKUP("zzz",$B$2:B109),"")</f>
        <v/>
      </c>
      <c r="B109" s="78"/>
      <c r="C109" s="4"/>
      <c r="D109" s="4"/>
      <c r="E109" s="4"/>
      <c r="F109" s="4"/>
      <c r="G109" s="8"/>
      <c r="H109" s="8">
        <f t="shared" si="23"/>
        <v>0</v>
      </c>
      <c r="I109" s="4"/>
      <c r="J109" s="4"/>
      <c r="K109" s="4"/>
      <c r="L109" s="4"/>
      <c r="M109" t="str">
        <f t="shared" si="16"/>
        <v/>
      </c>
    </row>
    <row r="110" spans="1:14" x14ac:dyDescent="0.25">
      <c r="A110" t="str">
        <f>IF(C110&lt;&gt;"",LOOKUP("zzz",$B$2:B110),"")</f>
        <v>Domaine Courbis</v>
      </c>
      <c r="B110" s="74" t="s">
        <v>105</v>
      </c>
      <c r="C110" s="15" t="s">
        <v>106</v>
      </c>
      <c r="D110" s="15" t="s">
        <v>218</v>
      </c>
      <c r="E110" s="2">
        <v>1</v>
      </c>
      <c r="F110" s="2"/>
      <c r="G110" s="6">
        <v>15.5</v>
      </c>
      <c r="H110" s="6">
        <f t="shared" si="22"/>
        <v>15.5</v>
      </c>
      <c r="I110" s="28">
        <v>42738</v>
      </c>
      <c r="J110" s="23" t="s">
        <v>424</v>
      </c>
      <c r="K110" s="23"/>
      <c r="L110" s="23"/>
      <c r="M110" t="str">
        <f t="shared" si="16"/>
        <v>Recu</v>
      </c>
      <c r="N110" t="s">
        <v>8</v>
      </c>
    </row>
    <row r="111" spans="1:14" ht="15.75" thickBot="1" x14ac:dyDescent="0.3">
      <c r="A111" t="str">
        <f>IF(C111&lt;&gt;"",LOOKUP("zzz",$B$2:B111),"")</f>
        <v/>
      </c>
      <c r="B111" s="78"/>
      <c r="C111" s="4"/>
      <c r="D111" s="4"/>
      <c r="E111" s="4"/>
      <c r="F111" s="4"/>
      <c r="G111" s="8"/>
      <c r="H111" s="8">
        <f t="shared" si="22"/>
        <v>0</v>
      </c>
      <c r="I111" s="4"/>
      <c r="J111" s="4"/>
      <c r="K111" s="4"/>
      <c r="L111" s="4"/>
      <c r="M111" t="str">
        <f t="shared" si="16"/>
        <v/>
      </c>
    </row>
    <row r="112" spans="1:14" x14ac:dyDescent="0.25">
      <c r="A112" t="str">
        <f>IF(C112&lt;&gt;"",LOOKUP("zzz",$B$2:B112),"")</f>
        <v>BreiZ'Ile</v>
      </c>
      <c r="B112" s="74" t="s">
        <v>54</v>
      </c>
      <c r="C112" s="15" t="s">
        <v>55</v>
      </c>
      <c r="D112" s="15" t="s">
        <v>223</v>
      </c>
      <c r="E112" s="2">
        <v>1</v>
      </c>
      <c r="F112" s="2">
        <v>1</v>
      </c>
      <c r="G112" s="6">
        <v>29</v>
      </c>
      <c r="H112" s="6">
        <f t="shared" si="11"/>
        <v>29</v>
      </c>
      <c r="I112" s="28">
        <v>42738</v>
      </c>
      <c r="J112" s="23" t="s">
        <v>431</v>
      </c>
      <c r="K112" s="23"/>
      <c r="L112" s="23"/>
      <c r="M112" t="str">
        <f t="shared" si="16"/>
        <v>Dégusté</v>
      </c>
      <c r="N112" t="s">
        <v>8</v>
      </c>
    </row>
    <row r="113" spans="1:14" ht="15.75" thickBot="1" x14ac:dyDescent="0.3">
      <c r="A113" t="str">
        <f>IF(C113&lt;&gt;"",LOOKUP("zzz",$B$2:B113),"")</f>
        <v/>
      </c>
      <c r="B113" s="78"/>
      <c r="C113" s="4"/>
      <c r="D113" s="4"/>
      <c r="E113" s="4"/>
      <c r="F113" s="4"/>
      <c r="G113" s="8"/>
      <c r="H113" s="8">
        <f t="shared" si="11"/>
        <v>0</v>
      </c>
      <c r="I113" s="4"/>
      <c r="J113" s="4"/>
      <c r="K113" s="4"/>
      <c r="L113" s="4"/>
      <c r="M113" t="str">
        <f t="shared" si="16"/>
        <v/>
      </c>
    </row>
    <row r="114" spans="1:14" x14ac:dyDescent="0.25">
      <c r="A114" t="str">
        <f>IF(C114&lt;&gt;"",LOOKUP("zzz",$B$2:B114),"")</f>
        <v>Domaine Veuve Ambal</v>
      </c>
      <c r="B114" s="74" t="s">
        <v>146</v>
      </c>
      <c r="C114" s="15" t="s">
        <v>147</v>
      </c>
      <c r="D114" s="15" t="s">
        <v>221</v>
      </c>
      <c r="E114" s="2">
        <v>1</v>
      </c>
      <c r="F114" s="2"/>
      <c r="G114" s="6">
        <v>10</v>
      </c>
      <c r="H114" s="6">
        <f t="shared" ref="H114:H135" si="24">G114*E114</f>
        <v>10</v>
      </c>
      <c r="I114" s="28">
        <v>42738</v>
      </c>
      <c r="J114" s="23" t="s">
        <v>412</v>
      </c>
      <c r="K114" s="23"/>
      <c r="L114" s="23"/>
      <c r="M114" t="str">
        <f t="shared" si="16"/>
        <v>Recu</v>
      </c>
      <c r="N114" t="s">
        <v>8</v>
      </c>
    </row>
    <row r="115" spans="1:14" ht="15.75" thickBot="1" x14ac:dyDescent="0.3">
      <c r="A115" t="str">
        <f>IF(C115&lt;&gt;"",LOOKUP("zzz",$B$2:B115),"")</f>
        <v/>
      </c>
      <c r="B115" s="78"/>
      <c r="C115" s="4"/>
      <c r="D115" s="4"/>
      <c r="E115" s="4"/>
      <c r="F115" s="4"/>
      <c r="G115" s="8"/>
      <c r="H115" s="8">
        <f t="shared" si="24"/>
        <v>0</v>
      </c>
      <c r="I115" s="4"/>
      <c r="J115" s="4"/>
      <c r="K115" s="4"/>
      <c r="L115" s="4"/>
      <c r="M115" t="str">
        <f t="shared" si="16"/>
        <v/>
      </c>
    </row>
    <row r="116" spans="1:14" x14ac:dyDescent="0.25">
      <c r="A116" t="str">
        <f>IF(C116&lt;&gt;"",LOOKUP("zzz",$B$2:B116),"")</f>
        <v>Château Grand Corbin</v>
      </c>
      <c r="B116" s="74" t="s">
        <v>148</v>
      </c>
      <c r="C116" s="15" t="s">
        <v>149</v>
      </c>
      <c r="D116" s="15" t="s">
        <v>217</v>
      </c>
      <c r="E116" s="2">
        <v>1</v>
      </c>
      <c r="F116" s="2"/>
      <c r="G116" s="6">
        <v>22</v>
      </c>
      <c r="H116" s="6">
        <f t="shared" si="24"/>
        <v>22</v>
      </c>
      <c r="I116" s="28">
        <v>42738</v>
      </c>
      <c r="J116" s="23" t="s">
        <v>415</v>
      </c>
      <c r="K116" s="23" t="s">
        <v>488</v>
      </c>
      <c r="L116" s="23"/>
      <c r="M116" t="str">
        <f t="shared" si="16"/>
        <v>Recu</v>
      </c>
      <c r="N116" t="s">
        <v>8</v>
      </c>
    </row>
    <row r="117" spans="1:14" ht="15.75" thickBot="1" x14ac:dyDescent="0.3">
      <c r="A117" t="str">
        <f>IF(C117&lt;&gt;"",LOOKUP("zzz",$B$2:B117),"")</f>
        <v/>
      </c>
      <c r="B117" s="78"/>
      <c r="C117" s="4"/>
      <c r="D117" s="4"/>
      <c r="E117" s="4"/>
      <c r="F117" s="4"/>
      <c r="G117" s="8"/>
      <c r="H117" s="8">
        <f t="shared" si="24"/>
        <v>0</v>
      </c>
      <c r="I117" s="4"/>
      <c r="J117" s="4"/>
      <c r="K117" s="4"/>
      <c r="L117" s="4"/>
      <c r="M117" t="str">
        <f t="shared" si="16"/>
        <v/>
      </c>
    </row>
    <row r="118" spans="1:14" x14ac:dyDescent="0.25">
      <c r="A118" t="str">
        <f>IF(C118&lt;&gt;"",LOOKUP("zzz",$B$2:B118),"")</f>
        <v>Domaine de la Croix</v>
      </c>
      <c r="B118" s="74" t="s">
        <v>152</v>
      </c>
      <c r="C118" s="15" t="s">
        <v>184</v>
      </c>
      <c r="D118" s="15" t="s">
        <v>219</v>
      </c>
      <c r="E118" s="2">
        <v>1</v>
      </c>
      <c r="F118" s="2">
        <v>1</v>
      </c>
      <c r="G118" s="6">
        <v>16</v>
      </c>
      <c r="H118" s="6">
        <f t="shared" si="24"/>
        <v>16</v>
      </c>
      <c r="I118" s="28">
        <v>42738</v>
      </c>
      <c r="J118" s="23" t="s">
        <v>420</v>
      </c>
      <c r="K118" s="23" t="s">
        <v>488</v>
      </c>
      <c r="L118" s="23" t="s">
        <v>534</v>
      </c>
      <c r="M118" t="str">
        <f t="shared" si="16"/>
        <v>Dégusté</v>
      </c>
      <c r="N118" t="s">
        <v>8</v>
      </c>
    </row>
    <row r="119" spans="1:14" ht="15.75" thickBot="1" x14ac:dyDescent="0.3">
      <c r="A119" t="str">
        <f>IF(C119&lt;&gt;"",LOOKUP("zzz",$B$2:B119),"")</f>
        <v/>
      </c>
      <c r="B119" s="78"/>
      <c r="C119" s="4"/>
      <c r="D119" s="4"/>
      <c r="E119" s="4"/>
      <c r="F119" s="4"/>
      <c r="G119" s="8"/>
      <c r="H119" s="8">
        <f t="shared" si="24"/>
        <v>0</v>
      </c>
      <c r="I119" s="4"/>
      <c r="J119" s="4"/>
      <c r="K119" s="4"/>
      <c r="L119" s="4"/>
      <c r="M119" t="str">
        <f t="shared" si="16"/>
        <v/>
      </c>
    </row>
    <row r="120" spans="1:14" x14ac:dyDescent="0.25">
      <c r="A120" t="str">
        <f>IF(C120&lt;&gt;"",LOOKUP("zzz",$B$2:B120),"")</f>
        <v>Domaine de Pelissols</v>
      </c>
      <c r="B120" s="74" t="s">
        <v>20</v>
      </c>
      <c r="C120" s="15" t="s">
        <v>153</v>
      </c>
      <c r="D120" s="15" t="s">
        <v>217</v>
      </c>
      <c r="E120" s="2">
        <v>1</v>
      </c>
      <c r="F120" s="2"/>
      <c r="G120" s="6">
        <v>13</v>
      </c>
      <c r="H120" s="11">
        <f t="shared" si="24"/>
        <v>13</v>
      </c>
      <c r="I120" s="28">
        <v>42738</v>
      </c>
      <c r="J120" s="23" t="s">
        <v>425</v>
      </c>
      <c r="K120" s="23" t="s">
        <v>512</v>
      </c>
      <c r="L120" s="23"/>
      <c r="M120" t="str">
        <f t="shared" si="16"/>
        <v>Recu</v>
      </c>
      <c r="N120" t="s">
        <v>8</v>
      </c>
    </row>
    <row r="121" spans="1:14" x14ac:dyDescent="0.25">
      <c r="A121" t="str">
        <f>IF(C121&lt;&gt;"",LOOKUP("zzz",$B$2:B121),"")</f>
        <v>Domaine de Pelissols</v>
      </c>
      <c r="B121" s="75"/>
      <c r="C121" s="3" t="s">
        <v>154</v>
      </c>
      <c r="D121" s="3" t="s">
        <v>218</v>
      </c>
      <c r="E121" s="3">
        <v>2</v>
      </c>
      <c r="F121" s="3">
        <v>2</v>
      </c>
      <c r="G121" s="7">
        <v>13</v>
      </c>
      <c r="H121" s="7">
        <f t="shared" si="24"/>
        <v>26</v>
      </c>
      <c r="I121" s="28">
        <v>42738</v>
      </c>
      <c r="J121" s="28" t="s">
        <v>425</v>
      </c>
      <c r="K121" s="28" t="s">
        <v>512</v>
      </c>
      <c r="L121" s="28" t="s">
        <v>534</v>
      </c>
      <c r="M121" t="str">
        <f>IF(F121=2,"Dégusté",IF(I121&lt;&gt;"","Recu",""))</f>
        <v>Dégusté</v>
      </c>
      <c r="N121" t="s">
        <v>8</v>
      </c>
    </row>
    <row r="122" spans="1:14" x14ac:dyDescent="0.25">
      <c r="A122" t="str">
        <f>IF(C122&lt;&gt;"",LOOKUP("zzz",$B$2:B122),"")</f>
        <v>Domaine de Pelissols</v>
      </c>
      <c r="B122" s="75"/>
      <c r="C122" s="3" t="s">
        <v>155</v>
      </c>
      <c r="D122" s="3" t="s">
        <v>219</v>
      </c>
      <c r="E122" s="3">
        <v>2</v>
      </c>
      <c r="F122" s="3">
        <v>1</v>
      </c>
      <c r="G122" s="7">
        <v>8</v>
      </c>
      <c r="H122" s="7">
        <f t="shared" si="24"/>
        <v>16</v>
      </c>
      <c r="I122" s="28">
        <v>42738</v>
      </c>
      <c r="J122" s="28" t="s">
        <v>425</v>
      </c>
      <c r="K122" s="28" t="s">
        <v>512</v>
      </c>
      <c r="L122" s="28"/>
      <c r="M122" t="str">
        <f xml:space="preserve"> IF(F122=2,"Dégusté",IF(I122&lt;&gt;"","Recu",""))</f>
        <v>Recu</v>
      </c>
      <c r="N122" t="s">
        <v>8</v>
      </c>
    </row>
    <row r="123" spans="1:14" x14ac:dyDescent="0.25">
      <c r="A123" t="str">
        <f>IF(C123&lt;&gt;"",LOOKUP("zzz",$B$2:B123),"")</f>
        <v>Domaine de Pelissols</v>
      </c>
      <c r="B123" s="75"/>
      <c r="C123" s="3" t="s">
        <v>156</v>
      </c>
      <c r="D123" s="3" t="s">
        <v>217</v>
      </c>
      <c r="E123" s="3">
        <v>1</v>
      </c>
      <c r="F123" s="3"/>
      <c r="G123" s="7">
        <v>8</v>
      </c>
      <c r="H123" s="7">
        <f t="shared" si="24"/>
        <v>8</v>
      </c>
      <c r="I123" s="28">
        <v>42738</v>
      </c>
      <c r="J123" s="28" t="s">
        <v>425</v>
      </c>
      <c r="K123" s="28" t="s">
        <v>512</v>
      </c>
      <c r="L123" s="28"/>
      <c r="M123" t="str">
        <f t="shared" si="16"/>
        <v>Recu</v>
      </c>
      <c r="N123" t="s">
        <v>8</v>
      </c>
    </row>
    <row r="124" spans="1:14" ht="15.75" thickBot="1" x14ac:dyDescent="0.3">
      <c r="A124" t="str">
        <f>IF(C124&lt;&gt;"",LOOKUP("zzz",$B$2:B124),"")</f>
        <v/>
      </c>
      <c r="B124" s="78"/>
      <c r="C124" s="4"/>
      <c r="D124" s="4"/>
      <c r="E124" s="4"/>
      <c r="F124" s="4"/>
      <c r="G124" s="8"/>
      <c r="H124" s="8">
        <f t="shared" si="24"/>
        <v>0</v>
      </c>
      <c r="I124" s="4"/>
      <c r="J124" s="4"/>
      <c r="K124" s="4"/>
      <c r="L124" s="4"/>
      <c r="M124" t="str">
        <f t="shared" si="16"/>
        <v/>
      </c>
    </row>
    <row r="125" spans="1:14" x14ac:dyDescent="0.25">
      <c r="A125" t="str">
        <f>IF(C125&lt;&gt;"",LOOKUP("zzz",$B$2:B125),"")</f>
        <v>Domaine du Petit Aout</v>
      </c>
      <c r="B125" s="74" t="s">
        <v>162</v>
      </c>
      <c r="C125" s="15" t="s">
        <v>163</v>
      </c>
      <c r="D125" s="15" t="s">
        <v>217</v>
      </c>
      <c r="E125" s="2">
        <v>1</v>
      </c>
      <c r="F125" s="2"/>
      <c r="G125" s="6">
        <v>30</v>
      </c>
      <c r="H125" s="6">
        <f t="shared" si="24"/>
        <v>30</v>
      </c>
      <c r="I125" s="28">
        <v>42738</v>
      </c>
      <c r="J125" s="23" t="s">
        <v>440</v>
      </c>
      <c r="K125" s="23" t="s">
        <v>162</v>
      </c>
      <c r="L125" s="23"/>
      <c r="M125" t="str">
        <f t="shared" si="16"/>
        <v>Recu</v>
      </c>
      <c r="N125" t="s">
        <v>8</v>
      </c>
    </row>
    <row r="126" spans="1:14" ht="15.75" thickBot="1" x14ac:dyDescent="0.3">
      <c r="A126" t="str">
        <f>IF(C126&lt;&gt;"",LOOKUP("zzz",$B$2:B126),"")</f>
        <v/>
      </c>
      <c r="B126" s="78"/>
      <c r="C126" s="4"/>
      <c r="D126" s="4"/>
      <c r="E126" s="4"/>
      <c r="F126" s="4"/>
      <c r="G126" s="8"/>
      <c r="H126" s="8">
        <f t="shared" si="24"/>
        <v>0</v>
      </c>
      <c r="I126" s="4"/>
      <c r="J126" s="4"/>
      <c r="K126" s="4"/>
      <c r="L126" s="4"/>
      <c r="M126" t="str">
        <f t="shared" si="16"/>
        <v/>
      </c>
    </row>
    <row r="127" spans="1:14" x14ac:dyDescent="0.25">
      <c r="A127" t="str">
        <f>IF(C127&lt;&gt;"",LOOKUP("zzz",$B$2:B127),"")</f>
        <v>Domaine Bouvet Labubay</v>
      </c>
      <c r="B127" s="74" t="s">
        <v>164</v>
      </c>
      <c r="C127" s="15" t="s">
        <v>165</v>
      </c>
      <c r="D127" s="15" t="s">
        <v>221</v>
      </c>
      <c r="E127" s="15">
        <v>1</v>
      </c>
      <c r="F127" s="15">
        <v>1</v>
      </c>
      <c r="G127" s="11">
        <v>14</v>
      </c>
      <c r="H127" s="11">
        <f t="shared" ref="H127:H129" si="25">G127*E127</f>
        <v>14</v>
      </c>
      <c r="I127" s="28">
        <v>42738</v>
      </c>
      <c r="J127" s="34" t="s">
        <v>423</v>
      </c>
      <c r="K127" s="34"/>
      <c r="L127" s="34" t="s">
        <v>533</v>
      </c>
      <c r="M127" t="str">
        <f t="shared" si="16"/>
        <v>Dégusté</v>
      </c>
      <c r="N127" t="s">
        <v>8</v>
      </c>
    </row>
    <row r="128" spans="1:14" x14ac:dyDescent="0.25">
      <c r="A128" t="str">
        <f>IF(C128&lt;&gt;"",LOOKUP("zzz",$B$2:B128),"")</f>
        <v>Domaine Bouvet Labubay</v>
      </c>
      <c r="B128" s="75"/>
      <c r="C128" s="3" t="s">
        <v>166</v>
      </c>
      <c r="D128" s="3" t="s">
        <v>221</v>
      </c>
      <c r="E128" s="3">
        <v>1</v>
      </c>
      <c r="F128" s="3"/>
      <c r="G128" s="7">
        <v>10</v>
      </c>
      <c r="H128" s="7">
        <f t="shared" si="25"/>
        <v>10</v>
      </c>
      <c r="I128" s="28">
        <v>42738</v>
      </c>
      <c r="J128" s="28" t="s">
        <v>423</v>
      </c>
      <c r="K128" s="28"/>
      <c r="L128" s="28"/>
      <c r="M128" t="str">
        <f t="shared" si="16"/>
        <v>Recu</v>
      </c>
      <c r="N128" t="s">
        <v>8</v>
      </c>
    </row>
    <row r="129" spans="1:14" ht="15.75" thickBot="1" x14ac:dyDescent="0.3">
      <c r="A129" t="str">
        <f>IF(C129&lt;&gt;"",LOOKUP("zzz",$B$2:B129),"")</f>
        <v/>
      </c>
      <c r="B129" s="78"/>
      <c r="C129" s="4"/>
      <c r="D129" s="4"/>
      <c r="E129" s="4"/>
      <c r="F129" s="4"/>
      <c r="G129" s="8"/>
      <c r="H129" s="8">
        <f t="shared" si="25"/>
        <v>0</v>
      </c>
      <c r="I129" s="4"/>
      <c r="J129" s="4"/>
      <c r="K129" s="4"/>
      <c r="L129" s="4"/>
      <c r="M129" t="str">
        <f t="shared" si="16"/>
        <v/>
      </c>
    </row>
    <row r="130" spans="1:14" x14ac:dyDescent="0.25">
      <c r="A130" t="str">
        <f>IF(C130&lt;&gt;"",LOOKUP("zzz",$B$2:B130),"")</f>
        <v>Maison Labouré-Roi</v>
      </c>
      <c r="B130" s="74" t="s">
        <v>167</v>
      </c>
      <c r="C130" s="15" t="s">
        <v>168</v>
      </c>
      <c r="D130" s="15" t="s">
        <v>218</v>
      </c>
      <c r="E130" s="15">
        <v>1</v>
      </c>
      <c r="F130" s="15"/>
      <c r="G130" s="11">
        <v>7</v>
      </c>
      <c r="H130" s="11">
        <f t="shared" ref="H130:H133" si="26">G130*E130</f>
        <v>7</v>
      </c>
      <c r="I130" s="28">
        <v>42738</v>
      </c>
      <c r="J130" s="34" t="s">
        <v>425</v>
      </c>
      <c r="K130" s="34"/>
      <c r="L130" s="34"/>
      <c r="M130" t="str">
        <f t="shared" si="16"/>
        <v>Recu</v>
      </c>
      <c r="N130" t="s">
        <v>8</v>
      </c>
    </row>
    <row r="131" spans="1:14" x14ac:dyDescent="0.25">
      <c r="A131" t="str">
        <f>IF(C131&lt;&gt;"",LOOKUP("zzz",$B$2:B131),"")</f>
        <v>Maison Labouré-Roi</v>
      </c>
      <c r="B131" s="75"/>
      <c r="C131" s="3" t="s">
        <v>169</v>
      </c>
      <c r="D131" s="3" t="s">
        <v>217</v>
      </c>
      <c r="E131" s="3">
        <v>1</v>
      </c>
      <c r="F131" s="3"/>
      <c r="G131" s="7">
        <v>7</v>
      </c>
      <c r="H131" s="7">
        <f t="shared" si="26"/>
        <v>7</v>
      </c>
      <c r="I131" s="28">
        <v>42738</v>
      </c>
      <c r="J131" s="28" t="s">
        <v>425</v>
      </c>
      <c r="K131" s="28"/>
      <c r="L131" s="28"/>
      <c r="M131" t="str">
        <f t="shared" ref="M131:M141" si="27" xml:space="preserve"> IF(F131=1,"Dégusté",IF(I131&lt;&gt;"","Recu",""))</f>
        <v>Recu</v>
      </c>
      <c r="N131" t="s">
        <v>8</v>
      </c>
    </row>
    <row r="132" spans="1:14" x14ac:dyDescent="0.25">
      <c r="A132" t="str">
        <f>IF(C132&lt;&gt;"",LOOKUP("zzz",$B$2:B132),"")</f>
        <v>Maison Labouré-Roi</v>
      </c>
      <c r="B132" s="75"/>
      <c r="C132" s="3" t="s">
        <v>185</v>
      </c>
      <c r="D132" s="3" t="s">
        <v>219</v>
      </c>
      <c r="E132" s="3">
        <v>1</v>
      </c>
      <c r="F132" s="3"/>
      <c r="G132" s="7">
        <v>7</v>
      </c>
      <c r="H132" s="7">
        <f t="shared" si="26"/>
        <v>7</v>
      </c>
      <c r="I132" s="28">
        <v>42738</v>
      </c>
      <c r="J132" s="28" t="s">
        <v>425</v>
      </c>
      <c r="K132" s="28"/>
      <c r="L132" s="28"/>
      <c r="M132" t="str">
        <f t="shared" si="27"/>
        <v>Recu</v>
      </c>
      <c r="N132" t="s">
        <v>8</v>
      </c>
    </row>
    <row r="133" spans="1:14" ht="15.75" thickBot="1" x14ac:dyDescent="0.3">
      <c r="A133" t="str">
        <f>IF(C133&lt;&gt;"",LOOKUP("zzz",$B$2:B133),"")</f>
        <v/>
      </c>
      <c r="B133" s="78"/>
      <c r="C133" s="4"/>
      <c r="D133" s="4"/>
      <c r="E133" s="4"/>
      <c r="F133" s="4"/>
      <c r="G133" s="8"/>
      <c r="H133" s="8">
        <f t="shared" si="26"/>
        <v>0</v>
      </c>
      <c r="I133" s="4"/>
      <c r="J133" s="4"/>
      <c r="K133" s="4"/>
      <c r="L133" s="4"/>
      <c r="M133" t="str">
        <f t="shared" si="27"/>
        <v/>
      </c>
    </row>
    <row r="134" spans="1:14" x14ac:dyDescent="0.25">
      <c r="A134" t="str">
        <f>IF(C134&lt;&gt;"",LOOKUP("zzz",$B$2:B134),"")</f>
        <v>Domaine Ackerman</v>
      </c>
      <c r="B134" s="74" t="s">
        <v>160</v>
      </c>
      <c r="C134" s="15" t="s">
        <v>161</v>
      </c>
      <c r="D134" s="15" t="s">
        <v>221</v>
      </c>
      <c r="E134" s="2">
        <v>1</v>
      </c>
      <c r="F134" s="2"/>
      <c r="G134" s="6">
        <v>6.9</v>
      </c>
      <c r="H134" s="6">
        <f t="shared" si="24"/>
        <v>6.9</v>
      </c>
      <c r="I134" s="28">
        <v>42738</v>
      </c>
      <c r="J134" s="23" t="s">
        <v>423</v>
      </c>
      <c r="K134" s="23"/>
      <c r="L134" s="23"/>
      <c r="M134" t="str">
        <f t="shared" si="27"/>
        <v>Recu</v>
      </c>
      <c r="N134" t="s">
        <v>8</v>
      </c>
    </row>
    <row r="135" spans="1:14" ht="15.75" thickBot="1" x14ac:dyDescent="0.3">
      <c r="A135" t="str">
        <f>IF(C135&lt;&gt;"",LOOKUP("zzz",$B$2:B135),"")</f>
        <v/>
      </c>
      <c r="B135" s="78"/>
      <c r="C135" s="4"/>
      <c r="D135" s="4"/>
      <c r="E135" s="4"/>
      <c r="F135" s="4"/>
      <c r="G135" s="8"/>
      <c r="H135" s="8">
        <f t="shared" si="24"/>
        <v>0</v>
      </c>
      <c r="I135" s="4"/>
      <c r="J135" s="4"/>
      <c r="K135" s="4"/>
      <c r="L135" s="4"/>
      <c r="M135" t="str">
        <f t="shared" si="27"/>
        <v/>
      </c>
    </row>
    <row r="136" spans="1:14" x14ac:dyDescent="0.25">
      <c r="A136" t="str">
        <f>IF(C136&lt;&gt;"",LOOKUP("zzz",$B$2:B136),"")</f>
        <v>Château Beau Rivage</v>
      </c>
      <c r="B136" s="74" t="s">
        <v>150</v>
      </c>
      <c r="C136" s="15" t="s">
        <v>151</v>
      </c>
      <c r="D136" s="15" t="s">
        <v>217</v>
      </c>
      <c r="E136" s="2">
        <v>1</v>
      </c>
      <c r="F136" s="2"/>
      <c r="G136" s="6">
        <v>10</v>
      </c>
      <c r="H136" s="6">
        <f t="shared" ref="H136:H137" si="28">G136*E136</f>
        <v>10</v>
      </c>
      <c r="I136" s="28">
        <v>42738</v>
      </c>
      <c r="J136" s="23" t="s">
        <v>415</v>
      </c>
      <c r="K136" s="23"/>
      <c r="L136" s="23"/>
      <c r="M136" t="str">
        <f t="shared" si="27"/>
        <v>Recu</v>
      </c>
      <c r="N136" t="s">
        <v>8</v>
      </c>
    </row>
    <row r="137" spans="1:14" ht="15.75" thickBot="1" x14ac:dyDescent="0.3">
      <c r="A137" t="str">
        <f>IF(C137&lt;&gt;"",LOOKUP("zzz",$B$2:B137),"")</f>
        <v/>
      </c>
      <c r="B137" s="78"/>
      <c r="C137" s="4"/>
      <c r="D137" s="4"/>
      <c r="E137" s="4"/>
      <c r="F137" s="4"/>
      <c r="G137" s="8"/>
      <c r="H137" s="8">
        <f t="shared" si="28"/>
        <v>0</v>
      </c>
      <c r="I137" s="4"/>
      <c r="J137" s="4"/>
      <c r="K137" s="4"/>
      <c r="L137" s="4"/>
      <c r="M137" t="str">
        <f t="shared" si="27"/>
        <v/>
      </c>
    </row>
    <row r="138" spans="1:14" x14ac:dyDescent="0.25">
      <c r="A138" t="str">
        <f>IF(C138&lt;&gt;"",LOOKUP("zzz",$B$2:B138),"")</f>
        <v>Domaine Rollan de By</v>
      </c>
      <c r="B138" s="74" t="s">
        <v>143</v>
      </c>
      <c r="C138" s="15" t="s">
        <v>144</v>
      </c>
      <c r="D138" s="15" t="s">
        <v>217</v>
      </c>
      <c r="E138" s="2">
        <v>1</v>
      </c>
      <c r="F138" s="2"/>
      <c r="G138" s="6">
        <v>20</v>
      </c>
      <c r="H138" s="6">
        <f t="shared" ref="H138:H139" si="29">G138*E138</f>
        <v>20</v>
      </c>
      <c r="I138" s="28">
        <v>42738</v>
      </c>
      <c r="J138" s="23" t="s">
        <v>415</v>
      </c>
      <c r="K138" s="23" t="s">
        <v>488</v>
      </c>
      <c r="L138" s="23"/>
      <c r="M138" t="str">
        <f t="shared" si="27"/>
        <v>Recu</v>
      </c>
      <c r="N138" t="s">
        <v>8</v>
      </c>
    </row>
    <row r="139" spans="1:14" ht="15.75" thickBot="1" x14ac:dyDescent="0.3">
      <c r="A139" t="str">
        <f>IF(C139&lt;&gt;"",LOOKUP("zzz",$B$2:B139),"")</f>
        <v/>
      </c>
      <c r="B139" s="78"/>
      <c r="C139" s="4"/>
      <c r="D139" s="4"/>
      <c r="E139" s="4"/>
      <c r="F139" s="4"/>
      <c r="G139" s="8"/>
      <c r="H139" s="8">
        <f t="shared" si="29"/>
        <v>0</v>
      </c>
      <c r="I139" s="4"/>
      <c r="J139" s="4"/>
      <c r="K139" s="4"/>
      <c r="L139" s="4"/>
      <c r="M139" t="str">
        <f t="shared" si="27"/>
        <v/>
      </c>
    </row>
    <row r="140" spans="1:14" x14ac:dyDescent="0.25">
      <c r="A140" t="str">
        <f>IF(C140&lt;&gt;"",LOOKUP("zzz",$B$2:B140),"")</f>
        <v>Château La Tour de By</v>
      </c>
      <c r="B140" s="74" t="s">
        <v>49</v>
      </c>
      <c r="C140" s="15" t="s">
        <v>51</v>
      </c>
      <c r="D140" s="15" t="s">
        <v>217</v>
      </c>
      <c r="E140" s="2">
        <v>1</v>
      </c>
      <c r="F140" s="2"/>
      <c r="G140" s="6">
        <v>12.5</v>
      </c>
      <c r="H140" s="6">
        <f t="shared" si="3"/>
        <v>12.5</v>
      </c>
      <c r="I140" s="28">
        <v>42738</v>
      </c>
      <c r="J140" s="23" t="s">
        <v>415</v>
      </c>
      <c r="K140" s="23" t="s">
        <v>488</v>
      </c>
      <c r="L140" s="23"/>
      <c r="M140" t="str">
        <f t="shared" si="27"/>
        <v>Recu</v>
      </c>
      <c r="N140" t="s">
        <v>8</v>
      </c>
    </row>
    <row r="141" spans="1:14" ht="15.75" thickBot="1" x14ac:dyDescent="0.3">
      <c r="A141" t="str">
        <f>IF(C141&lt;&gt;"",LOOKUP("zzz",$B$2:B141),"")</f>
        <v/>
      </c>
      <c r="B141" s="78"/>
      <c r="C141" s="4"/>
      <c r="D141" s="4"/>
      <c r="E141" s="4"/>
      <c r="F141" s="4"/>
      <c r="G141" s="8"/>
      <c r="H141" s="8">
        <f t="shared" si="3"/>
        <v>0</v>
      </c>
      <c r="I141" s="4"/>
      <c r="J141" s="4"/>
      <c r="K141" s="4"/>
      <c r="L141" s="4"/>
      <c r="M141" t="str">
        <f t="shared" si="27"/>
        <v/>
      </c>
    </row>
    <row r="142" spans="1:14" s="46" customFormat="1" x14ac:dyDescent="0.25">
      <c r="A142" s="46" t="str">
        <f>IF(C142&lt;&gt;"",LOOKUP("zzz",$B$2:B142),"")</f>
        <v>Decision</v>
      </c>
      <c r="B142" s="74" t="s">
        <v>526</v>
      </c>
      <c r="C142" s="15" t="s">
        <v>527</v>
      </c>
      <c r="D142" s="15" t="s">
        <v>223</v>
      </c>
      <c r="E142" s="2">
        <v>1</v>
      </c>
      <c r="F142" s="2">
        <v>1</v>
      </c>
      <c r="G142" s="6">
        <v>30</v>
      </c>
      <c r="H142" s="6">
        <f t="shared" ref="H142:H143" si="30">G142*E142</f>
        <v>30</v>
      </c>
      <c r="I142" s="28">
        <v>42738</v>
      </c>
      <c r="J142" s="23" t="s">
        <v>435</v>
      </c>
      <c r="K142" s="23"/>
      <c r="L142" s="23" t="s">
        <v>534</v>
      </c>
      <c r="M142" s="46" t="str">
        <f t="shared" ref="M142:M143" si="31" xml:space="preserve"> IF(F142=1,"Dégusté",IF(I142&lt;&gt;"","Recu",""))</f>
        <v>Dégusté</v>
      </c>
      <c r="N142" s="46" t="s">
        <v>8</v>
      </c>
    </row>
    <row r="143" spans="1:14" s="46" customFormat="1" ht="15.75" thickBot="1" x14ac:dyDescent="0.3">
      <c r="A143" s="46" t="str">
        <f>IF(C143&lt;&gt;"",LOOKUP("zzz",$B$2:B143),"")</f>
        <v/>
      </c>
      <c r="B143" s="78"/>
      <c r="C143" s="4"/>
      <c r="D143" s="4"/>
      <c r="E143" s="4"/>
      <c r="F143" s="4"/>
      <c r="G143" s="8"/>
      <c r="H143" s="8">
        <f t="shared" si="30"/>
        <v>0</v>
      </c>
      <c r="I143" s="4"/>
      <c r="J143" s="4"/>
      <c r="K143" s="4"/>
      <c r="L143" s="4"/>
      <c r="M143" s="46" t="str">
        <f t="shared" si="31"/>
        <v/>
      </c>
    </row>
    <row r="144" spans="1:14" ht="15.75" thickBot="1" x14ac:dyDescent="0.3">
      <c r="A144" t="str">
        <f>IF(C144&lt;&gt;"",LOOKUP("zzz",$B$2:B144),"")</f>
        <v/>
      </c>
    </row>
    <row r="145" spans="1:8" ht="15.75" thickBot="1" x14ac:dyDescent="0.3">
      <c r="C145" s="81" t="s">
        <v>6</v>
      </c>
      <c r="D145" s="82"/>
      <c r="E145" s="1">
        <f>SUM(E2:E143)</f>
        <v>92</v>
      </c>
      <c r="F145" s="1">
        <f>SUM(F2:F143)</f>
        <v>42</v>
      </c>
      <c r="H145" s="5">
        <f>SUM(H2:H141)</f>
        <v>1584.8200000000002</v>
      </c>
    </row>
    <row r="146" spans="1:8" ht="15.75" thickBot="1" x14ac:dyDescent="0.3"/>
    <row r="147" spans="1:8" ht="15.75" thickBot="1" x14ac:dyDescent="0.3">
      <c r="C147" s="81" t="s">
        <v>7</v>
      </c>
      <c r="D147" s="82"/>
      <c r="E147" s="1">
        <f>E145-F145</f>
        <v>50</v>
      </c>
      <c r="H147" s="26"/>
    </row>
    <row r="148" spans="1:8" x14ac:dyDescent="0.25">
      <c r="A148" t="str">
        <f>IF(C148&lt;&gt;"",LOOKUP("zzz",$B$2:B148),"")</f>
        <v/>
      </c>
    </row>
    <row r="149" spans="1:8" x14ac:dyDescent="0.25">
      <c r="A149" t="str">
        <f>IF(C149&lt;&gt;"",LOOKUP("zzz",$B$2:B149),"")</f>
        <v/>
      </c>
    </row>
    <row r="150" spans="1:8" x14ac:dyDescent="0.25">
      <c r="A150" t="str">
        <f>IF(C150&lt;&gt;"",LOOKUP("zzz",$B$2:B150),"")</f>
        <v/>
      </c>
    </row>
    <row r="151" spans="1:8" x14ac:dyDescent="0.25">
      <c r="A151" t="str">
        <f>IF(C151&lt;&gt;"",LOOKUP("zzz",$B$2:B151),"")</f>
        <v/>
      </c>
    </row>
    <row r="152" spans="1:8" x14ac:dyDescent="0.25">
      <c r="A152" t="str">
        <f>IF(C152&lt;&gt;"",LOOKUP("zzz",$B$2:B152),"")</f>
        <v/>
      </c>
    </row>
    <row r="153" spans="1:8" x14ac:dyDescent="0.25">
      <c r="A153" t="str">
        <f>IF(C153&lt;&gt;"",LOOKUP("zzz",$B$2:B153),"")</f>
        <v/>
      </c>
    </row>
    <row r="154" spans="1:8" x14ac:dyDescent="0.25">
      <c r="A154" t="str">
        <f>IF(C154&lt;&gt;"",LOOKUP("zzz",$B$2:B154),"")</f>
        <v/>
      </c>
    </row>
    <row r="155" spans="1:8" x14ac:dyDescent="0.25">
      <c r="A155" t="str">
        <f>IF(C155&lt;&gt;"",LOOKUP("zzz",$B$2:B155),"")</f>
        <v/>
      </c>
    </row>
    <row r="156" spans="1:8" x14ac:dyDescent="0.25">
      <c r="A156" t="str">
        <f>IF(C156&lt;&gt;"",LOOKUP("zzz",$B$2:B156),"")</f>
        <v/>
      </c>
    </row>
    <row r="157" spans="1:8" x14ac:dyDescent="0.25">
      <c r="A157" t="str">
        <f>IF(C157&lt;&gt;"",LOOKUP("zzz",$B$2:B157),"")</f>
        <v/>
      </c>
    </row>
    <row r="158" spans="1:8" x14ac:dyDescent="0.25">
      <c r="A158" t="str">
        <f>IF(C158&lt;&gt;"",LOOKUP("zzz",$B$2:B158),"")</f>
        <v/>
      </c>
    </row>
    <row r="159" spans="1:8" x14ac:dyDescent="0.25">
      <c r="A159" t="str">
        <f>IF(C159&lt;&gt;"",LOOKUP("zzz",$B$2:B159),"")</f>
        <v/>
      </c>
    </row>
    <row r="160" spans="1:8" x14ac:dyDescent="0.25">
      <c r="A160" t="str">
        <f>IF(C160&lt;&gt;"",LOOKUP("zzz",$B$2:B160),"")</f>
        <v/>
      </c>
    </row>
    <row r="161" spans="1:1" x14ac:dyDescent="0.25">
      <c r="A161" t="str">
        <f>IF(C161&lt;&gt;"",LOOKUP("zzz",$B$2:B161),"")</f>
        <v/>
      </c>
    </row>
    <row r="162" spans="1:1" x14ac:dyDescent="0.25">
      <c r="A162" t="str">
        <f>IF(C162&lt;&gt;"",LOOKUP("zzz",$B$2:B162),"")</f>
        <v/>
      </c>
    </row>
    <row r="163" spans="1:1" x14ac:dyDescent="0.25">
      <c r="A163" t="str">
        <f>IF(C163&lt;&gt;"",LOOKUP("zzz",$B$2:B163),"")</f>
        <v/>
      </c>
    </row>
    <row r="164" spans="1:1" x14ac:dyDescent="0.25">
      <c r="A164" t="str">
        <f>IF(C164&lt;&gt;"",LOOKUP("zzz",$B$2:B164),"")</f>
        <v/>
      </c>
    </row>
    <row r="165" spans="1:1" x14ac:dyDescent="0.25">
      <c r="A165" t="str">
        <f>IF(C165&lt;&gt;"",LOOKUP("zzz",$B$2:B165),"")</f>
        <v/>
      </c>
    </row>
    <row r="166" spans="1:1" x14ac:dyDescent="0.25">
      <c r="A166" t="str">
        <f>IF(C166&lt;&gt;"",LOOKUP("zzz",$B$2:B166),"")</f>
        <v/>
      </c>
    </row>
    <row r="167" spans="1:1" x14ac:dyDescent="0.25">
      <c r="A167" t="str">
        <f>IF(C167&lt;&gt;"",LOOKUP("zzz",$B$2:B167),"")</f>
        <v/>
      </c>
    </row>
    <row r="168" spans="1:1" x14ac:dyDescent="0.25">
      <c r="A168" t="str">
        <f>IF(C168&lt;&gt;"",LOOKUP("zzz",$B$2:B168),"")</f>
        <v/>
      </c>
    </row>
    <row r="169" spans="1:1" x14ac:dyDescent="0.25">
      <c r="A169" t="str">
        <f>IF(C169&lt;&gt;"",LOOKUP("zzz",$B$2:B169),"")</f>
        <v/>
      </c>
    </row>
    <row r="170" spans="1:1" x14ac:dyDescent="0.25">
      <c r="A170" t="str">
        <f>IF(C170&lt;&gt;"",LOOKUP("zzz",$B$2:B170),"")</f>
        <v/>
      </c>
    </row>
    <row r="171" spans="1:1" x14ac:dyDescent="0.25">
      <c r="A171" t="str">
        <f>IF(C171&lt;&gt;"",LOOKUP("zzz",$B$2:B171),"")</f>
        <v/>
      </c>
    </row>
    <row r="172" spans="1:1" x14ac:dyDescent="0.25">
      <c r="A172" t="str">
        <f>IF(C172&lt;&gt;"",LOOKUP("zzz",$B$2:B172),"")</f>
        <v/>
      </c>
    </row>
    <row r="173" spans="1:1" x14ac:dyDescent="0.25">
      <c r="A173" t="str">
        <f>IF(C173&lt;&gt;"",LOOKUP("zzz",$B$2:B173),"")</f>
        <v/>
      </c>
    </row>
    <row r="174" spans="1:1" x14ac:dyDescent="0.25">
      <c r="A174" t="str">
        <f>IF(C174&lt;&gt;"",LOOKUP("zzz",$B$2:B174),"")</f>
        <v/>
      </c>
    </row>
    <row r="175" spans="1:1" x14ac:dyDescent="0.25">
      <c r="A175" t="str">
        <f>IF(C175&lt;&gt;"",LOOKUP("zzz",$B$2:B175),"")</f>
        <v/>
      </c>
    </row>
    <row r="176" spans="1:1" x14ac:dyDescent="0.25">
      <c r="A176" t="str">
        <f>IF(C176&lt;&gt;"",LOOKUP("zzz",$B$2:B176),"")</f>
        <v/>
      </c>
    </row>
    <row r="177" spans="1:1" x14ac:dyDescent="0.25">
      <c r="A177" t="str">
        <f>IF(C177&lt;&gt;"",LOOKUP("zzz",$B$2:B177),"")</f>
        <v/>
      </c>
    </row>
    <row r="178" spans="1:1" x14ac:dyDescent="0.25">
      <c r="A178" t="str">
        <f>IF(C178&lt;&gt;"",LOOKUP("zzz",$B$2:B178),"")</f>
        <v/>
      </c>
    </row>
    <row r="179" spans="1:1" x14ac:dyDescent="0.25">
      <c r="A179" t="str">
        <f>IF(C179&lt;&gt;"",LOOKUP("zzz",$B$2:B179),"")</f>
        <v/>
      </c>
    </row>
    <row r="180" spans="1:1" x14ac:dyDescent="0.25">
      <c r="A180" t="str">
        <f>IF(C180&lt;&gt;"",LOOKUP("zzz",$B$2:B180),"")</f>
        <v/>
      </c>
    </row>
    <row r="181" spans="1:1" x14ac:dyDescent="0.25">
      <c r="A181" t="str">
        <f>IF(C181&lt;&gt;"",LOOKUP("zzz",$B$2:B181),"")</f>
        <v/>
      </c>
    </row>
    <row r="182" spans="1:1" x14ac:dyDescent="0.25">
      <c r="A182" t="str">
        <f>IF(C182&lt;&gt;"",LOOKUP("zzz",$B$2:B182),"")</f>
        <v/>
      </c>
    </row>
    <row r="183" spans="1:1" x14ac:dyDescent="0.25">
      <c r="A183" t="str">
        <f>IF(C183&lt;&gt;"",LOOKUP("zzz",$B$2:B183),"")</f>
        <v/>
      </c>
    </row>
    <row r="184" spans="1:1" x14ac:dyDescent="0.25">
      <c r="A184" t="str">
        <f>IF(C184&lt;&gt;"",LOOKUP("zzz",$B$2:B184),"")</f>
        <v/>
      </c>
    </row>
    <row r="185" spans="1:1" x14ac:dyDescent="0.25">
      <c r="A185" t="str">
        <f>IF(C185&lt;&gt;"",LOOKUP("zzz",$B$2:B185),"")</f>
        <v/>
      </c>
    </row>
    <row r="186" spans="1:1" x14ac:dyDescent="0.25">
      <c r="A186" t="str">
        <f>IF(C186&lt;&gt;"",LOOKUP("zzz",$B$2:B186),"")</f>
        <v/>
      </c>
    </row>
    <row r="187" spans="1:1" x14ac:dyDescent="0.25">
      <c r="A187" t="str">
        <f>IF(C187&lt;&gt;"",LOOKUP("zzz",$B$2:B187),"")</f>
        <v/>
      </c>
    </row>
    <row r="188" spans="1:1" x14ac:dyDescent="0.25">
      <c r="A188" t="str">
        <f>IF(C188&lt;&gt;"",LOOKUP("zzz",$B$2:B188),"")</f>
        <v/>
      </c>
    </row>
    <row r="189" spans="1:1" x14ac:dyDescent="0.25">
      <c r="A189" t="str">
        <f>IF(C189&lt;&gt;"",LOOKUP("zzz",$B$2:B189),"")</f>
        <v/>
      </c>
    </row>
    <row r="190" spans="1:1" x14ac:dyDescent="0.25">
      <c r="A190" t="str">
        <f>IF(C190&lt;&gt;"",LOOKUP("zzz",$B$2:B190),"")</f>
        <v/>
      </c>
    </row>
    <row r="191" spans="1:1" x14ac:dyDescent="0.25">
      <c r="A191" t="str">
        <f>IF(C191&lt;&gt;"",LOOKUP("zzz",$B$2:B191),"")</f>
        <v/>
      </c>
    </row>
    <row r="192" spans="1:1" x14ac:dyDescent="0.25">
      <c r="A192" t="str">
        <f>IF(C192&lt;&gt;"",LOOKUP("zzz",$B$2:B192),"")</f>
        <v/>
      </c>
    </row>
    <row r="193" spans="1:1" x14ac:dyDescent="0.25">
      <c r="A193" t="str">
        <f>IF(C193&lt;&gt;"",LOOKUP("zzz",$B$2:B193),"")</f>
        <v/>
      </c>
    </row>
    <row r="194" spans="1:1" x14ac:dyDescent="0.25">
      <c r="A194" t="str">
        <f>IF(C194&lt;&gt;"",LOOKUP("zzz",$B$2:B194),"")</f>
        <v/>
      </c>
    </row>
    <row r="195" spans="1:1" x14ac:dyDescent="0.25">
      <c r="A195" t="str">
        <f>IF(C195&lt;&gt;"",LOOKUP("zzz",$B$2:B195),"")</f>
        <v/>
      </c>
    </row>
    <row r="196" spans="1:1" x14ac:dyDescent="0.25">
      <c r="A196" t="str">
        <f>IF(C196&lt;&gt;"",LOOKUP("zzz",$B$2:B196),"")</f>
        <v/>
      </c>
    </row>
    <row r="197" spans="1:1" x14ac:dyDescent="0.25">
      <c r="A197" t="str">
        <f>IF(C197&lt;&gt;"",LOOKUP("zzz",$B$2:B197),"")</f>
        <v/>
      </c>
    </row>
    <row r="198" spans="1:1" x14ac:dyDescent="0.25">
      <c r="A198" t="str">
        <f>IF(C198&lt;&gt;"",LOOKUP("zzz",$B$2:B198),"")</f>
        <v/>
      </c>
    </row>
    <row r="199" spans="1:1" x14ac:dyDescent="0.25">
      <c r="A199" t="str">
        <f>IF(C199&lt;&gt;"",LOOKUP("zzz",$B$2:B199),"")</f>
        <v/>
      </c>
    </row>
    <row r="200" spans="1:1" x14ac:dyDescent="0.25">
      <c r="A200" t="str">
        <f>IF(C200&lt;&gt;"",LOOKUP("zzz",$B$2:B200),"")</f>
        <v/>
      </c>
    </row>
    <row r="201" spans="1:1" x14ac:dyDescent="0.25">
      <c r="A201" t="str">
        <f>IF(C201&lt;&gt;"",LOOKUP("zzz",$B$2:B201),"")</f>
        <v/>
      </c>
    </row>
    <row r="202" spans="1:1" x14ac:dyDescent="0.25">
      <c r="A202" t="str">
        <f>IF(C202&lt;&gt;"",LOOKUP("zzz",$B$2:B202),"")</f>
        <v/>
      </c>
    </row>
    <row r="203" spans="1:1" x14ac:dyDescent="0.25">
      <c r="A203" t="str">
        <f>IF(C203&lt;&gt;"",LOOKUP("zzz",$B$2:B203),"")</f>
        <v/>
      </c>
    </row>
    <row r="204" spans="1:1" x14ac:dyDescent="0.25">
      <c r="A204" t="str">
        <f>IF(C204&lt;&gt;"",LOOKUP("zzz",$B$2:B204),"")</f>
        <v/>
      </c>
    </row>
    <row r="205" spans="1:1" x14ac:dyDescent="0.25">
      <c r="A205" t="str">
        <f>IF(C205&lt;&gt;"",LOOKUP("zzz",$B$2:B205),"")</f>
        <v/>
      </c>
    </row>
    <row r="206" spans="1:1" x14ac:dyDescent="0.25">
      <c r="A206" t="str">
        <f>IF(C206&lt;&gt;"",LOOKUP("zzz",$B$2:B206),"")</f>
        <v/>
      </c>
    </row>
    <row r="207" spans="1:1" x14ac:dyDescent="0.25">
      <c r="A207" t="str">
        <f>IF(C207&lt;&gt;"",LOOKUP("zzz",$B$2:B207),"")</f>
        <v/>
      </c>
    </row>
    <row r="208" spans="1:1" x14ac:dyDescent="0.25">
      <c r="A208" t="str">
        <f>IF(C208&lt;&gt;"",LOOKUP("zzz",$B$2:B208),"")</f>
        <v/>
      </c>
    </row>
    <row r="209" spans="1:1" x14ac:dyDescent="0.25">
      <c r="A209" t="str">
        <f>IF(C209&lt;&gt;"",LOOKUP("zzz",$B$2:B209),"")</f>
        <v/>
      </c>
    </row>
    <row r="210" spans="1:1" x14ac:dyDescent="0.25">
      <c r="A210" t="str">
        <f>IF(C210&lt;&gt;"",LOOKUP("zzz",$B$2:B210),"")</f>
        <v/>
      </c>
    </row>
    <row r="211" spans="1:1" x14ac:dyDescent="0.25">
      <c r="A211" t="str">
        <f>IF(C211&lt;&gt;"",LOOKUP("zzz",$B$2:B211),"")</f>
        <v/>
      </c>
    </row>
    <row r="212" spans="1:1" x14ac:dyDescent="0.25">
      <c r="A212" t="str">
        <f>IF(C212&lt;&gt;"",LOOKUP("zzz",$B$2:B212),"")</f>
        <v/>
      </c>
    </row>
    <row r="213" spans="1:1" x14ac:dyDescent="0.25">
      <c r="A213" t="str">
        <f>IF(C213&lt;&gt;"",LOOKUP("zzz",$B$2:B213),"")</f>
        <v/>
      </c>
    </row>
    <row r="214" spans="1:1" x14ac:dyDescent="0.25">
      <c r="A214" t="str">
        <f>IF(C214&lt;&gt;"",LOOKUP("zzz",$B$2:B214),"")</f>
        <v/>
      </c>
    </row>
    <row r="215" spans="1:1" x14ac:dyDescent="0.25">
      <c r="A215" t="str">
        <f>IF(C215&lt;&gt;"",LOOKUP("zzz",$B$2:B215),"")</f>
        <v/>
      </c>
    </row>
    <row r="216" spans="1:1" x14ac:dyDescent="0.25">
      <c r="A216" t="str">
        <f>IF(C216&lt;&gt;"",LOOKUP("zzz",$B$2:B216),"")</f>
        <v/>
      </c>
    </row>
    <row r="217" spans="1:1" x14ac:dyDescent="0.25">
      <c r="A217" t="str">
        <f>IF(C217&lt;&gt;"",LOOKUP("zzz",$B$2:B217),"")</f>
        <v/>
      </c>
    </row>
    <row r="218" spans="1:1" x14ac:dyDescent="0.25">
      <c r="A218" t="str">
        <f>IF(C218&lt;&gt;"",LOOKUP("zzz",$B$2:B218),"")</f>
        <v/>
      </c>
    </row>
  </sheetData>
  <autoFilter ref="A1:I145">
    <filterColumn colId="0" showButton="0"/>
  </autoFilter>
  <mergeCells count="56">
    <mergeCell ref="B142:B143"/>
    <mergeCell ref="B138:B139"/>
    <mergeCell ref="B114:B115"/>
    <mergeCell ref="B116:B117"/>
    <mergeCell ref="B136:B137"/>
    <mergeCell ref="B118:B119"/>
    <mergeCell ref="B120:B124"/>
    <mergeCell ref="B134:B135"/>
    <mergeCell ref="B127:B129"/>
    <mergeCell ref="B125:B126"/>
    <mergeCell ref="B130:B133"/>
    <mergeCell ref="B94:B98"/>
    <mergeCell ref="B99:B100"/>
    <mergeCell ref="B101:B103"/>
    <mergeCell ref="B110:B111"/>
    <mergeCell ref="B104:B105"/>
    <mergeCell ref="B106:B107"/>
    <mergeCell ref="B108:B109"/>
    <mergeCell ref="B61:B62"/>
    <mergeCell ref="B65:B68"/>
    <mergeCell ref="B90:B93"/>
    <mergeCell ref="B87:B89"/>
    <mergeCell ref="B83:B84"/>
    <mergeCell ref="B81:B82"/>
    <mergeCell ref="B59:B60"/>
    <mergeCell ref="B45:B46"/>
    <mergeCell ref="B140:B141"/>
    <mergeCell ref="B11:B12"/>
    <mergeCell ref="B13:B14"/>
    <mergeCell ref="B15:B19"/>
    <mergeCell ref="B20:B22"/>
    <mergeCell ref="B23:B25"/>
    <mergeCell ref="B26:B29"/>
    <mergeCell ref="B30:B31"/>
    <mergeCell ref="B32:B33"/>
    <mergeCell ref="B34:B36"/>
    <mergeCell ref="B112:B113"/>
    <mergeCell ref="B37:B38"/>
    <mergeCell ref="B39:B40"/>
    <mergeCell ref="B57:B58"/>
    <mergeCell ref="C147:D147"/>
    <mergeCell ref="C145:D145"/>
    <mergeCell ref="B75:B80"/>
    <mergeCell ref="B85:B86"/>
    <mergeCell ref="A1:B1"/>
    <mergeCell ref="B2:B6"/>
    <mergeCell ref="B7:B10"/>
    <mergeCell ref="B41:B42"/>
    <mergeCell ref="B47:B48"/>
    <mergeCell ref="B43:B44"/>
    <mergeCell ref="B49:B50"/>
    <mergeCell ref="B51:B56"/>
    <mergeCell ref="B73:B74"/>
    <mergeCell ref="B71:B72"/>
    <mergeCell ref="B69:B70"/>
    <mergeCell ref="B63:B64"/>
  </mergeCells>
  <conditionalFormatting sqref="B140 B7:B9 B2:B5 B11 B13 B15:B18 B20:B21 B23:B24 B26:B28 B30 B32 B51:B55 C47:C84 B138 B114 B116 B136 B118 B134 B127:B128 B125 B130:B132 C112:C141 C2:C44">
    <cfRule type="containsText" dxfId="3726" priority="3015" operator="containsText" text="Recu">
      <formula>NOT(ISERROR(SEARCH("Recu",B2)))</formula>
    </cfRule>
    <cfRule type="containsText" dxfId="3725" priority="3016" operator="containsText" text="Demandé">
      <formula>NOT(ISERROR(SEARCH("Demandé",B2)))</formula>
    </cfRule>
  </conditionalFormatting>
  <conditionalFormatting sqref="M1:M141">
    <cfRule type="containsText" dxfId="3724" priority="3012" operator="containsText" text="Dégusté">
      <formula>NOT(ISERROR(SEARCH("Dégusté",M1)))</formula>
    </cfRule>
    <cfRule type="containsText" dxfId="3723" priority="3013" operator="containsText" text="Recu">
      <formula>NOT(ISERROR(SEARCH("Recu",M1)))</formula>
    </cfRule>
    <cfRule type="containsText" dxfId="3722" priority="3014" operator="containsText" text="Demandé">
      <formula>NOT(ISERROR(SEARCH("Demandé",M1)))</formula>
    </cfRule>
  </conditionalFormatting>
  <conditionalFormatting sqref="N140:N141 N1 N10 N12 N14 N19 N22 N25 N29 N31 N75:N84">
    <cfRule type="containsText" dxfId="3721" priority="3010" operator="containsText" text="Quand">
      <formula>NOT(ISERROR(SEARCH("Quand",N1)))</formula>
    </cfRule>
    <cfRule type="containsText" dxfId="3720" priority="3011" operator="containsText" text="Beine">
      <formula>NOT(ISERROR(SEARCH("Beine",N1)))</formula>
    </cfRule>
  </conditionalFormatting>
  <conditionalFormatting sqref="N140">
    <cfRule type="containsText" dxfId="3719" priority="3008" operator="containsText" text="Dégusté">
      <formula>NOT(ISERROR(SEARCH("Dégusté",N140)))</formula>
    </cfRule>
    <cfRule type="containsText" dxfId="3718" priority="3009" operator="containsText" text="Dégusté">
      <formula>NOT(ISERROR(SEARCH("Dégusté",N140)))</formula>
    </cfRule>
  </conditionalFormatting>
  <conditionalFormatting sqref="G1">
    <cfRule type="dataBar" priority="3007">
      <dataBar>
        <cfvo type="min"/>
        <cfvo type="max"/>
        <color rgb="FF638EC6"/>
      </dataBar>
    </cfRule>
  </conditionalFormatting>
  <conditionalFormatting sqref="H1">
    <cfRule type="dataBar" priority="3006">
      <dataBar>
        <cfvo type="min"/>
        <cfvo type="max"/>
        <color rgb="FF638EC6"/>
      </dataBar>
    </cfRule>
  </conditionalFormatting>
  <conditionalFormatting sqref="G1:H1">
    <cfRule type="dataBar" priority="3005">
      <dataBar>
        <cfvo type="min"/>
        <cfvo type="max"/>
        <color rgb="FF008AEF"/>
      </dataBar>
    </cfRule>
  </conditionalFormatting>
  <conditionalFormatting sqref="C140:C141 C1:D1 C2:C10">
    <cfRule type="colorScale" priority="30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40:N141 N1 N6 N10">
    <cfRule type="colorScale" priority="30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17" priority="3019" operator="containsText" text="Fab'ulleuse">
      <formula>NOT(ISERROR(SEARCH("Fab'ulleuse",N1)))</formula>
    </cfRule>
    <cfRule type="containsText" dxfId="3716" priority="3020" operator="containsText" text="beau jour">
      <formula>NOT(ISERROR(SEARCH("beau jour",N1)))</formula>
    </cfRule>
    <cfRule type="containsText" dxfId="3715" priority="3021" operator="containsText" text="fête">
      <formula>NOT(ISERROR(SEARCH("fête",N1)))</formula>
    </cfRule>
    <cfRule type="containsText" dxfId="3714" priority="3022" operator="containsText" text="Fete">
      <formula>NOT(ISERROR(SEARCH("Fete",N1)))</formula>
    </cfRule>
    <cfRule type="containsText" dxfId="3713" priority="3023" operator="containsText" text="Ech">
      <formula>NOT(ISERROR(SEARCH("Ech",N1)))</formula>
    </cfRule>
    <cfRule type="containsText" dxfId="3712" priority="3024" operator="containsText" text="St Valentin">
      <formula>NOT(ISERROR(SEARCH("St Valentin",N1)))</formula>
    </cfRule>
  </conditionalFormatting>
  <conditionalFormatting sqref="G140:H141 G2:H10">
    <cfRule type="dataBar" priority="3026">
      <dataBar>
        <cfvo type="min"/>
        <cfvo type="max"/>
        <color rgb="FF638EC6"/>
      </dataBar>
    </cfRule>
  </conditionalFormatting>
  <conditionalFormatting sqref="G146:G147">
    <cfRule type="dataBar" priority="3004">
      <dataBar>
        <cfvo type="min"/>
        <cfvo type="max"/>
        <color rgb="FF638EC6"/>
      </dataBar>
    </cfRule>
  </conditionalFormatting>
  <conditionalFormatting sqref="H146:H147">
    <cfRule type="dataBar" priority="3003">
      <dataBar>
        <cfvo type="min"/>
        <cfvo type="max"/>
        <color rgb="FF638EC6"/>
      </dataBar>
    </cfRule>
  </conditionalFormatting>
  <conditionalFormatting sqref="N2:N5">
    <cfRule type="colorScale" priority="29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11" priority="2997" operator="containsText" text="Fab'ulleuse">
      <formula>NOT(ISERROR(SEARCH("Fab'ulleuse",N2)))</formula>
    </cfRule>
    <cfRule type="containsText" dxfId="3710" priority="2998" operator="containsText" text="beau jour">
      <formula>NOT(ISERROR(SEARCH("beau jour",N2)))</formula>
    </cfRule>
    <cfRule type="containsText" dxfId="3709" priority="2999" operator="containsText" text="fête">
      <formula>NOT(ISERROR(SEARCH("fête",N2)))</formula>
    </cfRule>
    <cfRule type="containsText" dxfId="3708" priority="3000" operator="containsText" text="Fete">
      <formula>NOT(ISERROR(SEARCH("Fete",N2)))</formula>
    </cfRule>
    <cfRule type="containsText" dxfId="3707" priority="3001" operator="containsText" text="Ech">
      <formula>NOT(ISERROR(SEARCH("Ech",N2)))</formula>
    </cfRule>
    <cfRule type="containsText" dxfId="3706" priority="3002" operator="containsText" text="St Valentin">
      <formula>NOT(ISERROR(SEARCH("St Valentin",N2)))</formula>
    </cfRule>
  </conditionalFormatting>
  <conditionalFormatting sqref="N7:N9">
    <cfRule type="colorScale" priority="29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05" priority="2987" operator="containsText" text="Fab'ulleuse">
      <formula>NOT(ISERROR(SEARCH("Fab'ulleuse",N7)))</formula>
    </cfRule>
    <cfRule type="containsText" dxfId="3704" priority="2988" operator="containsText" text="beau jour">
      <formula>NOT(ISERROR(SEARCH("beau jour",N7)))</formula>
    </cfRule>
    <cfRule type="containsText" dxfId="3703" priority="2989" operator="containsText" text="fête">
      <formula>NOT(ISERROR(SEARCH("fête",N7)))</formula>
    </cfRule>
    <cfRule type="containsText" dxfId="3702" priority="2990" operator="containsText" text="Fete">
      <formula>NOT(ISERROR(SEARCH("Fete",N7)))</formula>
    </cfRule>
    <cfRule type="containsText" dxfId="3701" priority="2991" operator="containsText" text="Ech">
      <formula>NOT(ISERROR(SEARCH("Ech",N7)))</formula>
    </cfRule>
    <cfRule type="containsText" dxfId="3700" priority="2992" operator="containsText" text="St Valentin">
      <formula>NOT(ISERROR(SEARCH("St Valentin",N7)))</formula>
    </cfRule>
  </conditionalFormatting>
  <conditionalFormatting sqref="C11:C12">
    <cfRule type="colorScale" priority="29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2"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99" priority="2978" operator="containsText" text="Fab'ulleuse">
      <formula>NOT(ISERROR(SEARCH("Fab'ulleuse",N12)))</formula>
    </cfRule>
    <cfRule type="containsText" dxfId="3698" priority="2979" operator="containsText" text="beau jour">
      <formula>NOT(ISERROR(SEARCH("beau jour",N12)))</formula>
    </cfRule>
    <cfRule type="containsText" dxfId="3697" priority="2980" operator="containsText" text="fête">
      <formula>NOT(ISERROR(SEARCH("fête",N12)))</formula>
    </cfRule>
    <cfRule type="containsText" dxfId="3696" priority="2981" operator="containsText" text="Fete">
      <formula>NOT(ISERROR(SEARCH("Fete",N12)))</formula>
    </cfRule>
    <cfRule type="containsText" dxfId="3695" priority="2982" operator="containsText" text="Ech">
      <formula>NOT(ISERROR(SEARCH("Ech",N12)))</formula>
    </cfRule>
    <cfRule type="containsText" dxfId="3694" priority="2983" operator="containsText" text="St Valentin">
      <formula>NOT(ISERROR(SEARCH("St Valentin",N12)))</formula>
    </cfRule>
  </conditionalFormatting>
  <conditionalFormatting sqref="G11:H12">
    <cfRule type="dataBar" priority="2985">
      <dataBar>
        <cfvo type="min"/>
        <cfvo type="max"/>
        <color rgb="FF638EC6"/>
      </dataBar>
    </cfRule>
  </conditionalFormatting>
  <conditionalFormatting sqref="N11">
    <cfRule type="colorScale" priority="296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93" priority="2961" operator="containsText" text="Fab'ulleuse">
      <formula>NOT(ISERROR(SEARCH("Fab'ulleuse",N11)))</formula>
    </cfRule>
    <cfRule type="containsText" dxfId="3692" priority="2962" operator="containsText" text="beau jour">
      <formula>NOT(ISERROR(SEARCH("beau jour",N11)))</formula>
    </cfRule>
    <cfRule type="containsText" dxfId="3691" priority="2963" operator="containsText" text="fête">
      <formula>NOT(ISERROR(SEARCH("fête",N11)))</formula>
    </cfRule>
    <cfRule type="containsText" dxfId="3690" priority="2964" operator="containsText" text="Fete">
      <formula>NOT(ISERROR(SEARCH("Fete",N11)))</formula>
    </cfRule>
    <cfRule type="containsText" dxfId="3689" priority="2965" operator="containsText" text="Ech">
      <formula>NOT(ISERROR(SEARCH("Ech",N11)))</formula>
    </cfRule>
    <cfRule type="containsText" dxfId="3688" priority="2966" operator="containsText" text="St Valentin">
      <formula>NOT(ISERROR(SEARCH("St Valentin",N11)))</formula>
    </cfRule>
  </conditionalFormatting>
  <conditionalFormatting sqref="C13:C14">
    <cfRule type="colorScale" priority="29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4">
    <cfRule type="colorScale" priority="295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87" priority="2952" operator="containsText" text="Fab'ulleuse">
      <formula>NOT(ISERROR(SEARCH("Fab'ulleuse",N14)))</formula>
    </cfRule>
    <cfRule type="containsText" dxfId="3686" priority="2953" operator="containsText" text="beau jour">
      <formula>NOT(ISERROR(SEARCH("beau jour",N14)))</formula>
    </cfRule>
    <cfRule type="containsText" dxfId="3685" priority="2954" operator="containsText" text="fête">
      <formula>NOT(ISERROR(SEARCH("fête",N14)))</formula>
    </cfRule>
    <cfRule type="containsText" dxfId="3684" priority="2955" operator="containsText" text="Fete">
      <formula>NOT(ISERROR(SEARCH("Fete",N14)))</formula>
    </cfRule>
    <cfRule type="containsText" dxfId="3683" priority="2956" operator="containsText" text="Ech">
      <formula>NOT(ISERROR(SEARCH("Ech",N14)))</formula>
    </cfRule>
    <cfRule type="containsText" dxfId="3682" priority="2957" operator="containsText" text="St Valentin">
      <formula>NOT(ISERROR(SEARCH("St Valentin",N14)))</formula>
    </cfRule>
  </conditionalFormatting>
  <conditionalFormatting sqref="G13:H14">
    <cfRule type="dataBar" priority="2959">
      <dataBar>
        <cfvo type="min"/>
        <cfvo type="max"/>
        <color rgb="FF638EC6"/>
      </dataBar>
    </cfRule>
  </conditionalFormatting>
  <conditionalFormatting sqref="N13">
    <cfRule type="colorScale" priority="29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81" priority="2937" operator="containsText" text="Fab'ulleuse">
      <formula>NOT(ISERROR(SEARCH("Fab'ulleuse",N13)))</formula>
    </cfRule>
    <cfRule type="containsText" dxfId="3680" priority="2938" operator="containsText" text="beau jour">
      <formula>NOT(ISERROR(SEARCH("beau jour",N13)))</formula>
    </cfRule>
    <cfRule type="containsText" dxfId="3679" priority="2939" operator="containsText" text="fête">
      <formula>NOT(ISERROR(SEARCH("fête",N13)))</formula>
    </cfRule>
    <cfRule type="containsText" dxfId="3678" priority="2940" operator="containsText" text="Fete">
      <formula>NOT(ISERROR(SEARCH("Fete",N13)))</formula>
    </cfRule>
    <cfRule type="containsText" dxfId="3677" priority="2941" operator="containsText" text="Ech">
      <formula>NOT(ISERROR(SEARCH("Ech",N13)))</formula>
    </cfRule>
    <cfRule type="containsText" dxfId="3676" priority="2942" operator="containsText" text="St Valentin">
      <formula>NOT(ISERROR(SEARCH("St Valentin",N13)))</formula>
    </cfRule>
  </conditionalFormatting>
  <conditionalFormatting sqref="C15:C19">
    <cfRule type="colorScale" priority="29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9">
    <cfRule type="colorScale" priority="292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75" priority="2928" operator="containsText" text="Fab'ulleuse">
      <formula>NOT(ISERROR(SEARCH("Fab'ulleuse",N19)))</formula>
    </cfRule>
    <cfRule type="containsText" dxfId="3674" priority="2929" operator="containsText" text="beau jour">
      <formula>NOT(ISERROR(SEARCH("beau jour",N19)))</formula>
    </cfRule>
    <cfRule type="containsText" dxfId="3673" priority="2930" operator="containsText" text="fête">
      <formula>NOT(ISERROR(SEARCH("fête",N19)))</formula>
    </cfRule>
    <cfRule type="containsText" dxfId="3672" priority="2931" operator="containsText" text="Fete">
      <formula>NOT(ISERROR(SEARCH("Fete",N19)))</formula>
    </cfRule>
    <cfRule type="containsText" dxfId="3671" priority="2932" operator="containsText" text="Ech">
      <formula>NOT(ISERROR(SEARCH("Ech",N19)))</formula>
    </cfRule>
    <cfRule type="containsText" dxfId="3670" priority="2933" operator="containsText" text="St Valentin">
      <formula>NOT(ISERROR(SEARCH("St Valentin",N19)))</formula>
    </cfRule>
  </conditionalFormatting>
  <conditionalFormatting sqref="G15:H19">
    <cfRule type="dataBar" priority="2935">
      <dataBar>
        <cfvo type="min"/>
        <cfvo type="max"/>
        <color rgb="FF638EC6"/>
      </dataBar>
    </cfRule>
  </conditionalFormatting>
  <conditionalFormatting sqref="N15:N18">
    <cfRule type="colorScale" priority="290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69" priority="2908" operator="containsText" text="Fab'ulleuse">
      <formula>NOT(ISERROR(SEARCH("Fab'ulleuse",N15)))</formula>
    </cfRule>
    <cfRule type="containsText" dxfId="3668" priority="2909" operator="containsText" text="beau jour">
      <formula>NOT(ISERROR(SEARCH("beau jour",N15)))</formula>
    </cfRule>
    <cfRule type="containsText" dxfId="3667" priority="2910" operator="containsText" text="fête">
      <formula>NOT(ISERROR(SEARCH("fête",N15)))</formula>
    </cfRule>
    <cfRule type="containsText" dxfId="3666" priority="2911" operator="containsText" text="Fete">
      <formula>NOT(ISERROR(SEARCH("Fete",N15)))</formula>
    </cfRule>
    <cfRule type="containsText" dxfId="3665" priority="2912" operator="containsText" text="Ech">
      <formula>NOT(ISERROR(SEARCH("Ech",N15)))</formula>
    </cfRule>
    <cfRule type="containsText" dxfId="3664" priority="2913" operator="containsText" text="St Valentin">
      <formula>NOT(ISERROR(SEARCH("St Valentin",N15)))</formula>
    </cfRule>
  </conditionalFormatting>
  <conditionalFormatting sqref="N22">
    <cfRule type="colorScale" priority="289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63" priority="2899" operator="containsText" text="Fab'ulleuse">
      <formula>NOT(ISERROR(SEARCH("Fab'ulleuse",N22)))</formula>
    </cfRule>
    <cfRule type="containsText" dxfId="3662" priority="2900" operator="containsText" text="beau jour">
      <formula>NOT(ISERROR(SEARCH("beau jour",N22)))</formula>
    </cfRule>
    <cfRule type="containsText" dxfId="3661" priority="2901" operator="containsText" text="fête">
      <formula>NOT(ISERROR(SEARCH("fête",N22)))</formula>
    </cfRule>
    <cfRule type="containsText" dxfId="3660" priority="2902" operator="containsText" text="Fete">
      <formula>NOT(ISERROR(SEARCH("Fete",N22)))</formula>
    </cfRule>
    <cfRule type="containsText" dxfId="3659" priority="2903" operator="containsText" text="Ech">
      <formula>NOT(ISERROR(SEARCH("Ech",N22)))</formula>
    </cfRule>
    <cfRule type="containsText" dxfId="3658" priority="2904" operator="containsText" text="St Valentin">
      <formula>NOT(ISERROR(SEARCH("St Valentin",N22)))</formula>
    </cfRule>
  </conditionalFormatting>
  <conditionalFormatting sqref="C20:C22">
    <cfRule type="colorScale" priority="40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0:H22">
    <cfRule type="dataBar" priority="4029">
      <dataBar>
        <cfvo type="min"/>
        <cfvo type="max"/>
        <color rgb="FF638EC6"/>
      </dataBar>
    </cfRule>
  </conditionalFormatting>
  <conditionalFormatting sqref="N20:N21">
    <cfRule type="colorScale" priority="40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57" priority="4032" operator="containsText" text="Fab'ulleuse">
      <formula>NOT(ISERROR(SEARCH("Fab'ulleuse",N20)))</formula>
    </cfRule>
    <cfRule type="containsText" dxfId="3656" priority="4033" operator="containsText" text="beau jour">
      <formula>NOT(ISERROR(SEARCH("beau jour",N20)))</formula>
    </cfRule>
    <cfRule type="containsText" dxfId="3655" priority="4034" operator="containsText" text="fête">
      <formula>NOT(ISERROR(SEARCH("fête",N20)))</formula>
    </cfRule>
    <cfRule type="containsText" dxfId="3654" priority="4035" operator="containsText" text="Fete">
      <formula>NOT(ISERROR(SEARCH("Fete",N20)))</formula>
    </cfRule>
    <cfRule type="containsText" dxfId="3653" priority="4036" operator="containsText" text="Ech">
      <formula>NOT(ISERROR(SEARCH("Ech",N20)))</formula>
    </cfRule>
    <cfRule type="containsText" dxfId="3652" priority="4037" operator="containsText" text="St Valentin">
      <formula>NOT(ISERROR(SEARCH("St Valentin",N20)))</formula>
    </cfRule>
  </conditionalFormatting>
  <conditionalFormatting sqref="N25">
    <cfRule type="colorScale" priority="28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51" priority="2862" operator="containsText" text="Fab'ulleuse">
      <formula>NOT(ISERROR(SEARCH("Fab'ulleuse",N25)))</formula>
    </cfRule>
    <cfRule type="containsText" dxfId="3650" priority="2863" operator="containsText" text="beau jour">
      <formula>NOT(ISERROR(SEARCH("beau jour",N25)))</formula>
    </cfRule>
    <cfRule type="containsText" dxfId="3649" priority="2864" operator="containsText" text="fête">
      <formula>NOT(ISERROR(SEARCH("fête",N25)))</formula>
    </cfRule>
    <cfRule type="containsText" dxfId="3648" priority="2865" operator="containsText" text="Fete">
      <formula>NOT(ISERROR(SEARCH("Fete",N25)))</formula>
    </cfRule>
    <cfRule type="containsText" dxfId="3647" priority="2866" operator="containsText" text="Ech">
      <formula>NOT(ISERROR(SEARCH("Ech",N25)))</formula>
    </cfRule>
    <cfRule type="containsText" dxfId="3646" priority="2867" operator="containsText" text="St Valentin">
      <formula>NOT(ISERROR(SEARCH("St Valentin",N25)))</formula>
    </cfRule>
  </conditionalFormatting>
  <conditionalFormatting sqref="C23:C25">
    <cfRule type="colorScale" priority="28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3:H25">
    <cfRule type="dataBar" priority="2875">
      <dataBar>
        <cfvo type="min"/>
        <cfvo type="max"/>
        <color rgb="FF638EC6"/>
      </dataBar>
    </cfRule>
  </conditionalFormatting>
  <conditionalFormatting sqref="N23:N24">
    <cfRule type="colorScale" priority="287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45" priority="2877" operator="containsText" text="Fab'ulleuse">
      <formula>NOT(ISERROR(SEARCH("Fab'ulleuse",N23)))</formula>
    </cfRule>
    <cfRule type="containsText" dxfId="3644" priority="2878" operator="containsText" text="beau jour">
      <formula>NOT(ISERROR(SEARCH("beau jour",N23)))</formula>
    </cfRule>
    <cfRule type="containsText" dxfId="3643" priority="2879" operator="containsText" text="fête">
      <formula>NOT(ISERROR(SEARCH("fête",N23)))</formula>
    </cfRule>
    <cfRule type="containsText" dxfId="3642" priority="2880" operator="containsText" text="Fete">
      <formula>NOT(ISERROR(SEARCH("Fete",N23)))</formula>
    </cfRule>
    <cfRule type="containsText" dxfId="3641" priority="2881" operator="containsText" text="Ech">
      <formula>NOT(ISERROR(SEARCH("Ech",N23)))</formula>
    </cfRule>
    <cfRule type="containsText" dxfId="3640" priority="2882" operator="containsText" text="St Valentin">
      <formula>NOT(ISERROR(SEARCH("St Valentin",N23)))</formula>
    </cfRule>
  </conditionalFormatting>
  <conditionalFormatting sqref="G140:H141 G2:H25">
    <cfRule type="dataBar" priority="28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{E98FB539-6BFF-4495-A9C1-79218397896B}</x14:id>
        </ext>
      </extLst>
    </cfRule>
  </conditionalFormatting>
  <conditionalFormatting sqref="N29">
    <cfRule type="colorScale" priority="283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39" priority="2835" operator="containsText" text="Fab'ulleuse">
      <formula>NOT(ISERROR(SEARCH("Fab'ulleuse",N29)))</formula>
    </cfRule>
    <cfRule type="containsText" dxfId="3638" priority="2836" operator="containsText" text="beau jour">
      <formula>NOT(ISERROR(SEARCH("beau jour",N29)))</formula>
    </cfRule>
    <cfRule type="containsText" dxfId="3637" priority="2837" operator="containsText" text="fête">
      <formula>NOT(ISERROR(SEARCH("fête",N29)))</formula>
    </cfRule>
    <cfRule type="containsText" dxfId="3636" priority="2838" operator="containsText" text="Fete">
      <formula>NOT(ISERROR(SEARCH("Fete",N29)))</formula>
    </cfRule>
    <cfRule type="containsText" dxfId="3635" priority="2839" operator="containsText" text="Ech">
      <formula>NOT(ISERROR(SEARCH("Ech",N29)))</formula>
    </cfRule>
    <cfRule type="containsText" dxfId="3634" priority="2840" operator="containsText" text="St Valentin">
      <formula>NOT(ISERROR(SEARCH("St Valentin",N29)))</formula>
    </cfRule>
  </conditionalFormatting>
  <conditionalFormatting sqref="C26:C29">
    <cfRule type="colorScale" priority="28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6:H29">
    <cfRule type="dataBar" priority="2848">
      <dataBar>
        <cfvo type="min"/>
        <cfvo type="max"/>
        <color rgb="FF638EC6"/>
      </dataBar>
    </cfRule>
  </conditionalFormatting>
  <conditionalFormatting sqref="N26:N28">
    <cfRule type="colorScale" priority="284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33" priority="2850" operator="containsText" text="Fab'ulleuse">
      <formula>NOT(ISERROR(SEARCH("Fab'ulleuse",N26)))</formula>
    </cfRule>
    <cfRule type="containsText" dxfId="3632" priority="2851" operator="containsText" text="beau jour">
      <formula>NOT(ISERROR(SEARCH("beau jour",N26)))</formula>
    </cfRule>
    <cfRule type="containsText" dxfId="3631" priority="2852" operator="containsText" text="fête">
      <formula>NOT(ISERROR(SEARCH("fête",N26)))</formula>
    </cfRule>
    <cfRule type="containsText" dxfId="3630" priority="2853" operator="containsText" text="Fete">
      <formula>NOT(ISERROR(SEARCH("Fete",N26)))</formula>
    </cfRule>
    <cfRule type="containsText" dxfId="3629" priority="2854" operator="containsText" text="Ech">
      <formula>NOT(ISERROR(SEARCH("Ech",N26)))</formula>
    </cfRule>
    <cfRule type="containsText" dxfId="3628" priority="2855" operator="containsText" text="St Valentin">
      <formula>NOT(ISERROR(SEARCH("St Valentin",N26)))</formula>
    </cfRule>
  </conditionalFormatting>
  <conditionalFormatting sqref="G26:H29">
    <cfRule type="dataBar" priority="28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{2DE2D3BD-BEC8-4132-BF27-2C3F8C2A9EB9}</x14:id>
        </ext>
      </extLst>
    </cfRule>
  </conditionalFormatting>
  <conditionalFormatting sqref="C30:C31">
    <cfRule type="colorScale" priority="28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31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27" priority="2821" operator="containsText" text="Fab'ulleuse">
      <formula>NOT(ISERROR(SEARCH("Fab'ulleuse",N31)))</formula>
    </cfRule>
    <cfRule type="containsText" dxfId="3626" priority="2822" operator="containsText" text="beau jour">
      <formula>NOT(ISERROR(SEARCH("beau jour",N31)))</formula>
    </cfRule>
    <cfRule type="containsText" dxfId="3625" priority="2823" operator="containsText" text="fête">
      <formula>NOT(ISERROR(SEARCH("fête",N31)))</formula>
    </cfRule>
    <cfRule type="containsText" dxfId="3624" priority="2824" operator="containsText" text="Fete">
      <formula>NOT(ISERROR(SEARCH("Fete",N31)))</formula>
    </cfRule>
    <cfRule type="containsText" dxfId="3623" priority="2825" operator="containsText" text="Ech">
      <formula>NOT(ISERROR(SEARCH("Ech",N31)))</formula>
    </cfRule>
    <cfRule type="containsText" dxfId="3622" priority="2826" operator="containsText" text="St Valentin">
      <formula>NOT(ISERROR(SEARCH("St Valentin",N31)))</formula>
    </cfRule>
  </conditionalFormatting>
  <conditionalFormatting sqref="G30:H31">
    <cfRule type="dataBar" priority="2828">
      <dataBar>
        <cfvo type="min"/>
        <cfvo type="max"/>
        <color rgb="FF638EC6"/>
      </dataBar>
    </cfRule>
  </conditionalFormatting>
  <conditionalFormatting sqref="N30">
    <cfRule type="colorScale" priority="280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21" priority="2806" operator="containsText" text="Fab'ulleuse">
      <formula>NOT(ISERROR(SEARCH("Fab'ulleuse",N30)))</formula>
    </cfRule>
    <cfRule type="containsText" dxfId="3620" priority="2807" operator="containsText" text="beau jour">
      <formula>NOT(ISERROR(SEARCH("beau jour",N30)))</formula>
    </cfRule>
    <cfRule type="containsText" dxfId="3619" priority="2808" operator="containsText" text="fête">
      <formula>NOT(ISERROR(SEARCH("fête",N30)))</formula>
    </cfRule>
    <cfRule type="containsText" dxfId="3618" priority="2809" operator="containsText" text="Fete">
      <formula>NOT(ISERROR(SEARCH("Fete",N30)))</formula>
    </cfRule>
    <cfRule type="containsText" dxfId="3617" priority="2810" operator="containsText" text="Ech">
      <formula>NOT(ISERROR(SEARCH("Ech",N30)))</formula>
    </cfRule>
    <cfRule type="containsText" dxfId="3616" priority="2811" operator="containsText" text="St Valentin">
      <formula>NOT(ISERROR(SEARCH("St Valentin",N30)))</formula>
    </cfRule>
  </conditionalFormatting>
  <conditionalFormatting sqref="G30:H31">
    <cfRule type="dataBar" priority="28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{DFFDBB62-5165-41C7-AB66-3724AC15A25A}</x14:id>
        </ext>
      </extLst>
    </cfRule>
  </conditionalFormatting>
  <conditionalFormatting sqref="B34:B35">
    <cfRule type="containsText" dxfId="3615" priority="2792" operator="containsText" text="Recu">
      <formula>NOT(ISERROR(SEARCH("Recu",B34)))</formula>
    </cfRule>
    <cfRule type="containsText" dxfId="3614" priority="2793" operator="containsText" text="Demandé">
      <formula>NOT(ISERROR(SEARCH("Demandé",B34)))</formula>
    </cfRule>
  </conditionalFormatting>
  <conditionalFormatting sqref="N33:N44 N47:N74 N112:N139">
    <cfRule type="containsText" dxfId="3613" priority="2787" operator="containsText" text="Quand">
      <formula>NOT(ISERROR(SEARCH("Quand",N33)))</formula>
    </cfRule>
    <cfRule type="containsText" dxfId="3612" priority="2788" operator="containsText" text="Beine">
      <formula>NOT(ISERROR(SEARCH("Beine",N33)))</formula>
    </cfRule>
  </conditionalFormatting>
  <conditionalFormatting sqref="N33:N44 N47:N74 N112:N139">
    <cfRule type="colorScale" priority="279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11" priority="2796" operator="containsText" text="Fab'ulleuse">
      <formula>NOT(ISERROR(SEARCH("Fab'ulleuse",N33)))</formula>
    </cfRule>
    <cfRule type="containsText" dxfId="3610" priority="2797" operator="containsText" text="beau jour">
      <formula>NOT(ISERROR(SEARCH("beau jour",N33)))</formula>
    </cfRule>
    <cfRule type="containsText" dxfId="3609" priority="2798" operator="containsText" text="fête">
      <formula>NOT(ISERROR(SEARCH("fête",N33)))</formula>
    </cfRule>
    <cfRule type="containsText" dxfId="3608" priority="2799" operator="containsText" text="Fete">
      <formula>NOT(ISERROR(SEARCH("Fete",N33)))</formula>
    </cfRule>
    <cfRule type="containsText" dxfId="3607" priority="2800" operator="containsText" text="Ech">
      <formula>NOT(ISERROR(SEARCH("Ech",N33)))</formula>
    </cfRule>
    <cfRule type="containsText" dxfId="3606" priority="2801" operator="containsText" text="St Valentin">
      <formula>NOT(ISERROR(SEARCH("St Valentin",N33)))</formula>
    </cfRule>
  </conditionalFormatting>
  <conditionalFormatting sqref="G33:H44 G32 G47:H74 G112:H139">
    <cfRule type="dataBar" priority="2803">
      <dataBar>
        <cfvo type="min"/>
        <cfvo type="max"/>
        <color rgb="FF638EC6"/>
      </dataBar>
    </cfRule>
  </conditionalFormatting>
  <conditionalFormatting sqref="G33:H44 G32 G47:H74 G112:H139">
    <cfRule type="dataBar" priority="27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{BD531C5F-5CF3-4FC2-82AB-F7DE2E9EFF05}</x14:id>
        </ext>
      </extLst>
    </cfRule>
  </conditionalFormatting>
  <conditionalFormatting sqref="H32">
    <cfRule type="dataBar" priority="2778">
      <dataBar>
        <cfvo type="min"/>
        <cfvo type="max"/>
        <color rgb="FF638EC6"/>
      </dataBar>
    </cfRule>
  </conditionalFormatting>
  <conditionalFormatting sqref="H32">
    <cfRule type="dataBar" priority="27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{6FC97E50-EFD9-48A9-A6B7-6D2C5C81C3E1}</x14:id>
        </ext>
      </extLst>
    </cfRule>
  </conditionalFormatting>
  <conditionalFormatting sqref="N32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05" priority="2768" operator="containsText" text="Fab'ulleuse">
      <formula>NOT(ISERROR(SEARCH("Fab'ulleuse",N32)))</formula>
    </cfRule>
    <cfRule type="containsText" dxfId="3604" priority="2769" operator="containsText" text="beau jour">
      <formula>NOT(ISERROR(SEARCH("beau jour",N32)))</formula>
    </cfRule>
    <cfRule type="containsText" dxfId="3603" priority="2770" operator="containsText" text="fête">
      <formula>NOT(ISERROR(SEARCH("fête",N32)))</formula>
    </cfRule>
    <cfRule type="containsText" dxfId="3602" priority="2771" operator="containsText" text="Fete">
      <formula>NOT(ISERROR(SEARCH("Fete",N32)))</formula>
    </cfRule>
    <cfRule type="containsText" dxfId="3601" priority="2772" operator="containsText" text="Ech">
      <formula>NOT(ISERROR(SEARCH("Ech",N32)))</formula>
    </cfRule>
    <cfRule type="containsText" dxfId="3600" priority="2773" operator="containsText" text="St Valentin">
      <formula>NOT(ISERROR(SEARCH("St Valentin",N32)))</formula>
    </cfRule>
  </conditionalFormatting>
  <conditionalFormatting sqref="N34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99" priority="2760" operator="containsText" text="Fab'ulleuse">
      <formula>NOT(ISERROR(SEARCH("Fab'ulleuse",N34)))</formula>
    </cfRule>
    <cfRule type="containsText" dxfId="3598" priority="2761" operator="containsText" text="beau jour">
      <formula>NOT(ISERROR(SEARCH("beau jour",N34)))</formula>
    </cfRule>
    <cfRule type="containsText" dxfId="3597" priority="2762" operator="containsText" text="fête">
      <formula>NOT(ISERROR(SEARCH("fête",N34)))</formula>
    </cfRule>
    <cfRule type="containsText" dxfId="3596" priority="2763" operator="containsText" text="Fete">
      <formula>NOT(ISERROR(SEARCH("Fete",N34)))</formula>
    </cfRule>
    <cfRule type="containsText" dxfId="3595" priority="2764" operator="containsText" text="Ech">
      <formula>NOT(ISERROR(SEARCH("Ech",N34)))</formula>
    </cfRule>
    <cfRule type="containsText" dxfId="3594" priority="2765" operator="containsText" text="St Valentin">
      <formula>NOT(ISERROR(SEARCH("St Valentin",N34)))</formula>
    </cfRule>
  </conditionalFormatting>
  <conditionalFormatting sqref="H35">
    <cfRule type="dataBar" priority="2758">
      <dataBar>
        <cfvo type="min"/>
        <cfvo type="max"/>
        <color rgb="FF638EC6"/>
      </dataBar>
    </cfRule>
  </conditionalFormatting>
  <conditionalFormatting sqref="H35">
    <cfRule type="dataBar" priority="27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{FD318BD7-B38D-4682-8ECC-7A60F82A6808}</x14:id>
        </ext>
      </extLst>
    </cfRule>
  </conditionalFormatting>
  <conditionalFormatting sqref="N35">
    <cfRule type="colorScale" priority="274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93" priority="2748" operator="containsText" text="Fab'ulleuse">
      <formula>NOT(ISERROR(SEARCH("Fab'ulleuse",N35)))</formula>
    </cfRule>
    <cfRule type="containsText" dxfId="3592" priority="2749" operator="containsText" text="beau jour">
      <formula>NOT(ISERROR(SEARCH("beau jour",N35)))</formula>
    </cfRule>
    <cfRule type="containsText" dxfId="3591" priority="2750" operator="containsText" text="fête">
      <formula>NOT(ISERROR(SEARCH("fête",N35)))</formula>
    </cfRule>
    <cfRule type="containsText" dxfId="3590" priority="2751" operator="containsText" text="Fete">
      <formula>NOT(ISERROR(SEARCH("Fete",N35)))</formula>
    </cfRule>
    <cfRule type="containsText" dxfId="3589" priority="2752" operator="containsText" text="Ech">
      <formula>NOT(ISERROR(SEARCH("Ech",N35)))</formula>
    </cfRule>
    <cfRule type="containsText" dxfId="3588" priority="2753" operator="containsText" text="St Valentin">
      <formula>NOT(ISERROR(SEARCH("St Valentin",N35)))</formula>
    </cfRule>
  </conditionalFormatting>
  <conditionalFormatting sqref="N140">
    <cfRule type="containsText" dxfId="3587" priority="2745" operator="containsText" text="Quand">
      <formula>NOT(ISERROR(SEARCH("Quand",N140)))</formula>
    </cfRule>
    <cfRule type="containsText" dxfId="3586" priority="2746" operator="containsText" text="Beine">
      <formula>NOT(ISERROR(SEARCH("Beine",N140)))</formula>
    </cfRule>
  </conditionalFormatting>
  <conditionalFormatting sqref="N140">
    <cfRule type="colorScale" priority="273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85" priority="2739" operator="containsText" text="Fab'ulleuse">
      <formula>NOT(ISERROR(SEARCH("Fab'ulleuse",N140)))</formula>
    </cfRule>
    <cfRule type="containsText" dxfId="3584" priority="2740" operator="containsText" text="beau jour">
      <formula>NOT(ISERROR(SEARCH("beau jour",N140)))</formula>
    </cfRule>
    <cfRule type="containsText" dxfId="3583" priority="2741" operator="containsText" text="fête">
      <formula>NOT(ISERROR(SEARCH("fête",N140)))</formula>
    </cfRule>
    <cfRule type="containsText" dxfId="3582" priority="2742" operator="containsText" text="Fete">
      <formula>NOT(ISERROR(SEARCH("Fete",N140)))</formula>
    </cfRule>
    <cfRule type="containsText" dxfId="3581" priority="2743" operator="containsText" text="Ech">
      <formula>NOT(ISERROR(SEARCH("Ech",N140)))</formula>
    </cfRule>
    <cfRule type="containsText" dxfId="3580" priority="2744" operator="containsText" text="St Valentin">
      <formula>NOT(ISERROR(SEARCH("St Valentin",N140)))</formula>
    </cfRule>
  </conditionalFormatting>
  <conditionalFormatting sqref="N140">
    <cfRule type="colorScale" priority="27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79" priority="2732" operator="containsText" text="Fab'ulleuse">
      <formula>NOT(ISERROR(SEARCH("Fab'ulleuse",N140)))</formula>
    </cfRule>
    <cfRule type="containsText" dxfId="3578" priority="2733" operator="containsText" text="beau jour">
      <formula>NOT(ISERROR(SEARCH("beau jour",N140)))</formula>
    </cfRule>
    <cfRule type="containsText" dxfId="3577" priority="2734" operator="containsText" text="fête">
      <formula>NOT(ISERROR(SEARCH("fête",N140)))</formula>
    </cfRule>
    <cfRule type="containsText" dxfId="3576" priority="2735" operator="containsText" text="Fete">
      <formula>NOT(ISERROR(SEARCH("Fete",N140)))</formula>
    </cfRule>
    <cfRule type="containsText" dxfId="3575" priority="2736" operator="containsText" text="Ech">
      <formula>NOT(ISERROR(SEARCH("Ech",N140)))</formula>
    </cfRule>
    <cfRule type="containsText" dxfId="3574" priority="2737" operator="containsText" text="St Valentin">
      <formula>NOT(ISERROR(SEARCH("St Valentin",N140)))</formula>
    </cfRule>
  </conditionalFormatting>
  <conditionalFormatting sqref="B112 C112:C139">
    <cfRule type="containsText" dxfId="3573" priority="2729" operator="containsText" text="Recu">
      <formula>NOT(ISERROR(SEARCH("Recu",B112)))</formula>
    </cfRule>
    <cfRule type="containsText" dxfId="3572" priority="2730" operator="containsText" text="Demandé">
      <formula>NOT(ISERROR(SEARCH("Demandé",B112)))</formula>
    </cfRule>
  </conditionalFormatting>
  <conditionalFormatting sqref="N112:N139">
    <cfRule type="containsText" dxfId="3571" priority="2724" operator="containsText" text="Quand">
      <formula>NOT(ISERROR(SEARCH("Quand",N112)))</formula>
    </cfRule>
    <cfRule type="containsText" dxfId="3570" priority="2725" operator="containsText" text="Beine">
      <formula>NOT(ISERROR(SEARCH("Beine",N112)))</formula>
    </cfRule>
  </conditionalFormatting>
  <conditionalFormatting sqref="N112">
    <cfRule type="containsText" dxfId="3569" priority="2722" operator="containsText" text="Dégusté">
      <formula>NOT(ISERROR(SEARCH("Dégusté",N112)))</formula>
    </cfRule>
    <cfRule type="containsText" dxfId="3568" priority="2723" operator="containsText" text="Dégusté">
      <formula>NOT(ISERROR(SEARCH("Dégusté",N112)))</formula>
    </cfRule>
  </conditionalFormatting>
  <conditionalFormatting sqref="C112:C139">
    <cfRule type="colorScale" priority="27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12:N139">
    <cfRule type="colorScale" priority="271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67" priority="2715" operator="containsText" text="Fab'ulleuse">
      <formula>NOT(ISERROR(SEARCH("Fab'ulleuse",N112)))</formula>
    </cfRule>
    <cfRule type="containsText" dxfId="3566" priority="2716" operator="containsText" text="beau jour">
      <formula>NOT(ISERROR(SEARCH("beau jour",N112)))</formula>
    </cfRule>
    <cfRule type="containsText" dxfId="3565" priority="2717" operator="containsText" text="fête">
      <formula>NOT(ISERROR(SEARCH("fête",N112)))</formula>
    </cfRule>
    <cfRule type="containsText" dxfId="3564" priority="2718" operator="containsText" text="Fete">
      <formula>NOT(ISERROR(SEARCH("Fete",N112)))</formula>
    </cfRule>
    <cfRule type="containsText" dxfId="3563" priority="2719" operator="containsText" text="Ech">
      <formula>NOT(ISERROR(SEARCH("Ech",N112)))</formula>
    </cfRule>
    <cfRule type="containsText" dxfId="3562" priority="2720" operator="containsText" text="St Valentin">
      <formula>NOT(ISERROR(SEARCH("St Valentin",N112)))</formula>
    </cfRule>
  </conditionalFormatting>
  <conditionalFormatting sqref="G112:H139">
    <cfRule type="dataBar" priority="2712">
      <dataBar>
        <cfvo type="min"/>
        <cfvo type="max"/>
        <color rgb="FF638EC6"/>
      </dataBar>
    </cfRule>
  </conditionalFormatting>
  <conditionalFormatting sqref="G112:H139">
    <cfRule type="dataBar" priority="27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{B9695399-C332-495B-BEED-4477CD1F9322}</x14:id>
        </ext>
      </extLst>
    </cfRule>
  </conditionalFormatting>
  <conditionalFormatting sqref="N112">
    <cfRule type="containsText" dxfId="3561" priority="2709" operator="containsText" text="Quand">
      <formula>NOT(ISERROR(SEARCH("Quand",N112)))</formula>
    </cfRule>
    <cfRule type="containsText" dxfId="3560" priority="2710" operator="containsText" text="Beine">
      <formula>NOT(ISERROR(SEARCH("Beine",N112)))</formula>
    </cfRule>
  </conditionalFormatting>
  <conditionalFormatting sqref="N112">
    <cfRule type="colorScale" priority="27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59" priority="2703" operator="containsText" text="Fab'ulleuse">
      <formula>NOT(ISERROR(SEARCH("Fab'ulleuse",N112)))</formula>
    </cfRule>
    <cfRule type="containsText" dxfId="3558" priority="2704" operator="containsText" text="beau jour">
      <formula>NOT(ISERROR(SEARCH("beau jour",N112)))</formula>
    </cfRule>
    <cfRule type="containsText" dxfId="3557" priority="2705" operator="containsText" text="fête">
      <formula>NOT(ISERROR(SEARCH("fête",N112)))</formula>
    </cfRule>
    <cfRule type="containsText" dxfId="3556" priority="2706" operator="containsText" text="Fete">
      <formula>NOT(ISERROR(SEARCH("Fete",N112)))</formula>
    </cfRule>
    <cfRule type="containsText" dxfId="3555" priority="2707" operator="containsText" text="Ech">
      <formula>NOT(ISERROR(SEARCH("Ech",N112)))</formula>
    </cfRule>
    <cfRule type="containsText" dxfId="3554" priority="2708" operator="containsText" text="St Valentin">
      <formula>NOT(ISERROR(SEARCH("St Valentin",N112)))</formula>
    </cfRule>
  </conditionalFormatting>
  <conditionalFormatting sqref="N112">
    <cfRule type="colorScale" priority="269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53" priority="2696" operator="containsText" text="Fab'ulleuse">
      <formula>NOT(ISERROR(SEARCH("Fab'ulleuse",N112)))</formula>
    </cfRule>
    <cfRule type="containsText" dxfId="3552" priority="2697" operator="containsText" text="beau jour">
      <formula>NOT(ISERROR(SEARCH("beau jour",N112)))</formula>
    </cfRule>
    <cfRule type="containsText" dxfId="3551" priority="2698" operator="containsText" text="fête">
      <formula>NOT(ISERROR(SEARCH("fête",N112)))</formula>
    </cfRule>
    <cfRule type="containsText" dxfId="3550" priority="2699" operator="containsText" text="Fete">
      <formula>NOT(ISERROR(SEARCH("Fete",N112)))</formula>
    </cfRule>
    <cfRule type="containsText" dxfId="3549" priority="2700" operator="containsText" text="Ech">
      <formula>NOT(ISERROR(SEARCH("Ech",N112)))</formula>
    </cfRule>
    <cfRule type="containsText" dxfId="3548" priority="2701" operator="containsText" text="St Valentin">
      <formula>NOT(ISERROR(SEARCH("St Valentin",N112)))</formula>
    </cfRule>
  </conditionalFormatting>
  <conditionalFormatting sqref="N112">
    <cfRule type="colorScale" priority="268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47" priority="2689" operator="containsText" text="Fab'ulleuse">
      <formula>NOT(ISERROR(SEARCH("Fab'ulleuse",N112)))</formula>
    </cfRule>
    <cfRule type="containsText" dxfId="3546" priority="2690" operator="containsText" text="beau jour">
      <formula>NOT(ISERROR(SEARCH("beau jour",N112)))</formula>
    </cfRule>
    <cfRule type="containsText" dxfId="3545" priority="2691" operator="containsText" text="fête">
      <formula>NOT(ISERROR(SEARCH("fête",N112)))</formula>
    </cfRule>
    <cfRule type="containsText" dxfId="3544" priority="2692" operator="containsText" text="Fete">
      <formula>NOT(ISERROR(SEARCH("Fete",N112)))</formula>
    </cfRule>
    <cfRule type="containsText" dxfId="3543" priority="2693" operator="containsText" text="Ech">
      <formula>NOT(ISERROR(SEARCH("Ech",N112)))</formula>
    </cfRule>
    <cfRule type="containsText" dxfId="3542" priority="2694" operator="containsText" text="St Valentin">
      <formula>NOT(ISERROR(SEARCH("St Valentin",N112)))</formula>
    </cfRule>
  </conditionalFormatting>
  <conditionalFormatting sqref="N140">
    <cfRule type="containsText" dxfId="3541" priority="2686" operator="containsText" text="Quand">
      <formula>NOT(ISERROR(SEARCH("Quand",N140)))</formula>
    </cfRule>
    <cfRule type="containsText" dxfId="3540" priority="2687" operator="containsText" text="Beine">
      <formula>NOT(ISERROR(SEARCH("Beine",N140)))</formula>
    </cfRule>
  </conditionalFormatting>
  <conditionalFormatting sqref="N140">
    <cfRule type="colorScale" priority="26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39" priority="2680" operator="containsText" text="Fab'ulleuse">
      <formula>NOT(ISERROR(SEARCH("Fab'ulleuse",N140)))</formula>
    </cfRule>
    <cfRule type="containsText" dxfId="3538" priority="2681" operator="containsText" text="beau jour">
      <formula>NOT(ISERROR(SEARCH("beau jour",N140)))</formula>
    </cfRule>
    <cfRule type="containsText" dxfId="3537" priority="2682" operator="containsText" text="fête">
      <formula>NOT(ISERROR(SEARCH("fête",N140)))</formula>
    </cfRule>
    <cfRule type="containsText" dxfId="3536" priority="2683" operator="containsText" text="Fete">
      <formula>NOT(ISERROR(SEARCH("Fete",N140)))</formula>
    </cfRule>
    <cfRule type="containsText" dxfId="3535" priority="2684" operator="containsText" text="Ech">
      <formula>NOT(ISERROR(SEARCH("Ech",N140)))</formula>
    </cfRule>
    <cfRule type="containsText" dxfId="3534" priority="2685" operator="containsText" text="St Valentin">
      <formula>NOT(ISERROR(SEARCH("St Valentin",N140)))</formula>
    </cfRule>
  </conditionalFormatting>
  <conditionalFormatting sqref="N140">
    <cfRule type="colorScale" priority="267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33" priority="2673" operator="containsText" text="Fab'ulleuse">
      <formula>NOT(ISERROR(SEARCH("Fab'ulleuse",N140)))</formula>
    </cfRule>
    <cfRule type="containsText" dxfId="3532" priority="2674" operator="containsText" text="beau jour">
      <formula>NOT(ISERROR(SEARCH("beau jour",N140)))</formula>
    </cfRule>
    <cfRule type="containsText" dxfId="3531" priority="2675" operator="containsText" text="fête">
      <formula>NOT(ISERROR(SEARCH("fête",N140)))</formula>
    </cfRule>
    <cfRule type="containsText" dxfId="3530" priority="2676" operator="containsText" text="Fete">
      <formula>NOT(ISERROR(SEARCH("Fete",N140)))</formula>
    </cfRule>
    <cfRule type="containsText" dxfId="3529" priority="2677" operator="containsText" text="Ech">
      <formula>NOT(ISERROR(SEARCH("Ech",N140)))</formula>
    </cfRule>
    <cfRule type="containsText" dxfId="3528" priority="2678" operator="containsText" text="St Valentin">
      <formula>NOT(ISERROR(SEARCH("St Valentin",N140)))</formula>
    </cfRule>
  </conditionalFormatting>
  <conditionalFormatting sqref="B37 C37:C44 C47:C74">
    <cfRule type="containsText" dxfId="3527" priority="2670" operator="containsText" text="Recu">
      <formula>NOT(ISERROR(SEARCH("Recu",B37)))</formula>
    </cfRule>
    <cfRule type="containsText" dxfId="3526" priority="2671" operator="containsText" text="Demandé">
      <formula>NOT(ISERROR(SEARCH("Demandé",B37)))</formula>
    </cfRule>
  </conditionalFormatting>
  <conditionalFormatting sqref="N37:N44 N47:N74">
    <cfRule type="containsText" dxfId="3525" priority="2665" operator="containsText" text="Quand">
      <formula>NOT(ISERROR(SEARCH("Quand",N37)))</formula>
    </cfRule>
    <cfRule type="containsText" dxfId="3524" priority="2666" operator="containsText" text="Beine">
      <formula>NOT(ISERROR(SEARCH("Beine",N37)))</formula>
    </cfRule>
  </conditionalFormatting>
  <conditionalFormatting sqref="N37">
    <cfRule type="containsText" dxfId="3523" priority="2663" operator="containsText" text="Dégusté">
      <formula>NOT(ISERROR(SEARCH("Dégusté",N37)))</formula>
    </cfRule>
    <cfRule type="containsText" dxfId="3522" priority="2664" operator="containsText" text="Dégusté">
      <formula>NOT(ISERROR(SEARCH("Dégusté",N37)))</formula>
    </cfRule>
  </conditionalFormatting>
  <conditionalFormatting sqref="C37:C44 C47:C74">
    <cfRule type="colorScale" priority="26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37:N44 N47:N74">
    <cfRule type="colorScale" priority="265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21" priority="2656" operator="containsText" text="Fab'ulleuse">
      <formula>NOT(ISERROR(SEARCH("Fab'ulleuse",N37)))</formula>
    </cfRule>
    <cfRule type="containsText" dxfId="3520" priority="2657" operator="containsText" text="beau jour">
      <formula>NOT(ISERROR(SEARCH("beau jour",N37)))</formula>
    </cfRule>
    <cfRule type="containsText" dxfId="3519" priority="2658" operator="containsText" text="fête">
      <formula>NOT(ISERROR(SEARCH("fête",N37)))</formula>
    </cfRule>
    <cfRule type="containsText" dxfId="3518" priority="2659" operator="containsText" text="Fete">
      <formula>NOT(ISERROR(SEARCH("Fete",N37)))</formula>
    </cfRule>
    <cfRule type="containsText" dxfId="3517" priority="2660" operator="containsText" text="Ech">
      <formula>NOT(ISERROR(SEARCH("Ech",N37)))</formula>
    </cfRule>
    <cfRule type="containsText" dxfId="3516" priority="2661" operator="containsText" text="St Valentin">
      <formula>NOT(ISERROR(SEARCH("St Valentin",N37)))</formula>
    </cfRule>
  </conditionalFormatting>
  <conditionalFormatting sqref="G37:H44 G47:H74">
    <cfRule type="dataBar" priority="2653">
      <dataBar>
        <cfvo type="min"/>
        <cfvo type="max"/>
        <color rgb="FF638EC6"/>
      </dataBar>
    </cfRule>
  </conditionalFormatting>
  <conditionalFormatting sqref="G37:H44 G47:H74">
    <cfRule type="dataBar" priority="26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{E05306E1-091E-49BB-9814-4DB13148A5C8}</x14:id>
        </ext>
      </extLst>
    </cfRule>
  </conditionalFormatting>
  <conditionalFormatting sqref="N37">
    <cfRule type="containsText" dxfId="3515" priority="2650" operator="containsText" text="Quand">
      <formula>NOT(ISERROR(SEARCH("Quand",N37)))</formula>
    </cfRule>
    <cfRule type="containsText" dxfId="3514" priority="2651" operator="containsText" text="Beine">
      <formula>NOT(ISERROR(SEARCH("Beine",N37)))</formula>
    </cfRule>
  </conditionalFormatting>
  <conditionalFormatting sqref="N37">
    <cfRule type="colorScale" priority="26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13" priority="2644" operator="containsText" text="Fab'ulleuse">
      <formula>NOT(ISERROR(SEARCH("Fab'ulleuse",N37)))</formula>
    </cfRule>
    <cfRule type="containsText" dxfId="3512" priority="2645" operator="containsText" text="beau jour">
      <formula>NOT(ISERROR(SEARCH("beau jour",N37)))</formula>
    </cfRule>
    <cfRule type="containsText" dxfId="3511" priority="2646" operator="containsText" text="fête">
      <formula>NOT(ISERROR(SEARCH("fête",N37)))</formula>
    </cfRule>
    <cfRule type="containsText" dxfId="3510" priority="2647" operator="containsText" text="Fete">
      <formula>NOT(ISERROR(SEARCH("Fete",N37)))</formula>
    </cfRule>
    <cfRule type="containsText" dxfId="3509" priority="2648" operator="containsText" text="Ech">
      <formula>NOT(ISERROR(SEARCH("Ech",N37)))</formula>
    </cfRule>
    <cfRule type="containsText" dxfId="3508" priority="2649" operator="containsText" text="St Valentin">
      <formula>NOT(ISERROR(SEARCH("St Valentin",N37)))</formula>
    </cfRule>
  </conditionalFormatting>
  <conditionalFormatting sqref="N37"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07" priority="2637" operator="containsText" text="Fab'ulleuse">
      <formula>NOT(ISERROR(SEARCH("Fab'ulleuse",N37)))</formula>
    </cfRule>
    <cfRule type="containsText" dxfId="3506" priority="2638" operator="containsText" text="beau jour">
      <formula>NOT(ISERROR(SEARCH("beau jour",N37)))</formula>
    </cfRule>
    <cfRule type="containsText" dxfId="3505" priority="2639" operator="containsText" text="fête">
      <formula>NOT(ISERROR(SEARCH("fête",N37)))</formula>
    </cfRule>
    <cfRule type="containsText" dxfId="3504" priority="2640" operator="containsText" text="Fete">
      <formula>NOT(ISERROR(SEARCH("Fete",N37)))</formula>
    </cfRule>
    <cfRule type="containsText" dxfId="3503" priority="2641" operator="containsText" text="Ech">
      <formula>NOT(ISERROR(SEARCH("Ech",N37)))</formula>
    </cfRule>
    <cfRule type="containsText" dxfId="3502" priority="2642" operator="containsText" text="St Valentin">
      <formula>NOT(ISERROR(SEARCH("St Valentin",N37)))</formula>
    </cfRule>
  </conditionalFormatting>
  <conditionalFormatting sqref="N37">
    <cfRule type="colorScale" priority="26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01" priority="2630" operator="containsText" text="Fab'ulleuse">
      <formula>NOT(ISERROR(SEARCH("Fab'ulleuse",N37)))</formula>
    </cfRule>
    <cfRule type="containsText" dxfId="3500" priority="2631" operator="containsText" text="beau jour">
      <formula>NOT(ISERROR(SEARCH("beau jour",N37)))</formula>
    </cfRule>
    <cfRule type="containsText" dxfId="3499" priority="2632" operator="containsText" text="fête">
      <formula>NOT(ISERROR(SEARCH("fête",N37)))</formula>
    </cfRule>
    <cfRule type="containsText" dxfId="3498" priority="2633" operator="containsText" text="Fete">
      <formula>NOT(ISERROR(SEARCH("Fete",N37)))</formula>
    </cfRule>
    <cfRule type="containsText" dxfId="3497" priority="2634" operator="containsText" text="Ech">
      <formula>NOT(ISERROR(SEARCH("Ech",N37)))</formula>
    </cfRule>
    <cfRule type="containsText" dxfId="3496" priority="2635" operator="containsText" text="St Valentin">
      <formula>NOT(ISERROR(SEARCH("St Valentin",N37)))</formula>
    </cfRule>
  </conditionalFormatting>
  <conditionalFormatting sqref="B39 B41 B47 B43 C39:C44 C47:C74">
    <cfRule type="containsText" dxfId="3495" priority="2627" operator="containsText" text="Recu">
      <formula>NOT(ISERROR(SEARCH("Recu",B39)))</formula>
    </cfRule>
    <cfRule type="containsText" dxfId="3494" priority="2628" operator="containsText" text="Demandé">
      <formula>NOT(ISERROR(SEARCH("Demandé",B39)))</formula>
    </cfRule>
  </conditionalFormatting>
  <conditionalFormatting sqref="N39:N44 N47:N74">
    <cfRule type="containsText" dxfId="3493" priority="2622" operator="containsText" text="Quand">
      <formula>NOT(ISERROR(SEARCH("Quand",N39)))</formula>
    </cfRule>
    <cfRule type="containsText" dxfId="3492" priority="2623" operator="containsText" text="Beine">
      <formula>NOT(ISERROR(SEARCH("Beine",N39)))</formula>
    </cfRule>
  </conditionalFormatting>
  <conditionalFormatting sqref="N39">
    <cfRule type="containsText" dxfId="3491" priority="2620" operator="containsText" text="Dégusté">
      <formula>NOT(ISERROR(SEARCH("Dégusté",N39)))</formula>
    </cfRule>
    <cfRule type="containsText" dxfId="3490" priority="2621" operator="containsText" text="Dégusté">
      <formula>NOT(ISERROR(SEARCH("Dégusté",N39)))</formula>
    </cfRule>
  </conditionalFormatting>
  <conditionalFormatting sqref="C39:C44 C47:C74">
    <cfRule type="colorScale" priority="26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39:N44 N47:N74">
    <cfRule type="colorScale" priority="261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89" priority="2613" operator="containsText" text="Fab'ulleuse">
      <formula>NOT(ISERROR(SEARCH("Fab'ulleuse",N39)))</formula>
    </cfRule>
    <cfRule type="containsText" dxfId="3488" priority="2614" operator="containsText" text="beau jour">
      <formula>NOT(ISERROR(SEARCH("beau jour",N39)))</formula>
    </cfRule>
    <cfRule type="containsText" dxfId="3487" priority="2615" operator="containsText" text="fête">
      <formula>NOT(ISERROR(SEARCH("fête",N39)))</formula>
    </cfRule>
    <cfRule type="containsText" dxfId="3486" priority="2616" operator="containsText" text="Fete">
      <formula>NOT(ISERROR(SEARCH("Fete",N39)))</formula>
    </cfRule>
    <cfRule type="containsText" dxfId="3485" priority="2617" operator="containsText" text="Ech">
      <formula>NOT(ISERROR(SEARCH("Ech",N39)))</formula>
    </cfRule>
    <cfRule type="containsText" dxfId="3484" priority="2618" operator="containsText" text="St Valentin">
      <formula>NOT(ISERROR(SEARCH("St Valentin",N39)))</formula>
    </cfRule>
  </conditionalFormatting>
  <conditionalFormatting sqref="G39:H44 G47:H74">
    <cfRule type="dataBar" priority="2610">
      <dataBar>
        <cfvo type="min"/>
        <cfvo type="max"/>
        <color rgb="FF638EC6"/>
      </dataBar>
    </cfRule>
  </conditionalFormatting>
  <conditionalFormatting sqref="G39:H44 G47:H74">
    <cfRule type="dataBar" priority="26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{4F0F771F-272E-44E1-B678-9FE92AF8D532}</x14:id>
        </ext>
      </extLst>
    </cfRule>
  </conditionalFormatting>
  <conditionalFormatting sqref="N39">
    <cfRule type="containsText" dxfId="3483" priority="2607" operator="containsText" text="Quand">
      <formula>NOT(ISERROR(SEARCH("Quand",N39)))</formula>
    </cfRule>
    <cfRule type="containsText" dxfId="3482" priority="2608" operator="containsText" text="Beine">
      <formula>NOT(ISERROR(SEARCH("Beine",N39)))</formula>
    </cfRule>
  </conditionalFormatting>
  <conditionalFormatting sqref="N39">
    <cfRule type="colorScale" priority="260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81" priority="2601" operator="containsText" text="Fab'ulleuse">
      <formula>NOT(ISERROR(SEARCH("Fab'ulleuse",N39)))</formula>
    </cfRule>
    <cfRule type="containsText" dxfId="3480" priority="2602" operator="containsText" text="beau jour">
      <formula>NOT(ISERROR(SEARCH("beau jour",N39)))</formula>
    </cfRule>
    <cfRule type="containsText" dxfId="3479" priority="2603" operator="containsText" text="fête">
      <formula>NOT(ISERROR(SEARCH("fête",N39)))</formula>
    </cfRule>
    <cfRule type="containsText" dxfId="3478" priority="2604" operator="containsText" text="Fete">
      <formula>NOT(ISERROR(SEARCH("Fete",N39)))</formula>
    </cfRule>
    <cfRule type="containsText" dxfId="3477" priority="2605" operator="containsText" text="Ech">
      <formula>NOT(ISERROR(SEARCH("Ech",N39)))</formula>
    </cfRule>
    <cfRule type="containsText" dxfId="3476" priority="2606" operator="containsText" text="St Valentin">
      <formula>NOT(ISERROR(SEARCH("St Valentin",N39)))</formula>
    </cfRule>
  </conditionalFormatting>
  <conditionalFormatting sqref="N39">
    <cfRule type="colorScale" priority="25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75" priority="2594" operator="containsText" text="Fab'ulleuse">
      <formula>NOT(ISERROR(SEARCH("Fab'ulleuse",N39)))</formula>
    </cfRule>
    <cfRule type="containsText" dxfId="3474" priority="2595" operator="containsText" text="beau jour">
      <formula>NOT(ISERROR(SEARCH("beau jour",N39)))</formula>
    </cfRule>
    <cfRule type="containsText" dxfId="3473" priority="2596" operator="containsText" text="fête">
      <formula>NOT(ISERROR(SEARCH("fête",N39)))</formula>
    </cfRule>
    <cfRule type="containsText" dxfId="3472" priority="2597" operator="containsText" text="Fete">
      <formula>NOT(ISERROR(SEARCH("Fete",N39)))</formula>
    </cfRule>
    <cfRule type="containsText" dxfId="3471" priority="2598" operator="containsText" text="Ech">
      <formula>NOT(ISERROR(SEARCH("Ech",N39)))</formula>
    </cfRule>
    <cfRule type="containsText" dxfId="3470" priority="2599" operator="containsText" text="St Valentin">
      <formula>NOT(ISERROR(SEARCH("St Valentin",N39)))</formula>
    </cfRule>
  </conditionalFormatting>
  <conditionalFormatting sqref="N39">
    <cfRule type="colorScale" priority="25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69" priority="2587" operator="containsText" text="Fab'ulleuse">
      <formula>NOT(ISERROR(SEARCH("Fab'ulleuse",N39)))</formula>
    </cfRule>
    <cfRule type="containsText" dxfId="3468" priority="2588" operator="containsText" text="beau jour">
      <formula>NOT(ISERROR(SEARCH("beau jour",N39)))</formula>
    </cfRule>
    <cfRule type="containsText" dxfId="3467" priority="2589" operator="containsText" text="fête">
      <formula>NOT(ISERROR(SEARCH("fête",N39)))</formula>
    </cfRule>
    <cfRule type="containsText" dxfId="3466" priority="2590" operator="containsText" text="Fete">
      <formula>NOT(ISERROR(SEARCH("Fete",N39)))</formula>
    </cfRule>
    <cfRule type="containsText" dxfId="3465" priority="2591" operator="containsText" text="Ech">
      <formula>NOT(ISERROR(SEARCH("Ech",N39)))</formula>
    </cfRule>
    <cfRule type="containsText" dxfId="3464" priority="2592" operator="containsText" text="St Valentin">
      <formula>NOT(ISERROR(SEARCH("St Valentin",N39)))</formula>
    </cfRule>
  </conditionalFormatting>
  <conditionalFormatting sqref="N41">
    <cfRule type="containsText" dxfId="3463" priority="2584" operator="containsText" text="Dégusté">
      <formula>NOT(ISERROR(SEARCH("Dégusté",N41)))</formula>
    </cfRule>
    <cfRule type="containsText" dxfId="3462" priority="2585" operator="containsText" text="Dégusté">
      <formula>NOT(ISERROR(SEARCH("Dégusté",N41)))</formula>
    </cfRule>
  </conditionalFormatting>
  <conditionalFormatting sqref="N41">
    <cfRule type="containsText" dxfId="3461" priority="2582" operator="containsText" text="Quand">
      <formula>NOT(ISERROR(SEARCH("Quand",N41)))</formula>
    </cfRule>
    <cfRule type="containsText" dxfId="3460" priority="2583" operator="containsText" text="Beine">
      <formula>NOT(ISERROR(SEARCH("Beine",N41)))</formula>
    </cfRule>
  </conditionalFormatting>
  <conditionalFormatting sqref="N41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59" priority="2576" operator="containsText" text="Fab'ulleuse">
      <formula>NOT(ISERROR(SEARCH("Fab'ulleuse",N41)))</formula>
    </cfRule>
    <cfRule type="containsText" dxfId="3458" priority="2577" operator="containsText" text="beau jour">
      <formula>NOT(ISERROR(SEARCH("beau jour",N41)))</formula>
    </cfRule>
    <cfRule type="containsText" dxfId="3457" priority="2578" operator="containsText" text="fête">
      <formula>NOT(ISERROR(SEARCH("fête",N41)))</formula>
    </cfRule>
    <cfRule type="containsText" dxfId="3456" priority="2579" operator="containsText" text="Fete">
      <formula>NOT(ISERROR(SEARCH("Fete",N41)))</formula>
    </cfRule>
    <cfRule type="containsText" dxfId="3455" priority="2580" operator="containsText" text="Ech">
      <formula>NOT(ISERROR(SEARCH("Ech",N41)))</formula>
    </cfRule>
    <cfRule type="containsText" dxfId="3454" priority="2581" operator="containsText" text="St Valentin">
      <formula>NOT(ISERROR(SEARCH("St Valentin",N41)))</formula>
    </cfRule>
  </conditionalFormatting>
  <conditionalFormatting sqref="N41">
    <cfRule type="colorScale" priority="25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53" priority="2569" operator="containsText" text="Fab'ulleuse">
      <formula>NOT(ISERROR(SEARCH("Fab'ulleuse",N41)))</formula>
    </cfRule>
    <cfRule type="containsText" dxfId="3452" priority="2570" operator="containsText" text="beau jour">
      <formula>NOT(ISERROR(SEARCH("beau jour",N41)))</formula>
    </cfRule>
    <cfRule type="containsText" dxfId="3451" priority="2571" operator="containsText" text="fête">
      <formula>NOT(ISERROR(SEARCH("fête",N41)))</formula>
    </cfRule>
    <cfRule type="containsText" dxfId="3450" priority="2572" operator="containsText" text="Fete">
      <formula>NOT(ISERROR(SEARCH("Fete",N41)))</formula>
    </cfRule>
    <cfRule type="containsText" dxfId="3449" priority="2573" operator="containsText" text="Ech">
      <formula>NOT(ISERROR(SEARCH("Ech",N41)))</formula>
    </cfRule>
    <cfRule type="containsText" dxfId="3448" priority="2574" operator="containsText" text="St Valentin">
      <formula>NOT(ISERROR(SEARCH("St Valentin",N41)))</formula>
    </cfRule>
  </conditionalFormatting>
  <conditionalFormatting sqref="N41">
    <cfRule type="colorScale" priority="25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47" priority="2562" operator="containsText" text="Fab'ulleuse">
      <formula>NOT(ISERROR(SEARCH("Fab'ulleuse",N41)))</formula>
    </cfRule>
    <cfRule type="containsText" dxfId="3446" priority="2563" operator="containsText" text="beau jour">
      <formula>NOT(ISERROR(SEARCH("beau jour",N41)))</formula>
    </cfRule>
    <cfRule type="containsText" dxfId="3445" priority="2564" operator="containsText" text="fête">
      <formula>NOT(ISERROR(SEARCH("fête",N41)))</formula>
    </cfRule>
    <cfRule type="containsText" dxfId="3444" priority="2565" operator="containsText" text="Fete">
      <formula>NOT(ISERROR(SEARCH("Fete",N41)))</formula>
    </cfRule>
    <cfRule type="containsText" dxfId="3443" priority="2566" operator="containsText" text="Ech">
      <formula>NOT(ISERROR(SEARCH("Ech",N41)))</formula>
    </cfRule>
    <cfRule type="containsText" dxfId="3442" priority="2567" operator="containsText" text="St Valentin">
      <formula>NOT(ISERROR(SEARCH("St Valentin",N41)))</formula>
    </cfRule>
  </conditionalFormatting>
  <conditionalFormatting sqref="C32:C44 C47:C74 C112:C139">
    <cfRule type="colorScale" priority="42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:H44 G47:H74 G112:H141">
    <cfRule type="dataBar" priority="2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{B40B5EDF-213C-488D-B7FB-6564C9943ADF}</x14:id>
        </ext>
      </extLst>
    </cfRule>
  </conditionalFormatting>
  <conditionalFormatting sqref="N47">
    <cfRule type="containsText" dxfId="3441" priority="2559" operator="containsText" text="Dégusté">
      <formula>NOT(ISERROR(SEARCH("Dégusté",N47)))</formula>
    </cfRule>
    <cfRule type="containsText" dxfId="3440" priority="2560" operator="containsText" text="Dégusté">
      <formula>NOT(ISERROR(SEARCH("Dégusté",N47)))</formula>
    </cfRule>
  </conditionalFormatting>
  <conditionalFormatting sqref="N47">
    <cfRule type="containsText" dxfId="3439" priority="2557" operator="containsText" text="Quand">
      <formula>NOT(ISERROR(SEARCH("Quand",N47)))</formula>
    </cfRule>
    <cfRule type="containsText" dxfId="3438" priority="2558" operator="containsText" text="Beine">
      <formula>NOT(ISERROR(SEARCH("Beine",N47)))</formula>
    </cfRule>
  </conditionalFormatting>
  <conditionalFormatting sqref="N47">
    <cfRule type="colorScale" priority="255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37" priority="2551" operator="containsText" text="Fab'ulleuse">
      <formula>NOT(ISERROR(SEARCH("Fab'ulleuse",N47)))</formula>
    </cfRule>
    <cfRule type="containsText" dxfId="3436" priority="2552" operator="containsText" text="beau jour">
      <formula>NOT(ISERROR(SEARCH("beau jour",N47)))</formula>
    </cfRule>
    <cfRule type="containsText" dxfId="3435" priority="2553" operator="containsText" text="fête">
      <formula>NOT(ISERROR(SEARCH("fête",N47)))</formula>
    </cfRule>
    <cfRule type="containsText" dxfId="3434" priority="2554" operator="containsText" text="Fete">
      <formula>NOT(ISERROR(SEARCH("Fete",N47)))</formula>
    </cfRule>
    <cfRule type="containsText" dxfId="3433" priority="2555" operator="containsText" text="Ech">
      <formula>NOT(ISERROR(SEARCH("Ech",N47)))</formula>
    </cfRule>
    <cfRule type="containsText" dxfId="3432" priority="2556" operator="containsText" text="St Valentin">
      <formula>NOT(ISERROR(SEARCH("St Valentin",N47)))</formula>
    </cfRule>
  </conditionalFormatting>
  <conditionalFormatting sqref="N47">
    <cfRule type="colorScale" priority="25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31" priority="2544" operator="containsText" text="Fab'ulleuse">
      <formula>NOT(ISERROR(SEARCH("Fab'ulleuse",N47)))</formula>
    </cfRule>
    <cfRule type="containsText" dxfId="3430" priority="2545" operator="containsText" text="beau jour">
      <formula>NOT(ISERROR(SEARCH("beau jour",N47)))</formula>
    </cfRule>
    <cfRule type="containsText" dxfId="3429" priority="2546" operator="containsText" text="fête">
      <formula>NOT(ISERROR(SEARCH("fête",N47)))</formula>
    </cfRule>
    <cfRule type="containsText" dxfId="3428" priority="2547" operator="containsText" text="Fete">
      <formula>NOT(ISERROR(SEARCH("Fete",N47)))</formula>
    </cfRule>
    <cfRule type="containsText" dxfId="3427" priority="2548" operator="containsText" text="Ech">
      <formula>NOT(ISERROR(SEARCH("Ech",N47)))</formula>
    </cfRule>
    <cfRule type="containsText" dxfId="3426" priority="2549" operator="containsText" text="St Valentin">
      <formula>NOT(ISERROR(SEARCH("St Valentin",N47)))</formula>
    </cfRule>
  </conditionalFormatting>
  <conditionalFormatting sqref="N47">
    <cfRule type="colorScale" priority="25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25" priority="2537" operator="containsText" text="Fab'ulleuse">
      <formula>NOT(ISERROR(SEARCH("Fab'ulleuse",N47)))</formula>
    </cfRule>
    <cfRule type="containsText" dxfId="3424" priority="2538" operator="containsText" text="beau jour">
      <formula>NOT(ISERROR(SEARCH("beau jour",N47)))</formula>
    </cfRule>
    <cfRule type="containsText" dxfId="3423" priority="2539" operator="containsText" text="fête">
      <formula>NOT(ISERROR(SEARCH("fête",N47)))</formula>
    </cfRule>
    <cfRule type="containsText" dxfId="3422" priority="2540" operator="containsText" text="Fete">
      <formula>NOT(ISERROR(SEARCH("Fete",N47)))</formula>
    </cfRule>
    <cfRule type="containsText" dxfId="3421" priority="2541" operator="containsText" text="Ech">
      <formula>NOT(ISERROR(SEARCH("Ech",N47)))</formula>
    </cfRule>
    <cfRule type="containsText" dxfId="3420" priority="2542" operator="containsText" text="St Valentin">
      <formula>NOT(ISERROR(SEARCH("St Valentin",N47)))</formula>
    </cfRule>
  </conditionalFormatting>
  <conditionalFormatting sqref="N43">
    <cfRule type="containsText" dxfId="3419" priority="2534" operator="containsText" text="Dégusté">
      <formula>NOT(ISERROR(SEARCH("Dégusté",N43)))</formula>
    </cfRule>
    <cfRule type="containsText" dxfId="3418" priority="2535" operator="containsText" text="Dégusté">
      <formula>NOT(ISERROR(SEARCH("Dégusté",N43)))</formula>
    </cfRule>
  </conditionalFormatting>
  <conditionalFormatting sqref="N43">
    <cfRule type="containsText" dxfId="3417" priority="2532" operator="containsText" text="Quand">
      <formula>NOT(ISERROR(SEARCH("Quand",N43)))</formula>
    </cfRule>
    <cfRule type="containsText" dxfId="3416" priority="2533" operator="containsText" text="Beine">
      <formula>NOT(ISERROR(SEARCH("Beine",N43)))</formula>
    </cfRule>
  </conditionalFormatting>
  <conditionalFormatting sqref="N43"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15" priority="2526" operator="containsText" text="Fab'ulleuse">
      <formula>NOT(ISERROR(SEARCH("Fab'ulleuse",N43)))</formula>
    </cfRule>
    <cfRule type="containsText" dxfId="3414" priority="2527" operator="containsText" text="beau jour">
      <formula>NOT(ISERROR(SEARCH("beau jour",N43)))</formula>
    </cfRule>
    <cfRule type="containsText" dxfId="3413" priority="2528" operator="containsText" text="fête">
      <formula>NOT(ISERROR(SEARCH("fête",N43)))</formula>
    </cfRule>
    <cfRule type="containsText" dxfId="3412" priority="2529" operator="containsText" text="Fete">
      <formula>NOT(ISERROR(SEARCH("Fete",N43)))</formula>
    </cfRule>
    <cfRule type="containsText" dxfId="3411" priority="2530" operator="containsText" text="Ech">
      <formula>NOT(ISERROR(SEARCH("Ech",N43)))</formula>
    </cfRule>
    <cfRule type="containsText" dxfId="3410" priority="2531" operator="containsText" text="St Valentin">
      <formula>NOT(ISERROR(SEARCH("St Valentin",N43)))</formula>
    </cfRule>
  </conditionalFormatting>
  <conditionalFormatting sqref="N43">
    <cfRule type="colorScale" priority="25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09" priority="2519" operator="containsText" text="Fab'ulleuse">
      <formula>NOT(ISERROR(SEARCH("Fab'ulleuse",N43)))</formula>
    </cfRule>
    <cfRule type="containsText" dxfId="3408" priority="2520" operator="containsText" text="beau jour">
      <formula>NOT(ISERROR(SEARCH("beau jour",N43)))</formula>
    </cfRule>
    <cfRule type="containsText" dxfId="3407" priority="2521" operator="containsText" text="fête">
      <formula>NOT(ISERROR(SEARCH("fête",N43)))</formula>
    </cfRule>
    <cfRule type="containsText" dxfId="3406" priority="2522" operator="containsText" text="Fete">
      <formula>NOT(ISERROR(SEARCH("Fete",N43)))</formula>
    </cfRule>
    <cfRule type="containsText" dxfId="3405" priority="2523" operator="containsText" text="Ech">
      <formula>NOT(ISERROR(SEARCH("Ech",N43)))</formula>
    </cfRule>
    <cfRule type="containsText" dxfId="3404" priority="2524" operator="containsText" text="St Valentin">
      <formula>NOT(ISERROR(SEARCH("St Valentin",N43)))</formula>
    </cfRule>
  </conditionalFormatting>
  <conditionalFormatting sqref="N43">
    <cfRule type="colorScale" priority="25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03" priority="2512" operator="containsText" text="Fab'ulleuse">
      <formula>NOT(ISERROR(SEARCH("Fab'ulleuse",N43)))</formula>
    </cfRule>
    <cfRule type="containsText" dxfId="3402" priority="2513" operator="containsText" text="beau jour">
      <formula>NOT(ISERROR(SEARCH("beau jour",N43)))</formula>
    </cfRule>
    <cfRule type="containsText" dxfId="3401" priority="2514" operator="containsText" text="fête">
      <formula>NOT(ISERROR(SEARCH("fête",N43)))</formula>
    </cfRule>
    <cfRule type="containsText" dxfId="3400" priority="2515" operator="containsText" text="Fete">
      <formula>NOT(ISERROR(SEARCH("Fete",N43)))</formula>
    </cfRule>
    <cfRule type="containsText" dxfId="3399" priority="2516" operator="containsText" text="Ech">
      <formula>NOT(ISERROR(SEARCH("Ech",N43)))</formula>
    </cfRule>
    <cfRule type="containsText" dxfId="3398" priority="2517" operator="containsText" text="St Valentin">
      <formula>NOT(ISERROR(SEARCH("St Valentin",N43)))</formula>
    </cfRule>
  </conditionalFormatting>
  <conditionalFormatting sqref="B49 C49:C74">
    <cfRule type="containsText" dxfId="3397" priority="2509" operator="containsText" text="Recu">
      <formula>NOT(ISERROR(SEARCH("Recu",B49)))</formula>
    </cfRule>
    <cfRule type="containsText" dxfId="3396" priority="2510" operator="containsText" text="Demandé">
      <formula>NOT(ISERROR(SEARCH("Demandé",B49)))</formula>
    </cfRule>
  </conditionalFormatting>
  <conditionalFormatting sqref="N49:N74">
    <cfRule type="containsText" dxfId="3395" priority="2504" operator="containsText" text="Quand">
      <formula>NOT(ISERROR(SEARCH("Quand",N49)))</formula>
    </cfRule>
    <cfRule type="containsText" dxfId="3394" priority="2505" operator="containsText" text="Beine">
      <formula>NOT(ISERROR(SEARCH("Beine",N49)))</formula>
    </cfRule>
  </conditionalFormatting>
  <conditionalFormatting sqref="N49">
    <cfRule type="containsText" dxfId="3393" priority="2502" operator="containsText" text="Dégusté">
      <formula>NOT(ISERROR(SEARCH("Dégusté",N49)))</formula>
    </cfRule>
    <cfRule type="containsText" dxfId="3392" priority="2503" operator="containsText" text="Dégusté">
      <formula>NOT(ISERROR(SEARCH("Dégusté",N49)))</formula>
    </cfRule>
  </conditionalFormatting>
  <conditionalFormatting sqref="C49:C74">
    <cfRule type="colorScale" priority="25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49:N74">
    <cfRule type="colorScale" priority="24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91" priority="2495" operator="containsText" text="Fab'ulleuse">
      <formula>NOT(ISERROR(SEARCH("Fab'ulleuse",N49)))</formula>
    </cfRule>
    <cfRule type="containsText" dxfId="3390" priority="2496" operator="containsText" text="beau jour">
      <formula>NOT(ISERROR(SEARCH("beau jour",N49)))</formula>
    </cfRule>
    <cfRule type="containsText" dxfId="3389" priority="2497" operator="containsText" text="fête">
      <formula>NOT(ISERROR(SEARCH("fête",N49)))</formula>
    </cfRule>
    <cfRule type="containsText" dxfId="3388" priority="2498" operator="containsText" text="Fete">
      <formula>NOT(ISERROR(SEARCH("Fete",N49)))</formula>
    </cfRule>
    <cfRule type="containsText" dxfId="3387" priority="2499" operator="containsText" text="Ech">
      <formula>NOT(ISERROR(SEARCH("Ech",N49)))</formula>
    </cfRule>
    <cfRule type="containsText" dxfId="3386" priority="2500" operator="containsText" text="St Valentin">
      <formula>NOT(ISERROR(SEARCH("St Valentin",N49)))</formula>
    </cfRule>
  </conditionalFormatting>
  <conditionalFormatting sqref="G49:H74">
    <cfRule type="dataBar" priority="2492">
      <dataBar>
        <cfvo type="min"/>
        <cfvo type="max"/>
        <color rgb="FF638EC6"/>
      </dataBar>
    </cfRule>
  </conditionalFormatting>
  <conditionalFormatting sqref="G49:H74">
    <cfRule type="dataBar" priority="24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{53AC1E38-4BAB-469E-B3B5-FED45066D152}</x14:id>
        </ext>
      </extLst>
    </cfRule>
  </conditionalFormatting>
  <conditionalFormatting sqref="N49">
    <cfRule type="containsText" dxfId="3385" priority="2489" operator="containsText" text="Quand">
      <formula>NOT(ISERROR(SEARCH("Quand",N49)))</formula>
    </cfRule>
    <cfRule type="containsText" dxfId="3384" priority="2490" operator="containsText" text="Beine">
      <formula>NOT(ISERROR(SEARCH("Beine",N49)))</formula>
    </cfRule>
  </conditionalFormatting>
  <conditionalFormatting sqref="N49">
    <cfRule type="colorScale" priority="248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83" priority="2483" operator="containsText" text="Fab'ulleuse">
      <formula>NOT(ISERROR(SEARCH("Fab'ulleuse",N49)))</formula>
    </cfRule>
    <cfRule type="containsText" dxfId="3382" priority="2484" operator="containsText" text="beau jour">
      <formula>NOT(ISERROR(SEARCH("beau jour",N49)))</formula>
    </cfRule>
    <cfRule type="containsText" dxfId="3381" priority="2485" operator="containsText" text="fête">
      <formula>NOT(ISERROR(SEARCH("fête",N49)))</formula>
    </cfRule>
    <cfRule type="containsText" dxfId="3380" priority="2486" operator="containsText" text="Fete">
      <formula>NOT(ISERROR(SEARCH("Fete",N49)))</formula>
    </cfRule>
    <cfRule type="containsText" dxfId="3379" priority="2487" operator="containsText" text="Ech">
      <formula>NOT(ISERROR(SEARCH("Ech",N49)))</formula>
    </cfRule>
    <cfRule type="containsText" dxfId="3378" priority="2488" operator="containsText" text="St Valentin">
      <formula>NOT(ISERROR(SEARCH("St Valentin",N49)))</formula>
    </cfRule>
  </conditionalFormatting>
  <conditionalFormatting sqref="N49">
    <cfRule type="colorScale" priority="24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77" priority="2476" operator="containsText" text="Fab'ulleuse">
      <formula>NOT(ISERROR(SEARCH("Fab'ulleuse",N49)))</formula>
    </cfRule>
    <cfRule type="containsText" dxfId="3376" priority="2477" operator="containsText" text="beau jour">
      <formula>NOT(ISERROR(SEARCH("beau jour",N49)))</formula>
    </cfRule>
    <cfRule type="containsText" dxfId="3375" priority="2478" operator="containsText" text="fête">
      <formula>NOT(ISERROR(SEARCH("fête",N49)))</formula>
    </cfRule>
    <cfRule type="containsText" dxfId="3374" priority="2479" operator="containsText" text="Fete">
      <formula>NOT(ISERROR(SEARCH("Fete",N49)))</formula>
    </cfRule>
    <cfRule type="containsText" dxfId="3373" priority="2480" operator="containsText" text="Ech">
      <formula>NOT(ISERROR(SEARCH("Ech",N49)))</formula>
    </cfRule>
    <cfRule type="containsText" dxfId="3372" priority="2481" operator="containsText" text="St Valentin">
      <formula>NOT(ISERROR(SEARCH("St Valentin",N49)))</formula>
    </cfRule>
  </conditionalFormatting>
  <conditionalFormatting sqref="N49">
    <cfRule type="colorScale" priority="24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71" priority="2469" operator="containsText" text="Fab'ulleuse">
      <formula>NOT(ISERROR(SEARCH("Fab'ulleuse",N49)))</formula>
    </cfRule>
    <cfRule type="containsText" dxfId="3370" priority="2470" operator="containsText" text="beau jour">
      <formula>NOT(ISERROR(SEARCH("beau jour",N49)))</formula>
    </cfRule>
    <cfRule type="containsText" dxfId="3369" priority="2471" operator="containsText" text="fête">
      <formula>NOT(ISERROR(SEARCH("fête",N49)))</formula>
    </cfRule>
    <cfRule type="containsText" dxfId="3368" priority="2472" operator="containsText" text="Fete">
      <formula>NOT(ISERROR(SEARCH("Fete",N49)))</formula>
    </cfRule>
    <cfRule type="containsText" dxfId="3367" priority="2473" operator="containsText" text="Ech">
      <formula>NOT(ISERROR(SEARCH("Ech",N49)))</formula>
    </cfRule>
    <cfRule type="containsText" dxfId="3366" priority="2474" operator="containsText" text="St Valentin">
      <formula>NOT(ISERROR(SEARCH("St Valentin",N49)))</formula>
    </cfRule>
  </conditionalFormatting>
  <conditionalFormatting sqref="N56:N74">
    <cfRule type="containsText" dxfId="3365" priority="2463" operator="containsText" text="Quand">
      <formula>NOT(ISERROR(SEARCH("Quand",N56)))</formula>
    </cfRule>
    <cfRule type="containsText" dxfId="3364" priority="2464" operator="containsText" text="Beine">
      <formula>NOT(ISERROR(SEARCH("Beine",N56)))</formula>
    </cfRule>
  </conditionalFormatting>
  <conditionalFormatting sqref="C51:C74">
    <cfRule type="colorScale" priority="24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56:N74">
    <cfRule type="colorScale" priority="245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63" priority="2456" operator="containsText" text="Fab'ulleuse">
      <formula>NOT(ISERROR(SEARCH("Fab'ulleuse",N56)))</formula>
    </cfRule>
    <cfRule type="containsText" dxfId="3362" priority="2457" operator="containsText" text="beau jour">
      <formula>NOT(ISERROR(SEARCH("beau jour",N56)))</formula>
    </cfRule>
    <cfRule type="containsText" dxfId="3361" priority="2458" operator="containsText" text="fête">
      <formula>NOT(ISERROR(SEARCH("fête",N56)))</formula>
    </cfRule>
    <cfRule type="containsText" dxfId="3360" priority="2459" operator="containsText" text="Fete">
      <formula>NOT(ISERROR(SEARCH("Fete",N56)))</formula>
    </cfRule>
    <cfRule type="containsText" dxfId="3359" priority="2460" operator="containsText" text="Ech">
      <formula>NOT(ISERROR(SEARCH("Ech",N56)))</formula>
    </cfRule>
    <cfRule type="containsText" dxfId="3358" priority="2461" operator="containsText" text="St Valentin">
      <formula>NOT(ISERROR(SEARCH("St Valentin",N56)))</formula>
    </cfRule>
  </conditionalFormatting>
  <conditionalFormatting sqref="G51:H74">
    <cfRule type="dataBar" priority="2453">
      <dataBar>
        <cfvo type="min"/>
        <cfvo type="max"/>
        <color rgb="FF638EC6"/>
      </dataBar>
    </cfRule>
  </conditionalFormatting>
  <conditionalFormatting sqref="N51:N55">
    <cfRule type="colorScale" priority="244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57" priority="2447" operator="containsText" text="Fab'ulleuse">
      <formula>NOT(ISERROR(SEARCH("Fab'ulleuse",N51)))</formula>
    </cfRule>
    <cfRule type="containsText" dxfId="3356" priority="2448" operator="containsText" text="beau jour">
      <formula>NOT(ISERROR(SEARCH("beau jour",N51)))</formula>
    </cfRule>
    <cfRule type="containsText" dxfId="3355" priority="2449" operator="containsText" text="fête">
      <formula>NOT(ISERROR(SEARCH("fête",N51)))</formula>
    </cfRule>
    <cfRule type="containsText" dxfId="3354" priority="2450" operator="containsText" text="Fete">
      <formula>NOT(ISERROR(SEARCH("Fete",N51)))</formula>
    </cfRule>
    <cfRule type="containsText" dxfId="3353" priority="2451" operator="containsText" text="Ech">
      <formula>NOT(ISERROR(SEARCH("Ech",N51)))</formula>
    </cfRule>
    <cfRule type="containsText" dxfId="3352" priority="2452" operator="containsText" text="St Valentin">
      <formula>NOT(ISERROR(SEARCH("St Valentin",N51)))</formula>
    </cfRule>
  </conditionalFormatting>
  <conditionalFormatting sqref="G51:H74">
    <cfRule type="dataBar" priority="24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{7151AD1F-CFFF-4748-BC2C-42C78E335FA9}</x14:id>
        </ext>
      </extLst>
    </cfRule>
  </conditionalFormatting>
  <conditionalFormatting sqref="B63 C63:C74">
    <cfRule type="containsText" dxfId="3351" priority="2443" operator="containsText" text="Recu">
      <formula>NOT(ISERROR(SEARCH("Recu",B63)))</formula>
    </cfRule>
    <cfRule type="containsText" dxfId="3350" priority="2444" operator="containsText" text="Demandé">
      <formula>NOT(ISERROR(SEARCH("Demandé",B63)))</formula>
    </cfRule>
  </conditionalFormatting>
  <conditionalFormatting sqref="N63:N74">
    <cfRule type="containsText" dxfId="3349" priority="2438" operator="containsText" text="Quand">
      <formula>NOT(ISERROR(SEARCH("Quand",N63)))</formula>
    </cfRule>
    <cfRule type="containsText" dxfId="3348" priority="2439" operator="containsText" text="Beine">
      <formula>NOT(ISERROR(SEARCH("Beine",N63)))</formula>
    </cfRule>
  </conditionalFormatting>
  <conditionalFormatting sqref="N63">
    <cfRule type="containsText" dxfId="3347" priority="2436" operator="containsText" text="Dégusté">
      <formula>NOT(ISERROR(SEARCH("Dégusté",N63)))</formula>
    </cfRule>
    <cfRule type="containsText" dxfId="3346" priority="2437" operator="containsText" text="Dégusté">
      <formula>NOT(ISERROR(SEARCH("Dégusté",N63)))</formula>
    </cfRule>
  </conditionalFormatting>
  <conditionalFormatting sqref="C63:C74">
    <cfRule type="colorScale" priority="24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63:N74">
    <cfRule type="colorScale" priority="242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45" priority="2429" operator="containsText" text="Fab'ulleuse">
      <formula>NOT(ISERROR(SEARCH("Fab'ulleuse",N63)))</formula>
    </cfRule>
    <cfRule type="containsText" dxfId="3344" priority="2430" operator="containsText" text="beau jour">
      <formula>NOT(ISERROR(SEARCH("beau jour",N63)))</formula>
    </cfRule>
    <cfRule type="containsText" dxfId="3343" priority="2431" operator="containsText" text="fête">
      <formula>NOT(ISERROR(SEARCH("fête",N63)))</formula>
    </cfRule>
    <cfRule type="containsText" dxfId="3342" priority="2432" operator="containsText" text="Fete">
      <formula>NOT(ISERROR(SEARCH("Fete",N63)))</formula>
    </cfRule>
    <cfRule type="containsText" dxfId="3341" priority="2433" operator="containsText" text="Ech">
      <formula>NOT(ISERROR(SEARCH("Ech",N63)))</formula>
    </cfRule>
    <cfRule type="containsText" dxfId="3340" priority="2434" operator="containsText" text="St Valentin">
      <formula>NOT(ISERROR(SEARCH("St Valentin",N63)))</formula>
    </cfRule>
  </conditionalFormatting>
  <conditionalFormatting sqref="G63:H74">
    <cfRule type="dataBar" priority="2426">
      <dataBar>
        <cfvo type="min"/>
        <cfvo type="max"/>
        <color rgb="FF638EC6"/>
      </dataBar>
    </cfRule>
  </conditionalFormatting>
  <conditionalFormatting sqref="G63:H74">
    <cfRule type="dataBar" priority="24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{005B9A6F-D280-44F2-9AD6-B237F17993CB}</x14:id>
        </ext>
      </extLst>
    </cfRule>
  </conditionalFormatting>
  <conditionalFormatting sqref="N63">
    <cfRule type="containsText" dxfId="3339" priority="2423" operator="containsText" text="Quand">
      <formula>NOT(ISERROR(SEARCH("Quand",N63)))</formula>
    </cfRule>
    <cfRule type="containsText" dxfId="3338" priority="2424" operator="containsText" text="Beine">
      <formula>NOT(ISERROR(SEARCH("Beine",N63)))</formula>
    </cfRule>
  </conditionalFormatting>
  <conditionalFormatting sqref="N63">
    <cfRule type="colorScale" priority="24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37" priority="2417" operator="containsText" text="Fab'ulleuse">
      <formula>NOT(ISERROR(SEARCH("Fab'ulleuse",N63)))</formula>
    </cfRule>
    <cfRule type="containsText" dxfId="3336" priority="2418" operator="containsText" text="beau jour">
      <formula>NOT(ISERROR(SEARCH("beau jour",N63)))</formula>
    </cfRule>
    <cfRule type="containsText" dxfId="3335" priority="2419" operator="containsText" text="fête">
      <formula>NOT(ISERROR(SEARCH("fête",N63)))</formula>
    </cfRule>
    <cfRule type="containsText" dxfId="3334" priority="2420" operator="containsText" text="Fete">
      <formula>NOT(ISERROR(SEARCH("Fete",N63)))</formula>
    </cfRule>
    <cfRule type="containsText" dxfId="3333" priority="2421" operator="containsText" text="Ech">
      <formula>NOT(ISERROR(SEARCH("Ech",N63)))</formula>
    </cfRule>
    <cfRule type="containsText" dxfId="3332" priority="2422" operator="containsText" text="St Valentin">
      <formula>NOT(ISERROR(SEARCH("St Valentin",N63)))</formula>
    </cfRule>
  </conditionalFormatting>
  <conditionalFormatting sqref="N63">
    <cfRule type="colorScale" priority="240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31" priority="2410" operator="containsText" text="Fab'ulleuse">
      <formula>NOT(ISERROR(SEARCH("Fab'ulleuse",N63)))</formula>
    </cfRule>
    <cfRule type="containsText" dxfId="3330" priority="2411" operator="containsText" text="beau jour">
      <formula>NOT(ISERROR(SEARCH("beau jour",N63)))</formula>
    </cfRule>
    <cfRule type="containsText" dxfId="3329" priority="2412" operator="containsText" text="fête">
      <formula>NOT(ISERROR(SEARCH("fête",N63)))</formula>
    </cfRule>
    <cfRule type="containsText" dxfId="3328" priority="2413" operator="containsText" text="Fete">
      <formula>NOT(ISERROR(SEARCH("Fete",N63)))</formula>
    </cfRule>
    <cfRule type="containsText" dxfId="3327" priority="2414" operator="containsText" text="Ech">
      <formula>NOT(ISERROR(SEARCH("Ech",N63)))</formula>
    </cfRule>
    <cfRule type="containsText" dxfId="3326" priority="2415" operator="containsText" text="St Valentin">
      <formula>NOT(ISERROR(SEARCH("St Valentin",N63)))</formula>
    </cfRule>
  </conditionalFormatting>
  <conditionalFormatting sqref="N63">
    <cfRule type="colorScale" priority="24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25" priority="2403" operator="containsText" text="Fab'ulleuse">
      <formula>NOT(ISERROR(SEARCH("Fab'ulleuse",N63)))</formula>
    </cfRule>
    <cfRule type="containsText" dxfId="3324" priority="2404" operator="containsText" text="beau jour">
      <formula>NOT(ISERROR(SEARCH("beau jour",N63)))</formula>
    </cfRule>
    <cfRule type="containsText" dxfId="3323" priority="2405" operator="containsText" text="fête">
      <formula>NOT(ISERROR(SEARCH("fête",N63)))</formula>
    </cfRule>
    <cfRule type="containsText" dxfId="3322" priority="2406" operator="containsText" text="Fete">
      <formula>NOT(ISERROR(SEARCH("Fete",N63)))</formula>
    </cfRule>
    <cfRule type="containsText" dxfId="3321" priority="2407" operator="containsText" text="Ech">
      <formula>NOT(ISERROR(SEARCH("Ech",N63)))</formula>
    </cfRule>
    <cfRule type="containsText" dxfId="3320" priority="2408" operator="containsText" text="St Valentin">
      <formula>NOT(ISERROR(SEARCH("St Valentin",N63)))</formula>
    </cfRule>
  </conditionalFormatting>
  <conditionalFormatting sqref="B59 C59:C62">
    <cfRule type="containsText" dxfId="3319" priority="2400" operator="containsText" text="Recu">
      <formula>NOT(ISERROR(SEARCH("Recu",B59)))</formula>
    </cfRule>
    <cfRule type="containsText" dxfId="3318" priority="2401" operator="containsText" text="Demandé">
      <formula>NOT(ISERROR(SEARCH("Demandé",B59)))</formula>
    </cfRule>
  </conditionalFormatting>
  <conditionalFormatting sqref="N59:N62">
    <cfRule type="containsText" dxfId="3317" priority="2395" operator="containsText" text="Quand">
      <formula>NOT(ISERROR(SEARCH("Quand",N59)))</formula>
    </cfRule>
    <cfRule type="containsText" dxfId="3316" priority="2396" operator="containsText" text="Beine">
      <formula>NOT(ISERROR(SEARCH("Beine",N59)))</formula>
    </cfRule>
  </conditionalFormatting>
  <conditionalFormatting sqref="N59">
    <cfRule type="containsText" dxfId="3315" priority="2393" operator="containsText" text="Dégusté">
      <formula>NOT(ISERROR(SEARCH("Dégusté",N59)))</formula>
    </cfRule>
    <cfRule type="containsText" dxfId="3314" priority="2394" operator="containsText" text="Dégusté">
      <formula>NOT(ISERROR(SEARCH("Dégusté",N59)))</formula>
    </cfRule>
  </conditionalFormatting>
  <conditionalFormatting sqref="C59:C62">
    <cfRule type="colorScale" priority="23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59:N62">
    <cfRule type="colorScale" priority="238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13" priority="2386" operator="containsText" text="Fab'ulleuse">
      <formula>NOT(ISERROR(SEARCH("Fab'ulleuse",N59)))</formula>
    </cfRule>
    <cfRule type="containsText" dxfId="3312" priority="2387" operator="containsText" text="beau jour">
      <formula>NOT(ISERROR(SEARCH("beau jour",N59)))</formula>
    </cfRule>
    <cfRule type="containsText" dxfId="3311" priority="2388" operator="containsText" text="fête">
      <formula>NOT(ISERROR(SEARCH("fête",N59)))</formula>
    </cfRule>
    <cfRule type="containsText" dxfId="3310" priority="2389" operator="containsText" text="Fete">
      <formula>NOT(ISERROR(SEARCH("Fete",N59)))</formula>
    </cfRule>
    <cfRule type="containsText" dxfId="3309" priority="2390" operator="containsText" text="Ech">
      <formula>NOT(ISERROR(SEARCH("Ech",N59)))</formula>
    </cfRule>
    <cfRule type="containsText" dxfId="3308" priority="2391" operator="containsText" text="St Valentin">
      <formula>NOT(ISERROR(SEARCH("St Valentin",N59)))</formula>
    </cfRule>
  </conditionalFormatting>
  <conditionalFormatting sqref="G59:H62">
    <cfRule type="dataBar" priority="2383">
      <dataBar>
        <cfvo type="min"/>
        <cfvo type="max"/>
        <color rgb="FF638EC6"/>
      </dataBar>
    </cfRule>
  </conditionalFormatting>
  <conditionalFormatting sqref="G59:H62">
    <cfRule type="dataBar" priority="23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{8E98B2E1-C5CA-4364-871D-2A7252E6F51F}</x14:id>
        </ext>
      </extLst>
    </cfRule>
  </conditionalFormatting>
  <conditionalFormatting sqref="N59">
    <cfRule type="containsText" dxfId="3307" priority="2380" operator="containsText" text="Quand">
      <formula>NOT(ISERROR(SEARCH("Quand",N59)))</formula>
    </cfRule>
    <cfRule type="containsText" dxfId="3306" priority="2381" operator="containsText" text="Beine">
      <formula>NOT(ISERROR(SEARCH("Beine",N59)))</formula>
    </cfRule>
  </conditionalFormatting>
  <conditionalFormatting sqref="N59">
    <cfRule type="colorScale" priority="237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05" priority="2374" operator="containsText" text="Fab'ulleuse">
      <formula>NOT(ISERROR(SEARCH("Fab'ulleuse",N59)))</formula>
    </cfRule>
    <cfRule type="containsText" dxfId="3304" priority="2375" operator="containsText" text="beau jour">
      <formula>NOT(ISERROR(SEARCH("beau jour",N59)))</formula>
    </cfRule>
    <cfRule type="containsText" dxfId="3303" priority="2376" operator="containsText" text="fête">
      <formula>NOT(ISERROR(SEARCH("fête",N59)))</formula>
    </cfRule>
    <cfRule type="containsText" dxfId="3302" priority="2377" operator="containsText" text="Fete">
      <formula>NOT(ISERROR(SEARCH("Fete",N59)))</formula>
    </cfRule>
    <cfRule type="containsText" dxfId="3301" priority="2378" operator="containsText" text="Ech">
      <formula>NOT(ISERROR(SEARCH("Ech",N59)))</formula>
    </cfRule>
    <cfRule type="containsText" dxfId="3300" priority="2379" operator="containsText" text="St Valentin">
      <formula>NOT(ISERROR(SEARCH("St Valentin",N59)))</formula>
    </cfRule>
  </conditionalFormatting>
  <conditionalFormatting sqref="N59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99" priority="2367" operator="containsText" text="Fab'ulleuse">
      <formula>NOT(ISERROR(SEARCH("Fab'ulleuse",N59)))</formula>
    </cfRule>
    <cfRule type="containsText" dxfId="3298" priority="2368" operator="containsText" text="beau jour">
      <formula>NOT(ISERROR(SEARCH("beau jour",N59)))</formula>
    </cfRule>
    <cfRule type="containsText" dxfId="3297" priority="2369" operator="containsText" text="fête">
      <formula>NOT(ISERROR(SEARCH("fête",N59)))</formula>
    </cfRule>
    <cfRule type="containsText" dxfId="3296" priority="2370" operator="containsText" text="Fete">
      <formula>NOT(ISERROR(SEARCH("Fete",N59)))</formula>
    </cfRule>
    <cfRule type="containsText" dxfId="3295" priority="2371" operator="containsText" text="Ech">
      <formula>NOT(ISERROR(SEARCH("Ech",N59)))</formula>
    </cfRule>
    <cfRule type="containsText" dxfId="3294" priority="2372" operator="containsText" text="St Valentin">
      <formula>NOT(ISERROR(SEARCH("St Valentin",N59)))</formula>
    </cfRule>
  </conditionalFormatting>
  <conditionalFormatting sqref="N59">
    <cfRule type="colorScale" priority="23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93" priority="2360" operator="containsText" text="Fab'ulleuse">
      <formula>NOT(ISERROR(SEARCH("Fab'ulleuse",N59)))</formula>
    </cfRule>
    <cfRule type="containsText" dxfId="3292" priority="2361" operator="containsText" text="beau jour">
      <formula>NOT(ISERROR(SEARCH("beau jour",N59)))</formula>
    </cfRule>
    <cfRule type="containsText" dxfId="3291" priority="2362" operator="containsText" text="fête">
      <formula>NOT(ISERROR(SEARCH("fête",N59)))</formula>
    </cfRule>
    <cfRule type="containsText" dxfId="3290" priority="2363" operator="containsText" text="Fete">
      <formula>NOT(ISERROR(SEARCH("Fete",N59)))</formula>
    </cfRule>
    <cfRule type="containsText" dxfId="3289" priority="2364" operator="containsText" text="Ech">
      <formula>NOT(ISERROR(SEARCH("Ech",N59)))</formula>
    </cfRule>
    <cfRule type="containsText" dxfId="3288" priority="2365" operator="containsText" text="St Valentin">
      <formula>NOT(ISERROR(SEARCH("St Valentin",N59)))</formula>
    </cfRule>
  </conditionalFormatting>
  <conditionalFormatting sqref="B57 C57:C58">
    <cfRule type="containsText" dxfId="3287" priority="2357" operator="containsText" text="Recu">
      <formula>NOT(ISERROR(SEARCH("Recu",B57)))</formula>
    </cfRule>
    <cfRule type="containsText" dxfId="3286" priority="2358" operator="containsText" text="Demandé">
      <formula>NOT(ISERROR(SEARCH("Demandé",B57)))</formula>
    </cfRule>
  </conditionalFormatting>
  <conditionalFormatting sqref="N57:N58">
    <cfRule type="containsText" dxfId="3285" priority="2352" operator="containsText" text="Quand">
      <formula>NOT(ISERROR(SEARCH("Quand",N57)))</formula>
    </cfRule>
    <cfRule type="containsText" dxfId="3284" priority="2353" operator="containsText" text="Beine">
      <formula>NOT(ISERROR(SEARCH("Beine",N57)))</formula>
    </cfRule>
  </conditionalFormatting>
  <conditionalFormatting sqref="N57">
    <cfRule type="containsText" dxfId="3283" priority="2350" operator="containsText" text="Dégusté">
      <formula>NOT(ISERROR(SEARCH("Dégusté",N57)))</formula>
    </cfRule>
    <cfRule type="containsText" dxfId="3282" priority="2351" operator="containsText" text="Dégusté">
      <formula>NOT(ISERROR(SEARCH("Dégusté",N57)))</formula>
    </cfRule>
  </conditionalFormatting>
  <conditionalFormatting sqref="C57:C58">
    <cfRule type="colorScale" priority="23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57:N58">
    <cfRule type="colorScale" priority="234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81" priority="2343" operator="containsText" text="Fab'ulleuse">
      <formula>NOT(ISERROR(SEARCH("Fab'ulleuse",N57)))</formula>
    </cfRule>
    <cfRule type="containsText" dxfId="3280" priority="2344" operator="containsText" text="beau jour">
      <formula>NOT(ISERROR(SEARCH("beau jour",N57)))</formula>
    </cfRule>
    <cfRule type="containsText" dxfId="3279" priority="2345" operator="containsText" text="fête">
      <formula>NOT(ISERROR(SEARCH("fête",N57)))</formula>
    </cfRule>
    <cfRule type="containsText" dxfId="3278" priority="2346" operator="containsText" text="Fete">
      <formula>NOT(ISERROR(SEARCH("Fete",N57)))</formula>
    </cfRule>
    <cfRule type="containsText" dxfId="3277" priority="2347" operator="containsText" text="Ech">
      <formula>NOT(ISERROR(SEARCH("Ech",N57)))</formula>
    </cfRule>
    <cfRule type="containsText" dxfId="3276" priority="2348" operator="containsText" text="St Valentin">
      <formula>NOT(ISERROR(SEARCH("St Valentin",N57)))</formula>
    </cfRule>
  </conditionalFormatting>
  <conditionalFormatting sqref="G57:H58">
    <cfRule type="dataBar" priority="2340">
      <dataBar>
        <cfvo type="min"/>
        <cfvo type="max"/>
        <color rgb="FF638EC6"/>
      </dataBar>
    </cfRule>
  </conditionalFormatting>
  <conditionalFormatting sqref="G57:H58">
    <cfRule type="dataBar" priority="23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{11E9F311-D54A-46BA-9C9D-C8015C7075EA}</x14:id>
        </ext>
      </extLst>
    </cfRule>
  </conditionalFormatting>
  <conditionalFormatting sqref="N57">
    <cfRule type="containsText" dxfId="3275" priority="2337" operator="containsText" text="Quand">
      <formula>NOT(ISERROR(SEARCH("Quand",N57)))</formula>
    </cfRule>
    <cfRule type="containsText" dxfId="3274" priority="2338" operator="containsText" text="Beine">
      <formula>NOT(ISERROR(SEARCH("Beine",N57)))</formula>
    </cfRule>
  </conditionalFormatting>
  <conditionalFormatting sqref="N57">
    <cfRule type="colorScale" priority="23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73" priority="2331" operator="containsText" text="Fab'ulleuse">
      <formula>NOT(ISERROR(SEARCH("Fab'ulleuse",N57)))</formula>
    </cfRule>
    <cfRule type="containsText" dxfId="3272" priority="2332" operator="containsText" text="beau jour">
      <formula>NOT(ISERROR(SEARCH("beau jour",N57)))</formula>
    </cfRule>
    <cfRule type="containsText" dxfId="3271" priority="2333" operator="containsText" text="fête">
      <formula>NOT(ISERROR(SEARCH("fête",N57)))</formula>
    </cfRule>
    <cfRule type="containsText" dxfId="3270" priority="2334" operator="containsText" text="Fete">
      <formula>NOT(ISERROR(SEARCH("Fete",N57)))</formula>
    </cfRule>
    <cfRule type="containsText" dxfId="3269" priority="2335" operator="containsText" text="Ech">
      <formula>NOT(ISERROR(SEARCH("Ech",N57)))</formula>
    </cfRule>
    <cfRule type="containsText" dxfId="3268" priority="2336" operator="containsText" text="St Valentin">
      <formula>NOT(ISERROR(SEARCH("St Valentin",N57)))</formula>
    </cfRule>
  </conditionalFormatting>
  <conditionalFormatting sqref="N57">
    <cfRule type="colorScale" priority="232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67" priority="2324" operator="containsText" text="Fab'ulleuse">
      <formula>NOT(ISERROR(SEARCH("Fab'ulleuse",N57)))</formula>
    </cfRule>
    <cfRule type="containsText" dxfId="3266" priority="2325" operator="containsText" text="beau jour">
      <formula>NOT(ISERROR(SEARCH("beau jour",N57)))</formula>
    </cfRule>
    <cfRule type="containsText" dxfId="3265" priority="2326" operator="containsText" text="fête">
      <formula>NOT(ISERROR(SEARCH("fête",N57)))</formula>
    </cfRule>
    <cfRule type="containsText" dxfId="3264" priority="2327" operator="containsText" text="Fete">
      <formula>NOT(ISERROR(SEARCH("Fete",N57)))</formula>
    </cfRule>
    <cfRule type="containsText" dxfId="3263" priority="2328" operator="containsText" text="Ech">
      <formula>NOT(ISERROR(SEARCH("Ech",N57)))</formula>
    </cfRule>
    <cfRule type="containsText" dxfId="3262" priority="2329" operator="containsText" text="St Valentin">
      <formula>NOT(ISERROR(SEARCH("St Valentin",N57)))</formula>
    </cfRule>
  </conditionalFormatting>
  <conditionalFormatting sqref="N57">
    <cfRule type="colorScale" priority="23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61" priority="2317" operator="containsText" text="Fab'ulleuse">
      <formula>NOT(ISERROR(SEARCH("Fab'ulleuse",N57)))</formula>
    </cfRule>
    <cfRule type="containsText" dxfId="3260" priority="2318" operator="containsText" text="beau jour">
      <formula>NOT(ISERROR(SEARCH("beau jour",N57)))</formula>
    </cfRule>
    <cfRule type="containsText" dxfId="3259" priority="2319" operator="containsText" text="fête">
      <formula>NOT(ISERROR(SEARCH("fête",N57)))</formula>
    </cfRule>
    <cfRule type="containsText" dxfId="3258" priority="2320" operator="containsText" text="Fete">
      <formula>NOT(ISERROR(SEARCH("Fete",N57)))</formula>
    </cfRule>
    <cfRule type="containsText" dxfId="3257" priority="2321" operator="containsText" text="Ech">
      <formula>NOT(ISERROR(SEARCH("Ech",N57)))</formula>
    </cfRule>
    <cfRule type="containsText" dxfId="3256" priority="2322" operator="containsText" text="St Valentin">
      <formula>NOT(ISERROR(SEARCH("St Valentin",N57)))</formula>
    </cfRule>
  </conditionalFormatting>
  <conditionalFormatting sqref="B61 C61:C62">
    <cfRule type="containsText" dxfId="3255" priority="2314" operator="containsText" text="Recu">
      <formula>NOT(ISERROR(SEARCH("Recu",B61)))</formula>
    </cfRule>
    <cfRule type="containsText" dxfId="3254" priority="2315" operator="containsText" text="Demandé">
      <formula>NOT(ISERROR(SEARCH("Demandé",B61)))</formula>
    </cfRule>
  </conditionalFormatting>
  <conditionalFormatting sqref="N61:N62">
    <cfRule type="containsText" dxfId="3253" priority="2309" operator="containsText" text="Quand">
      <formula>NOT(ISERROR(SEARCH("Quand",N61)))</formula>
    </cfRule>
    <cfRule type="containsText" dxfId="3252" priority="2310" operator="containsText" text="Beine">
      <formula>NOT(ISERROR(SEARCH("Beine",N61)))</formula>
    </cfRule>
  </conditionalFormatting>
  <conditionalFormatting sqref="N61">
    <cfRule type="containsText" dxfId="3251" priority="2307" operator="containsText" text="Dégusté">
      <formula>NOT(ISERROR(SEARCH("Dégusté",N61)))</formula>
    </cfRule>
    <cfRule type="containsText" dxfId="3250" priority="2308" operator="containsText" text="Dégusté">
      <formula>NOT(ISERROR(SEARCH("Dégusté",N61)))</formula>
    </cfRule>
  </conditionalFormatting>
  <conditionalFormatting sqref="C61:C62">
    <cfRule type="colorScale" priority="23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61:N62">
    <cfRule type="colorScale" priority="22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49" priority="2300" operator="containsText" text="Fab'ulleuse">
      <formula>NOT(ISERROR(SEARCH("Fab'ulleuse",N61)))</formula>
    </cfRule>
    <cfRule type="containsText" dxfId="3248" priority="2301" operator="containsText" text="beau jour">
      <formula>NOT(ISERROR(SEARCH("beau jour",N61)))</formula>
    </cfRule>
    <cfRule type="containsText" dxfId="3247" priority="2302" operator="containsText" text="fête">
      <formula>NOT(ISERROR(SEARCH("fête",N61)))</formula>
    </cfRule>
    <cfRule type="containsText" dxfId="3246" priority="2303" operator="containsText" text="Fete">
      <formula>NOT(ISERROR(SEARCH("Fete",N61)))</formula>
    </cfRule>
    <cfRule type="containsText" dxfId="3245" priority="2304" operator="containsText" text="Ech">
      <formula>NOT(ISERROR(SEARCH("Ech",N61)))</formula>
    </cfRule>
    <cfRule type="containsText" dxfId="3244" priority="2305" operator="containsText" text="St Valentin">
      <formula>NOT(ISERROR(SEARCH("St Valentin",N61)))</formula>
    </cfRule>
  </conditionalFormatting>
  <conditionalFormatting sqref="G61:H62">
    <cfRule type="dataBar" priority="2297">
      <dataBar>
        <cfvo type="min"/>
        <cfvo type="max"/>
        <color rgb="FF638EC6"/>
      </dataBar>
    </cfRule>
  </conditionalFormatting>
  <conditionalFormatting sqref="G61:H62">
    <cfRule type="dataBar" priority="22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{3E0AB888-E430-49C5-96F4-F684A5B6DA66}</x14:id>
        </ext>
      </extLst>
    </cfRule>
  </conditionalFormatting>
  <conditionalFormatting sqref="N61">
    <cfRule type="containsText" dxfId="3243" priority="2294" operator="containsText" text="Quand">
      <formula>NOT(ISERROR(SEARCH("Quand",N61)))</formula>
    </cfRule>
    <cfRule type="containsText" dxfId="3242" priority="2295" operator="containsText" text="Beine">
      <formula>NOT(ISERROR(SEARCH("Beine",N61)))</formula>
    </cfRule>
  </conditionalFormatting>
  <conditionalFormatting sqref="N61">
    <cfRule type="colorScale" priority="22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41" priority="2288" operator="containsText" text="Fab'ulleuse">
      <formula>NOT(ISERROR(SEARCH("Fab'ulleuse",N61)))</formula>
    </cfRule>
    <cfRule type="containsText" dxfId="3240" priority="2289" operator="containsText" text="beau jour">
      <formula>NOT(ISERROR(SEARCH("beau jour",N61)))</formula>
    </cfRule>
    <cfRule type="containsText" dxfId="3239" priority="2290" operator="containsText" text="fête">
      <formula>NOT(ISERROR(SEARCH("fête",N61)))</formula>
    </cfRule>
    <cfRule type="containsText" dxfId="3238" priority="2291" operator="containsText" text="Fete">
      <formula>NOT(ISERROR(SEARCH("Fete",N61)))</formula>
    </cfRule>
    <cfRule type="containsText" dxfId="3237" priority="2292" operator="containsText" text="Ech">
      <formula>NOT(ISERROR(SEARCH("Ech",N61)))</formula>
    </cfRule>
    <cfRule type="containsText" dxfId="3236" priority="2293" operator="containsText" text="St Valentin">
      <formula>NOT(ISERROR(SEARCH("St Valentin",N61)))</formula>
    </cfRule>
  </conditionalFormatting>
  <conditionalFormatting sqref="N61">
    <cfRule type="colorScale" priority="22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35" priority="2281" operator="containsText" text="Fab'ulleuse">
      <formula>NOT(ISERROR(SEARCH("Fab'ulleuse",N61)))</formula>
    </cfRule>
    <cfRule type="containsText" dxfId="3234" priority="2282" operator="containsText" text="beau jour">
      <formula>NOT(ISERROR(SEARCH("beau jour",N61)))</formula>
    </cfRule>
    <cfRule type="containsText" dxfId="3233" priority="2283" operator="containsText" text="fête">
      <formula>NOT(ISERROR(SEARCH("fête",N61)))</formula>
    </cfRule>
    <cfRule type="containsText" dxfId="3232" priority="2284" operator="containsText" text="Fete">
      <formula>NOT(ISERROR(SEARCH("Fete",N61)))</formula>
    </cfRule>
    <cfRule type="containsText" dxfId="3231" priority="2285" operator="containsText" text="Ech">
      <formula>NOT(ISERROR(SEARCH("Ech",N61)))</formula>
    </cfRule>
    <cfRule type="containsText" dxfId="3230" priority="2286" operator="containsText" text="St Valentin">
      <formula>NOT(ISERROR(SEARCH("St Valentin",N61)))</formula>
    </cfRule>
  </conditionalFormatting>
  <conditionalFormatting sqref="N61">
    <cfRule type="colorScale" priority="227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29" priority="2274" operator="containsText" text="Fab'ulleuse">
      <formula>NOT(ISERROR(SEARCH("Fab'ulleuse",N61)))</formula>
    </cfRule>
    <cfRule type="containsText" dxfId="3228" priority="2275" operator="containsText" text="beau jour">
      <formula>NOT(ISERROR(SEARCH("beau jour",N61)))</formula>
    </cfRule>
    <cfRule type="containsText" dxfId="3227" priority="2276" operator="containsText" text="fête">
      <formula>NOT(ISERROR(SEARCH("fête",N61)))</formula>
    </cfRule>
    <cfRule type="containsText" dxfId="3226" priority="2277" operator="containsText" text="Fete">
      <formula>NOT(ISERROR(SEARCH("Fete",N61)))</formula>
    </cfRule>
    <cfRule type="containsText" dxfId="3225" priority="2278" operator="containsText" text="Ech">
      <formula>NOT(ISERROR(SEARCH("Ech",N61)))</formula>
    </cfRule>
    <cfRule type="containsText" dxfId="3224" priority="2279" operator="containsText" text="St Valentin">
      <formula>NOT(ISERROR(SEARCH("St Valentin",N61)))</formula>
    </cfRule>
  </conditionalFormatting>
  <conditionalFormatting sqref="B65:B67">
    <cfRule type="containsText" dxfId="3223" priority="2271" operator="containsText" text="Recu">
      <formula>NOT(ISERROR(SEARCH("Recu",B65)))</formula>
    </cfRule>
    <cfRule type="containsText" dxfId="3222" priority="2272" operator="containsText" text="Demandé">
      <formula>NOT(ISERROR(SEARCH("Demandé",B65)))</formula>
    </cfRule>
  </conditionalFormatting>
  <conditionalFormatting sqref="N65:N66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21" priority="2265" operator="containsText" text="Fab'ulleuse">
      <formula>NOT(ISERROR(SEARCH("Fab'ulleuse",N65)))</formula>
    </cfRule>
    <cfRule type="containsText" dxfId="3220" priority="2266" operator="containsText" text="beau jour">
      <formula>NOT(ISERROR(SEARCH("beau jour",N65)))</formula>
    </cfRule>
    <cfRule type="containsText" dxfId="3219" priority="2267" operator="containsText" text="fête">
      <formula>NOT(ISERROR(SEARCH("fête",N65)))</formula>
    </cfRule>
    <cfRule type="containsText" dxfId="3218" priority="2268" operator="containsText" text="Fete">
      <formula>NOT(ISERROR(SEARCH("Fete",N65)))</formula>
    </cfRule>
    <cfRule type="containsText" dxfId="3217" priority="2269" operator="containsText" text="Ech">
      <formula>NOT(ISERROR(SEARCH("Ech",N65)))</formula>
    </cfRule>
    <cfRule type="containsText" dxfId="3216" priority="2270" operator="containsText" text="St Valentin">
      <formula>NOT(ISERROR(SEARCH("St Valentin",N65)))</formula>
    </cfRule>
  </conditionalFormatting>
  <conditionalFormatting sqref="H67">
    <cfRule type="dataBar" priority="2263">
      <dataBar>
        <cfvo type="min"/>
        <cfvo type="max"/>
        <color rgb="FF638EC6"/>
      </dataBar>
    </cfRule>
  </conditionalFormatting>
  <conditionalFormatting sqref="H67">
    <cfRule type="dataBar" priority="22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{C00FA851-79AD-4691-B1C1-37EFA6A31A74}</x14:id>
        </ext>
      </extLst>
    </cfRule>
  </conditionalFormatting>
  <conditionalFormatting sqref="N67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15" priority="2253" operator="containsText" text="Fab'ulleuse">
      <formula>NOT(ISERROR(SEARCH("Fab'ulleuse",N67)))</formula>
    </cfRule>
    <cfRule type="containsText" dxfId="3214" priority="2254" operator="containsText" text="beau jour">
      <formula>NOT(ISERROR(SEARCH("beau jour",N67)))</formula>
    </cfRule>
    <cfRule type="containsText" dxfId="3213" priority="2255" operator="containsText" text="fête">
      <formula>NOT(ISERROR(SEARCH("fête",N67)))</formula>
    </cfRule>
    <cfRule type="containsText" dxfId="3212" priority="2256" operator="containsText" text="Fete">
      <formula>NOT(ISERROR(SEARCH("Fete",N67)))</formula>
    </cfRule>
    <cfRule type="containsText" dxfId="3211" priority="2257" operator="containsText" text="Ech">
      <formula>NOT(ISERROR(SEARCH("Ech",N67)))</formula>
    </cfRule>
    <cfRule type="containsText" dxfId="3210" priority="2258" operator="containsText" text="St Valentin">
      <formula>NOT(ISERROR(SEARCH("St Valentin",N67)))</formula>
    </cfRule>
  </conditionalFormatting>
  <conditionalFormatting sqref="B73 C73:C74">
    <cfRule type="containsText" dxfId="3209" priority="2250" operator="containsText" text="Recu">
      <formula>NOT(ISERROR(SEARCH("Recu",B73)))</formula>
    </cfRule>
    <cfRule type="containsText" dxfId="3208" priority="2251" operator="containsText" text="Demandé">
      <formula>NOT(ISERROR(SEARCH("Demandé",B73)))</formula>
    </cfRule>
  </conditionalFormatting>
  <conditionalFormatting sqref="N73:N74">
    <cfRule type="containsText" dxfId="3207" priority="2245" operator="containsText" text="Quand">
      <formula>NOT(ISERROR(SEARCH("Quand",N73)))</formula>
    </cfRule>
    <cfRule type="containsText" dxfId="3206" priority="2246" operator="containsText" text="Beine">
      <formula>NOT(ISERROR(SEARCH("Beine",N73)))</formula>
    </cfRule>
  </conditionalFormatting>
  <conditionalFormatting sqref="N73">
    <cfRule type="containsText" dxfId="3205" priority="2243" operator="containsText" text="Dégusté">
      <formula>NOT(ISERROR(SEARCH("Dégusté",N73)))</formula>
    </cfRule>
    <cfRule type="containsText" dxfId="3204" priority="2244" operator="containsText" text="Dégusté">
      <formula>NOT(ISERROR(SEARCH("Dégusté",N73)))</formula>
    </cfRule>
  </conditionalFormatting>
  <conditionalFormatting sqref="C73:C74">
    <cfRule type="colorScale" priority="22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73:N74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03" priority="2236" operator="containsText" text="Fab'ulleuse">
      <formula>NOT(ISERROR(SEARCH("Fab'ulleuse",N73)))</formula>
    </cfRule>
    <cfRule type="containsText" dxfId="3202" priority="2237" operator="containsText" text="beau jour">
      <formula>NOT(ISERROR(SEARCH("beau jour",N73)))</formula>
    </cfRule>
    <cfRule type="containsText" dxfId="3201" priority="2238" operator="containsText" text="fête">
      <formula>NOT(ISERROR(SEARCH("fête",N73)))</formula>
    </cfRule>
    <cfRule type="containsText" dxfId="3200" priority="2239" operator="containsText" text="Fete">
      <formula>NOT(ISERROR(SEARCH("Fete",N73)))</formula>
    </cfRule>
    <cfRule type="containsText" dxfId="3199" priority="2240" operator="containsText" text="Ech">
      <formula>NOT(ISERROR(SEARCH("Ech",N73)))</formula>
    </cfRule>
    <cfRule type="containsText" dxfId="3198" priority="2241" operator="containsText" text="St Valentin">
      <formula>NOT(ISERROR(SEARCH("St Valentin",N73)))</formula>
    </cfRule>
  </conditionalFormatting>
  <conditionalFormatting sqref="G73:H74">
    <cfRule type="dataBar" priority="2233">
      <dataBar>
        <cfvo type="min"/>
        <cfvo type="max"/>
        <color rgb="FF638EC6"/>
      </dataBar>
    </cfRule>
  </conditionalFormatting>
  <conditionalFormatting sqref="G73:H74">
    <cfRule type="dataBar" priority="22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{25E1DB2F-BD9E-4DE4-AA4E-E63CD59E4DF8}</x14:id>
        </ext>
      </extLst>
    </cfRule>
  </conditionalFormatting>
  <conditionalFormatting sqref="N73">
    <cfRule type="containsText" dxfId="3197" priority="2230" operator="containsText" text="Quand">
      <formula>NOT(ISERROR(SEARCH("Quand",N73)))</formula>
    </cfRule>
    <cfRule type="containsText" dxfId="3196" priority="2231" operator="containsText" text="Beine">
      <formula>NOT(ISERROR(SEARCH("Beine",N73)))</formula>
    </cfRule>
  </conditionalFormatting>
  <conditionalFormatting sqref="N73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95" priority="2224" operator="containsText" text="Fab'ulleuse">
      <formula>NOT(ISERROR(SEARCH("Fab'ulleuse",N73)))</formula>
    </cfRule>
    <cfRule type="containsText" dxfId="3194" priority="2225" operator="containsText" text="beau jour">
      <formula>NOT(ISERROR(SEARCH("beau jour",N73)))</formula>
    </cfRule>
    <cfRule type="containsText" dxfId="3193" priority="2226" operator="containsText" text="fête">
      <formula>NOT(ISERROR(SEARCH("fête",N73)))</formula>
    </cfRule>
    <cfRule type="containsText" dxfId="3192" priority="2227" operator="containsText" text="Fete">
      <formula>NOT(ISERROR(SEARCH("Fete",N73)))</formula>
    </cfRule>
    <cfRule type="containsText" dxfId="3191" priority="2228" operator="containsText" text="Ech">
      <formula>NOT(ISERROR(SEARCH("Ech",N73)))</formula>
    </cfRule>
    <cfRule type="containsText" dxfId="3190" priority="2229" operator="containsText" text="St Valentin">
      <formula>NOT(ISERROR(SEARCH("St Valentin",N73)))</formula>
    </cfRule>
  </conditionalFormatting>
  <conditionalFormatting sqref="N73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89" priority="2217" operator="containsText" text="Fab'ulleuse">
      <formula>NOT(ISERROR(SEARCH("Fab'ulleuse",N73)))</formula>
    </cfRule>
    <cfRule type="containsText" dxfId="3188" priority="2218" operator="containsText" text="beau jour">
      <formula>NOT(ISERROR(SEARCH("beau jour",N73)))</formula>
    </cfRule>
    <cfRule type="containsText" dxfId="3187" priority="2219" operator="containsText" text="fête">
      <formula>NOT(ISERROR(SEARCH("fête",N73)))</formula>
    </cfRule>
    <cfRule type="containsText" dxfId="3186" priority="2220" operator="containsText" text="Fete">
      <formula>NOT(ISERROR(SEARCH("Fete",N73)))</formula>
    </cfRule>
    <cfRule type="containsText" dxfId="3185" priority="2221" operator="containsText" text="Ech">
      <formula>NOT(ISERROR(SEARCH("Ech",N73)))</formula>
    </cfRule>
    <cfRule type="containsText" dxfId="3184" priority="2222" operator="containsText" text="St Valentin">
      <formula>NOT(ISERROR(SEARCH("St Valentin",N73)))</formula>
    </cfRule>
  </conditionalFormatting>
  <conditionalFormatting sqref="N73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83" priority="2210" operator="containsText" text="Fab'ulleuse">
      <formula>NOT(ISERROR(SEARCH("Fab'ulleuse",N73)))</formula>
    </cfRule>
    <cfRule type="containsText" dxfId="3182" priority="2211" operator="containsText" text="beau jour">
      <formula>NOT(ISERROR(SEARCH("beau jour",N73)))</formula>
    </cfRule>
    <cfRule type="containsText" dxfId="3181" priority="2212" operator="containsText" text="fête">
      <formula>NOT(ISERROR(SEARCH("fête",N73)))</formula>
    </cfRule>
    <cfRule type="containsText" dxfId="3180" priority="2213" operator="containsText" text="Fete">
      <formula>NOT(ISERROR(SEARCH("Fete",N73)))</formula>
    </cfRule>
    <cfRule type="containsText" dxfId="3179" priority="2214" operator="containsText" text="Ech">
      <formula>NOT(ISERROR(SEARCH("Ech",N73)))</formula>
    </cfRule>
    <cfRule type="containsText" dxfId="3178" priority="2215" operator="containsText" text="St Valentin">
      <formula>NOT(ISERROR(SEARCH("St Valentin",N73)))</formula>
    </cfRule>
  </conditionalFormatting>
  <conditionalFormatting sqref="B71 C71:C72">
    <cfRule type="containsText" dxfId="3177" priority="2207" operator="containsText" text="Recu">
      <formula>NOT(ISERROR(SEARCH("Recu",B71)))</formula>
    </cfRule>
    <cfRule type="containsText" dxfId="3176" priority="2208" operator="containsText" text="Demandé">
      <formula>NOT(ISERROR(SEARCH("Demandé",B71)))</formula>
    </cfRule>
  </conditionalFormatting>
  <conditionalFormatting sqref="N71:N72">
    <cfRule type="containsText" dxfId="3175" priority="2202" operator="containsText" text="Quand">
      <formula>NOT(ISERROR(SEARCH("Quand",N71)))</formula>
    </cfRule>
    <cfRule type="containsText" dxfId="3174" priority="2203" operator="containsText" text="Beine">
      <formula>NOT(ISERROR(SEARCH("Beine",N71)))</formula>
    </cfRule>
  </conditionalFormatting>
  <conditionalFormatting sqref="N71">
    <cfRule type="containsText" dxfId="3173" priority="2200" operator="containsText" text="Dégusté">
      <formula>NOT(ISERROR(SEARCH("Dégusté",N71)))</formula>
    </cfRule>
    <cfRule type="containsText" dxfId="3172" priority="2201" operator="containsText" text="Dégusté">
      <formula>NOT(ISERROR(SEARCH("Dégusté",N71)))</formula>
    </cfRule>
  </conditionalFormatting>
  <conditionalFormatting sqref="C71:C72">
    <cfRule type="colorScale" priority="21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71:N72">
    <cfRule type="colorScale" priority="219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71" priority="2193" operator="containsText" text="Fab'ulleuse">
      <formula>NOT(ISERROR(SEARCH("Fab'ulleuse",N71)))</formula>
    </cfRule>
    <cfRule type="containsText" dxfId="3170" priority="2194" operator="containsText" text="beau jour">
      <formula>NOT(ISERROR(SEARCH("beau jour",N71)))</formula>
    </cfRule>
    <cfRule type="containsText" dxfId="3169" priority="2195" operator="containsText" text="fête">
      <formula>NOT(ISERROR(SEARCH("fête",N71)))</formula>
    </cfRule>
    <cfRule type="containsText" dxfId="3168" priority="2196" operator="containsText" text="Fete">
      <formula>NOT(ISERROR(SEARCH("Fete",N71)))</formula>
    </cfRule>
    <cfRule type="containsText" dxfId="3167" priority="2197" operator="containsText" text="Ech">
      <formula>NOT(ISERROR(SEARCH("Ech",N71)))</formula>
    </cfRule>
    <cfRule type="containsText" dxfId="3166" priority="2198" operator="containsText" text="St Valentin">
      <formula>NOT(ISERROR(SEARCH("St Valentin",N71)))</formula>
    </cfRule>
  </conditionalFormatting>
  <conditionalFormatting sqref="G71:H72">
    <cfRule type="dataBar" priority="2190">
      <dataBar>
        <cfvo type="min"/>
        <cfvo type="max"/>
        <color rgb="FF638EC6"/>
      </dataBar>
    </cfRule>
  </conditionalFormatting>
  <conditionalFormatting sqref="G71:H72">
    <cfRule type="dataBar" priority="21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{700C60FB-9C4E-4B38-ABFA-AAFE17BC97F4}</x14:id>
        </ext>
      </extLst>
    </cfRule>
  </conditionalFormatting>
  <conditionalFormatting sqref="N71">
    <cfRule type="containsText" dxfId="3165" priority="2187" operator="containsText" text="Quand">
      <formula>NOT(ISERROR(SEARCH("Quand",N71)))</formula>
    </cfRule>
    <cfRule type="containsText" dxfId="3164" priority="2188" operator="containsText" text="Beine">
      <formula>NOT(ISERROR(SEARCH("Beine",N71)))</formula>
    </cfRule>
  </conditionalFormatting>
  <conditionalFormatting sqref="N71">
    <cfRule type="colorScale" priority="21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63" priority="2181" operator="containsText" text="Fab'ulleuse">
      <formula>NOT(ISERROR(SEARCH("Fab'ulleuse",N71)))</formula>
    </cfRule>
    <cfRule type="containsText" dxfId="3162" priority="2182" operator="containsText" text="beau jour">
      <formula>NOT(ISERROR(SEARCH("beau jour",N71)))</formula>
    </cfRule>
    <cfRule type="containsText" dxfId="3161" priority="2183" operator="containsText" text="fête">
      <formula>NOT(ISERROR(SEARCH("fête",N71)))</formula>
    </cfRule>
    <cfRule type="containsText" dxfId="3160" priority="2184" operator="containsText" text="Fete">
      <formula>NOT(ISERROR(SEARCH("Fete",N71)))</formula>
    </cfRule>
    <cfRule type="containsText" dxfId="3159" priority="2185" operator="containsText" text="Ech">
      <formula>NOT(ISERROR(SEARCH("Ech",N71)))</formula>
    </cfRule>
    <cfRule type="containsText" dxfId="3158" priority="2186" operator="containsText" text="St Valentin">
      <formula>NOT(ISERROR(SEARCH("St Valentin",N71)))</formula>
    </cfRule>
  </conditionalFormatting>
  <conditionalFormatting sqref="N71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57" priority="2174" operator="containsText" text="Fab'ulleuse">
      <formula>NOT(ISERROR(SEARCH("Fab'ulleuse",N71)))</formula>
    </cfRule>
    <cfRule type="containsText" dxfId="3156" priority="2175" operator="containsText" text="beau jour">
      <formula>NOT(ISERROR(SEARCH("beau jour",N71)))</formula>
    </cfRule>
    <cfRule type="containsText" dxfId="3155" priority="2176" operator="containsText" text="fête">
      <formula>NOT(ISERROR(SEARCH("fête",N71)))</formula>
    </cfRule>
    <cfRule type="containsText" dxfId="3154" priority="2177" operator="containsText" text="Fete">
      <formula>NOT(ISERROR(SEARCH("Fete",N71)))</formula>
    </cfRule>
    <cfRule type="containsText" dxfId="3153" priority="2178" operator="containsText" text="Ech">
      <formula>NOT(ISERROR(SEARCH("Ech",N71)))</formula>
    </cfRule>
    <cfRule type="containsText" dxfId="3152" priority="2179" operator="containsText" text="St Valentin">
      <formula>NOT(ISERROR(SEARCH("St Valentin",N71)))</formula>
    </cfRule>
  </conditionalFormatting>
  <conditionalFormatting sqref="N71">
    <cfRule type="colorScale" priority="216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51" priority="2167" operator="containsText" text="Fab'ulleuse">
      <formula>NOT(ISERROR(SEARCH("Fab'ulleuse",N71)))</formula>
    </cfRule>
    <cfRule type="containsText" dxfId="3150" priority="2168" operator="containsText" text="beau jour">
      <formula>NOT(ISERROR(SEARCH("beau jour",N71)))</formula>
    </cfRule>
    <cfRule type="containsText" dxfId="3149" priority="2169" operator="containsText" text="fête">
      <formula>NOT(ISERROR(SEARCH("fête",N71)))</formula>
    </cfRule>
    <cfRule type="containsText" dxfId="3148" priority="2170" operator="containsText" text="Fete">
      <formula>NOT(ISERROR(SEARCH("Fete",N71)))</formula>
    </cfRule>
    <cfRule type="containsText" dxfId="3147" priority="2171" operator="containsText" text="Ech">
      <formula>NOT(ISERROR(SEARCH("Ech",N71)))</formula>
    </cfRule>
    <cfRule type="containsText" dxfId="3146" priority="2172" operator="containsText" text="St Valentin">
      <formula>NOT(ISERROR(SEARCH("St Valentin",N71)))</formula>
    </cfRule>
  </conditionalFormatting>
  <conditionalFormatting sqref="B69 C69:C70">
    <cfRule type="containsText" dxfId="3145" priority="2164" operator="containsText" text="Recu">
      <formula>NOT(ISERROR(SEARCH("Recu",B69)))</formula>
    </cfRule>
    <cfRule type="containsText" dxfId="3144" priority="2165" operator="containsText" text="Demandé">
      <formula>NOT(ISERROR(SEARCH("Demandé",B69)))</formula>
    </cfRule>
  </conditionalFormatting>
  <conditionalFormatting sqref="N69:N70">
    <cfRule type="containsText" dxfId="3143" priority="2159" operator="containsText" text="Quand">
      <formula>NOT(ISERROR(SEARCH("Quand",N69)))</formula>
    </cfRule>
    <cfRule type="containsText" dxfId="3142" priority="2160" operator="containsText" text="Beine">
      <formula>NOT(ISERROR(SEARCH("Beine",N69)))</formula>
    </cfRule>
  </conditionalFormatting>
  <conditionalFormatting sqref="N69">
    <cfRule type="containsText" dxfId="3141" priority="2157" operator="containsText" text="Dégusté">
      <formula>NOT(ISERROR(SEARCH("Dégusté",N69)))</formula>
    </cfRule>
    <cfRule type="containsText" dxfId="3140" priority="2158" operator="containsText" text="Dégusté">
      <formula>NOT(ISERROR(SEARCH("Dégusté",N69)))</formula>
    </cfRule>
  </conditionalFormatting>
  <conditionalFormatting sqref="C69:C70">
    <cfRule type="colorScale" priority="21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69:N70">
    <cfRule type="colorScale" priority="214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39" priority="2150" operator="containsText" text="Fab'ulleuse">
      <formula>NOT(ISERROR(SEARCH("Fab'ulleuse",N69)))</formula>
    </cfRule>
    <cfRule type="containsText" dxfId="3138" priority="2151" operator="containsText" text="beau jour">
      <formula>NOT(ISERROR(SEARCH("beau jour",N69)))</formula>
    </cfRule>
    <cfRule type="containsText" dxfId="3137" priority="2152" operator="containsText" text="fête">
      <formula>NOT(ISERROR(SEARCH("fête",N69)))</formula>
    </cfRule>
    <cfRule type="containsText" dxfId="3136" priority="2153" operator="containsText" text="Fete">
      <formula>NOT(ISERROR(SEARCH("Fete",N69)))</formula>
    </cfRule>
    <cfRule type="containsText" dxfId="3135" priority="2154" operator="containsText" text="Ech">
      <formula>NOT(ISERROR(SEARCH("Ech",N69)))</formula>
    </cfRule>
    <cfRule type="containsText" dxfId="3134" priority="2155" operator="containsText" text="St Valentin">
      <formula>NOT(ISERROR(SEARCH("St Valentin",N69)))</formula>
    </cfRule>
  </conditionalFormatting>
  <conditionalFormatting sqref="G69:H70">
    <cfRule type="dataBar" priority="2147">
      <dataBar>
        <cfvo type="min"/>
        <cfvo type="max"/>
        <color rgb="FF638EC6"/>
      </dataBar>
    </cfRule>
  </conditionalFormatting>
  <conditionalFormatting sqref="G69:H70">
    <cfRule type="dataBar" priority="21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{CB95A489-7B6E-4EEA-97FB-CD34989337CC}</x14:id>
        </ext>
      </extLst>
    </cfRule>
  </conditionalFormatting>
  <conditionalFormatting sqref="N69">
    <cfRule type="containsText" dxfId="3133" priority="2144" operator="containsText" text="Quand">
      <formula>NOT(ISERROR(SEARCH("Quand",N69)))</formula>
    </cfRule>
    <cfRule type="containsText" dxfId="3132" priority="2145" operator="containsText" text="Beine">
      <formula>NOT(ISERROR(SEARCH("Beine",N69)))</formula>
    </cfRule>
  </conditionalFormatting>
  <conditionalFormatting sqref="N69">
    <cfRule type="colorScale" priority="213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31" priority="2138" operator="containsText" text="Fab'ulleuse">
      <formula>NOT(ISERROR(SEARCH("Fab'ulleuse",N69)))</formula>
    </cfRule>
    <cfRule type="containsText" dxfId="3130" priority="2139" operator="containsText" text="beau jour">
      <formula>NOT(ISERROR(SEARCH("beau jour",N69)))</formula>
    </cfRule>
    <cfRule type="containsText" dxfId="3129" priority="2140" operator="containsText" text="fête">
      <formula>NOT(ISERROR(SEARCH("fête",N69)))</formula>
    </cfRule>
    <cfRule type="containsText" dxfId="3128" priority="2141" operator="containsText" text="Fete">
      <formula>NOT(ISERROR(SEARCH("Fete",N69)))</formula>
    </cfRule>
    <cfRule type="containsText" dxfId="3127" priority="2142" operator="containsText" text="Ech">
      <formula>NOT(ISERROR(SEARCH("Ech",N69)))</formula>
    </cfRule>
    <cfRule type="containsText" dxfId="3126" priority="2143" operator="containsText" text="St Valentin">
      <formula>NOT(ISERROR(SEARCH("St Valentin",N69)))</formula>
    </cfRule>
  </conditionalFormatting>
  <conditionalFormatting sqref="N69">
    <cfRule type="colorScale" priority="21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25" priority="2131" operator="containsText" text="Fab'ulleuse">
      <formula>NOT(ISERROR(SEARCH("Fab'ulleuse",N69)))</formula>
    </cfRule>
    <cfRule type="containsText" dxfId="3124" priority="2132" operator="containsText" text="beau jour">
      <formula>NOT(ISERROR(SEARCH("beau jour",N69)))</formula>
    </cfRule>
    <cfRule type="containsText" dxfId="3123" priority="2133" operator="containsText" text="fête">
      <formula>NOT(ISERROR(SEARCH("fête",N69)))</formula>
    </cfRule>
    <cfRule type="containsText" dxfId="3122" priority="2134" operator="containsText" text="Fete">
      <formula>NOT(ISERROR(SEARCH("Fete",N69)))</formula>
    </cfRule>
    <cfRule type="containsText" dxfId="3121" priority="2135" operator="containsText" text="Ech">
      <formula>NOT(ISERROR(SEARCH("Ech",N69)))</formula>
    </cfRule>
    <cfRule type="containsText" dxfId="3120" priority="2136" operator="containsText" text="St Valentin">
      <formula>NOT(ISERROR(SEARCH("St Valentin",N69)))</formula>
    </cfRule>
  </conditionalFormatting>
  <conditionalFormatting sqref="N69">
    <cfRule type="colorScale" priority="212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19" priority="2124" operator="containsText" text="Fab'ulleuse">
      <formula>NOT(ISERROR(SEARCH("Fab'ulleuse",N69)))</formula>
    </cfRule>
    <cfRule type="containsText" dxfId="3118" priority="2125" operator="containsText" text="beau jour">
      <formula>NOT(ISERROR(SEARCH("beau jour",N69)))</formula>
    </cfRule>
    <cfRule type="containsText" dxfId="3117" priority="2126" operator="containsText" text="fête">
      <formula>NOT(ISERROR(SEARCH("fête",N69)))</formula>
    </cfRule>
    <cfRule type="containsText" dxfId="3116" priority="2127" operator="containsText" text="Fete">
      <formula>NOT(ISERROR(SEARCH("Fete",N69)))</formula>
    </cfRule>
    <cfRule type="containsText" dxfId="3115" priority="2128" operator="containsText" text="Ech">
      <formula>NOT(ISERROR(SEARCH("Ech",N69)))</formula>
    </cfRule>
    <cfRule type="containsText" dxfId="3114" priority="2129" operator="containsText" text="St Valentin">
      <formula>NOT(ISERROR(SEARCH("St Valentin",N69)))</formula>
    </cfRule>
  </conditionalFormatting>
  <conditionalFormatting sqref="B75:B79">
    <cfRule type="containsText" dxfId="3113" priority="2118" operator="containsText" text="Recu">
      <formula>NOT(ISERROR(SEARCH("Recu",B75)))</formula>
    </cfRule>
    <cfRule type="containsText" dxfId="3112" priority="2119" operator="containsText" text="Demandé">
      <formula>NOT(ISERROR(SEARCH("Demandé",B75)))</formula>
    </cfRule>
  </conditionalFormatting>
  <conditionalFormatting sqref="N80:N84">
    <cfRule type="containsText" dxfId="3111" priority="2045" operator="containsText" text="Quand">
      <formula>NOT(ISERROR(SEARCH("Quand",N80)))</formula>
    </cfRule>
    <cfRule type="containsText" dxfId="3110" priority="2046" operator="containsText" text="Beine">
      <formula>NOT(ISERROR(SEARCH("Beine",N80)))</formula>
    </cfRule>
  </conditionalFormatting>
  <conditionalFormatting sqref="N80:N84">
    <cfRule type="colorScale" priority="203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09" priority="2038" operator="containsText" text="Fab'ulleuse">
      <formula>NOT(ISERROR(SEARCH("Fab'ulleuse",N80)))</formula>
    </cfRule>
    <cfRule type="containsText" dxfId="3108" priority="2039" operator="containsText" text="beau jour">
      <formula>NOT(ISERROR(SEARCH("beau jour",N80)))</formula>
    </cfRule>
    <cfRule type="containsText" dxfId="3107" priority="2040" operator="containsText" text="fête">
      <formula>NOT(ISERROR(SEARCH("fête",N80)))</formula>
    </cfRule>
    <cfRule type="containsText" dxfId="3106" priority="2041" operator="containsText" text="Fete">
      <formula>NOT(ISERROR(SEARCH("Fete",N80)))</formula>
    </cfRule>
    <cfRule type="containsText" dxfId="3105" priority="2042" operator="containsText" text="Ech">
      <formula>NOT(ISERROR(SEARCH("Ech",N80)))</formula>
    </cfRule>
    <cfRule type="containsText" dxfId="3104" priority="2043" operator="containsText" text="St Valentin">
      <formula>NOT(ISERROR(SEARCH("St Valentin",N80)))</formula>
    </cfRule>
  </conditionalFormatting>
  <conditionalFormatting sqref="N75:N84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03" priority="2029" operator="containsText" text="Fab'ulleuse">
      <formula>NOT(ISERROR(SEARCH("Fab'ulleuse",N75)))</formula>
    </cfRule>
    <cfRule type="containsText" dxfId="3102" priority="2030" operator="containsText" text="beau jour">
      <formula>NOT(ISERROR(SEARCH("beau jour",N75)))</formula>
    </cfRule>
    <cfRule type="containsText" dxfId="3101" priority="2031" operator="containsText" text="fête">
      <formula>NOT(ISERROR(SEARCH("fête",N75)))</formula>
    </cfRule>
    <cfRule type="containsText" dxfId="3100" priority="2032" operator="containsText" text="Fete">
      <formula>NOT(ISERROR(SEARCH("Fete",N75)))</formula>
    </cfRule>
    <cfRule type="containsText" dxfId="3099" priority="2033" operator="containsText" text="Ech">
      <formula>NOT(ISERROR(SEARCH("Ech",N75)))</formula>
    </cfRule>
    <cfRule type="containsText" dxfId="3098" priority="2034" operator="containsText" text="St Valentin">
      <formula>NOT(ISERROR(SEARCH("St Valentin",N75)))</formula>
    </cfRule>
  </conditionalFormatting>
  <conditionalFormatting sqref="G75:H84">
    <cfRule type="dataBar" priority="4359">
      <dataBar>
        <cfvo type="min"/>
        <cfvo type="max"/>
        <color rgb="FF638EC6"/>
      </dataBar>
    </cfRule>
  </conditionalFormatting>
  <conditionalFormatting sqref="G75:H84">
    <cfRule type="dataBar" priority="43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{1D9DAB56-41EF-46BD-ACC6-A54C098E4224}</x14:id>
        </ext>
      </extLst>
    </cfRule>
  </conditionalFormatting>
  <conditionalFormatting sqref="C75:C84">
    <cfRule type="colorScale" priority="437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75:N79">
    <cfRule type="colorScale" priority="448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97" priority="4490" operator="containsText" text="Fab'ulleuse">
      <formula>NOT(ISERROR(SEARCH("Fab'ulleuse",N75)))</formula>
    </cfRule>
    <cfRule type="containsText" dxfId="3096" priority="4491" operator="containsText" text="beau jour">
      <formula>NOT(ISERROR(SEARCH("beau jour",N75)))</formula>
    </cfRule>
    <cfRule type="containsText" dxfId="3095" priority="4492" operator="containsText" text="fête">
      <formula>NOT(ISERROR(SEARCH("fête",N75)))</formula>
    </cfRule>
    <cfRule type="containsText" dxfId="3094" priority="4493" operator="containsText" text="Fete">
      <formula>NOT(ISERROR(SEARCH("Fete",N75)))</formula>
    </cfRule>
    <cfRule type="containsText" dxfId="3093" priority="4494" operator="containsText" text="Ech">
      <formula>NOT(ISERROR(SEARCH("Ech",N75)))</formula>
    </cfRule>
    <cfRule type="containsText" dxfId="3092" priority="4495" operator="containsText" text="St Valentin">
      <formula>NOT(ISERROR(SEARCH("St Valentin",N75)))</formula>
    </cfRule>
  </conditionalFormatting>
  <conditionalFormatting sqref="E2:E44 E47:E84 E112:E141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F44 F47:F84 F112:F141">
    <cfRule type="colorScale" priority="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H44 G47:H84 G112:H141">
    <cfRule type="dataBar" priority="20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{08CA98D1-4A6D-48DD-9971-BC3F605141A4}</x14:id>
        </ext>
      </extLst>
    </cfRule>
  </conditionalFormatting>
  <conditionalFormatting sqref="C85:C111">
    <cfRule type="containsText" dxfId="3091" priority="2019" operator="containsText" text="Recu">
      <formula>NOT(ISERROR(SEARCH("Recu",C85)))</formula>
    </cfRule>
    <cfRule type="containsText" dxfId="3090" priority="2020" operator="containsText" text="Demandé">
      <formula>NOT(ISERROR(SEARCH("Demandé",C85)))</formula>
    </cfRule>
  </conditionalFormatting>
  <conditionalFormatting sqref="N85:N111">
    <cfRule type="containsText" dxfId="3089" priority="2006" operator="containsText" text="Quand">
      <formula>NOT(ISERROR(SEARCH("Quand",N85)))</formula>
    </cfRule>
    <cfRule type="containsText" dxfId="3088" priority="2007" operator="containsText" text="Beine">
      <formula>NOT(ISERROR(SEARCH("Beine",N85)))</formula>
    </cfRule>
  </conditionalFormatting>
  <conditionalFormatting sqref="N85:N111">
    <cfRule type="colorScale" priority="20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87" priority="2012" operator="containsText" text="Fab'ulleuse">
      <formula>NOT(ISERROR(SEARCH("Fab'ulleuse",N85)))</formula>
    </cfRule>
    <cfRule type="containsText" dxfId="3086" priority="2013" operator="containsText" text="beau jour">
      <formula>NOT(ISERROR(SEARCH("beau jour",N85)))</formula>
    </cfRule>
    <cfRule type="containsText" dxfId="3085" priority="2014" operator="containsText" text="fête">
      <formula>NOT(ISERROR(SEARCH("fête",N85)))</formula>
    </cfRule>
    <cfRule type="containsText" dxfId="3084" priority="2015" operator="containsText" text="Fete">
      <formula>NOT(ISERROR(SEARCH("Fete",N85)))</formula>
    </cfRule>
    <cfRule type="containsText" dxfId="3083" priority="2016" operator="containsText" text="Ech">
      <formula>NOT(ISERROR(SEARCH("Ech",N85)))</formula>
    </cfRule>
    <cfRule type="containsText" dxfId="3082" priority="2017" operator="containsText" text="St Valentin">
      <formula>NOT(ISERROR(SEARCH("St Valentin",N85)))</formula>
    </cfRule>
  </conditionalFormatting>
  <conditionalFormatting sqref="G85:H111">
    <cfRule type="dataBar" priority="2018">
      <dataBar>
        <cfvo type="min"/>
        <cfvo type="max"/>
        <color rgb="FF638EC6"/>
      </dataBar>
    </cfRule>
  </conditionalFormatting>
  <conditionalFormatting sqref="G85:H111">
    <cfRule type="dataBar" priority="20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{FA7AD51F-52F9-45C4-A6BB-92A8AB290157}</x14:id>
        </ext>
      </extLst>
    </cfRule>
  </conditionalFormatting>
  <conditionalFormatting sqref="B85 C85:C111">
    <cfRule type="containsText" dxfId="3081" priority="2003" operator="containsText" text="Recu">
      <formula>NOT(ISERROR(SEARCH("Recu",B85)))</formula>
    </cfRule>
    <cfRule type="containsText" dxfId="3080" priority="2004" operator="containsText" text="Demandé">
      <formula>NOT(ISERROR(SEARCH("Demandé",B85)))</formula>
    </cfRule>
  </conditionalFormatting>
  <conditionalFormatting sqref="N85:N111">
    <cfRule type="containsText" dxfId="3079" priority="1998" operator="containsText" text="Quand">
      <formula>NOT(ISERROR(SEARCH("Quand",N85)))</formula>
    </cfRule>
    <cfRule type="containsText" dxfId="3078" priority="1999" operator="containsText" text="Beine">
      <formula>NOT(ISERROR(SEARCH("Beine",N85)))</formula>
    </cfRule>
  </conditionalFormatting>
  <conditionalFormatting sqref="N85">
    <cfRule type="containsText" dxfId="3077" priority="1996" operator="containsText" text="Dégusté">
      <formula>NOT(ISERROR(SEARCH("Dégusté",N85)))</formula>
    </cfRule>
    <cfRule type="containsText" dxfId="3076" priority="1997" operator="containsText" text="Dégusté">
      <formula>NOT(ISERROR(SEARCH("Dégusté",N85)))</formula>
    </cfRule>
  </conditionalFormatting>
  <conditionalFormatting sqref="C85:C111">
    <cfRule type="colorScale" priority="19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85:N111">
    <cfRule type="colorScale" priority="198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75" priority="1989" operator="containsText" text="Fab'ulleuse">
      <formula>NOT(ISERROR(SEARCH("Fab'ulleuse",N85)))</formula>
    </cfRule>
    <cfRule type="containsText" dxfId="3074" priority="1990" operator="containsText" text="beau jour">
      <formula>NOT(ISERROR(SEARCH("beau jour",N85)))</formula>
    </cfRule>
    <cfRule type="containsText" dxfId="3073" priority="1991" operator="containsText" text="fête">
      <formula>NOT(ISERROR(SEARCH("fête",N85)))</formula>
    </cfRule>
    <cfRule type="containsText" dxfId="3072" priority="1992" operator="containsText" text="Fete">
      <formula>NOT(ISERROR(SEARCH("Fete",N85)))</formula>
    </cfRule>
    <cfRule type="containsText" dxfId="3071" priority="1993" operator="containsText" text="Ech">
      <formula>NOT(ISERROR(SEARCH("Ech",N85)))</formula>
    </cfRule>
    <cfRule type="containsText" dxfId="3070" priority="1994" operator="containsText" text="St Valentin">
      <formula>NOT(ISERROR(SEARCH("St Valentin",N85)))</formula>
    </cfRule>
  </conditionalFormatting>
  <conditionalFormatting sqref="G85:H111">
    <cfRule type="dataBar" priority="1987">
      <dataBar>
        <cfvo type="min"/>
        <cfvo type="max"/>
        <color rgb="FF638EC6"/>
      </dataBar>
    </cfRule>
  </conditionalFormatting>
  <conditionalFormatting sqref="G85:H111">
    <cfRule type="dataBar" priority="19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{0730C47F-436D-4270-A659-A5AE5D108950}</x14:id>
        </ext>
      </extLst>
    </cfRule>
  </conditionalFormatting>
  <conditionalFormatting sqref="N85">
    <cfRule type="containsText" dxfId="3069" priority="1984" operator="containsText" text="Quand">
      <formula>NOT(ISERROR(SEARCH("Quand",N85)))</formula>
    </cfRule>
    <cfRule type="containsText" dxfId="3068" priority="1985" operator="containsText" text="Beine">
      <formula>NOT(ISERROR(SEARCH("Beine",N85)))</formula>
    </cfRule>
  </conditionalFormatting>
  <conditionalFormatting sqref="N85">
    <cfRule type="colorScale" priority="197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67" priority="1978" operator="containsText" text="Fab'ulleuse">
      <formula>NOT(ISERROR(SEARCH("Fab'ulleuse",N85)))</formula>
    </cfRule>
    <cfRule type="containsText" dxfId="3066" priority="1979" operator="containsText" text="beau jour">
      <formula>NOT(ISERROR(SEARCH("beau jour",N85)))</formula>
    </cfRule>
    <cfRule type="containsText" dxfId="3065" priority="1980" operator="containsText" text="fête">
      <formula>NOT(ISERROR(SEARCH("fête",N85)))</formula>
    </cfRule>
    <cfRule type="containsText" dxfId="3064" priority="1981" operator="containsText" text="Fete">
      <formula>NOT(ISERROR(SEARCH("Fete",N85)))</formula>
    </cfRule>
    <cfRule type="containsText" dxfId="3063" priority="1982" operator="containsText" text="Ech">
      <formula>NOT(ISERROR(SEARCH("Ech",N85)))</formula>
    </cfRule>
    <cfRule type="containsText" dxfId="3062" priority="1983" operator="containsText" text="St Valentin">
      <formula>NOT(ISERROR(SEARCH("St Valentin",N85)))</formula>
    </cfRule>
  </conditionalFormatting>
  <conditionalFormatting sqref="N85">
    <cfRule type="colorScale" priority="19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61" priority="1971" operator="containsText" text="Fab'ulleuse">
      <formula>NOT(ISERROR(SEARCH("Fab'ulleuse",N85)))</formula>
    </cfRule>
    <cfRule type="containsText" dxfId="3060" priority="1972" operator="containsText" text="beau jour">
      <formula>NOT(ISERROR(SEARCH("beau jour",N85)))</formula>
    </cfRule>
    <cfRule type="containsText" dxfId="3059" priority="1973" operator="containsText" text="fête">
      <formula>NOT(ISERROR(SEARCH("fête",N85)))</formula>
    </cfRule>
    <cfRule type="containsText" dxfId="3058" priority="1974" operator="containsText" text="Fete">
      <formula>NOT(ISERROR(SEARCH("Fete",N85)))</formula>
    </cfRule>
    <cfRule type="containsText" dxfId="3057" priority="1975" operator="containsText" text="Ech">
      <formula>NOT(ISERROR(SEARCH("Ech",N85)))</formula>
    </cfRule>
    <cfRule type="containsText" dxfId="3056" priority="1976" operator="containsText" text="St Valentin">
      <formula>NOT(ISERROR(SEARCH("St Valentin",N85)))</formula>
    </cfRule>
  </conditionalFormatting>
  <conditionalFormatting sqref="N85">
    <cfRule type="colorScale" priority="196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55" priority="1964" operator="containsText" text="Fab'ulleuse">
      <formula>NOT(ISERROR(SEARCH("Fab'ulleuse",N85)))</formula>
    </cfRule>
    <cfRule type="containsText" dxfId="3054" priority="1965" operator="containsText" text="beau jour">
      <formula>NOT(ISERROR(SEARCH("beau jour",N85)))</formula>
    </cfRule>
    <cfRule type="containsText" dxfId="3053" priority="1966" operator="containsText" text="fête">
      <formula>NOT(ISERROR(SEARCH("fête",N85)))</formula>
    </cfRule>
    <cfRule type="containsText" dxfId="3052" priority="1967" operator="containsText" text="Fete">
      <formula>NOT(ISERROR(SEARCH("Fete",N85)))</formula>
    </cfRule>
    <cfRule type="containsText" dxfId="3051" priority="1968" operator="containsText" text="Ech">
      <formula>NOT(ISERROR(SEARCH("Ech",N85)))</formula>
    </cfRule>
    <cfRule type="containsText" dxfId="3050" priority="1969" operator="containsText" text="St Valentin">
      <formula>NOT(ISERROR(SEARCH("St Valentin",N85)))</formula>
    </cfRule>
  </conditionalFormatting>
  <conditionalFormatting sqref="C85:C111">
    <cfRule type="colorScale" priority="20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5:H111">
    <cfRule type="dataBar" priority="19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{83AB6B8A-6993-4EE5-AB24-E4DC1D3B6C71}</x14:id>
        </ext>
      </extLst>
    </cfRule>
  </conditionalFormatting>
  <conditionalFormatting sqref="E85:E111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5:F111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5:H111">
    <cfRule type="dataBar" priority="19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{5CF35FFD-86CB-49FA-AEFB-04C6B138ADA4}</x14:id>
        </ext>
      </extLst>
    </cfRule>
  </conditionalFormatting>
  <conditionalFormatting sqref="E2:F44 E47:F141">
    <cfRule type="colorScale" priority="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H44 G47:H141">
    <cfRule type="dataBar" priority="10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{29DB853F-C703-45FC-8B8D-614C91D940B4}</x14:id>
        </ext>
      </extLst>
    </cfRule>
  </conditionalFormatting>
  <conditionalFormatting sqref="C90:C111">
    <cfRule type="containsText" dxfId="3049" priority="1955" operator="containsText" text="Recu">
      <formula>NOT(ISERROR(SEARCH("Recu",C90)))</formula>
    </cfRule>
    <cfRule type="containsText" dxfId="3048" priority="1956" operator="containsText" text="Demandé">
      <formula>NOT(ISERROR(SEARCH("Demandé",C90)))</formula>
    </cfRule>
  </conditionalFormatting>
  <conditionalFormatting sqref="N90:N111">
    <cfRule type="containsText" dxfId="3047" priority="1950" operator="containsText" text="Quand">
      <formula>NOT(ISERROR(SEARCH("Quand",N90)))</formula>
    </cfRule>
    <cfRule type="containsText" dxfId="3046" priority="1951" operator="containsText" text="Beine">
      <formula>NOT(ISERROR(SEARCH("Beine",N90)))</formula>
    </cfRule>
  </conditionalFormatting>
  <conditionalFormatting sqref="N90:N111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45" priority="1944" operator="containsText" text="Fab'ulleuse">
      <formula>NOT(ISERROR(SEARCH("Fab'ulleuse",N90)))</formula>
    </cfRule>
    <cfRule type="containsText" dxfId="3044" priority="1945" operator="containsText" text="beau jour">
      <formula>NOT(ISERROR(SEARCH("beau jour",N90)))</formula>
    </cfRule>
    <cfRule type="containsText" dxfId="3043" priority="1946" operator="containsText" text="fête">
      <formula>NOT(ISERROR(SEARCH("fête",N90)))</formula>
    </cfRule>
    <cfRule type="containsText" dxfId="3042" priority="1947" operator="containsText" text="Fete">
      <formula>NOT(ISERROR(SEARCH("Fete",N90)))</formula>
    </cfRule>
    <cfRule type="containsText" dxfId="3041" priority="1948" operator="containsText" text="Ech">
      <formula>NOT(ISERROR(SEARCH("Ech",N90)))</formula>
    </cfRule>
    <cfRule type="containsText" dxfId="3040" priority="1949" operator="containsText" text="St Valentin">
      <formula>NOT(ISERROR(SEARCH("St Valentin",N90)))</formula>
    </cfRule>
  </conditionalFormatting>
  <conditionalFormatting sqref="G90:H111">
    <cfRule type="dataBar" priority="1942">
      <dataBar>
        <cfvo type="min"/>
        <cfvo type="max"/>
        <color rgb="FF638EC6"/>
      </dataBar>
    </cfRule>
  </conditionalFormatting>
  <conditionalFormatting sqref="G90:H111">
    <cfRule type="dataBar" priority="19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{2C7103C4-7D0A-459D-9493-8F9ECA6C0B84}</x14:id>
        </ext>
      </extLst>
    </cfRule>
  </conditionalFormatting>
  <conditionalFormatting sqref="C90:C111">
    <cfRule type="containsText" dxfId="3039" priority="1939" operator="containsText" text="Recu">
      <formula>NOT(ISERROR(SEARCH("Recu",C90)))</formula>
    </cfRule>
    <cfRule type="containsText" dxfId="3038" priority="1940" operator="containsText" text="Demandé">
      <formula>NOT(ISERROR(SEARCH("Demandé",C90)))</formula>
    </cfRule>
  </conditionalFormatting>
  <conditionalFormatting sqref="N90:N111">
    <cfRule type="containsText" dxfId="3037" priority="1934" operator="containsText" text="Quand">
      <formula>NOT(ISERROR(SEARCH("Quand",N90)))</formula>
    </cfRule>
    <cfRule type="containsText" dxfId="3036" priority="1935" operator="containsText" text="Beine">
      <formula>NOT(ISERROR(SEARCH("Beine",N90)))</formula>
    </cfRule>
  </conditionalFormatting>
  <conditionalFormatting sqref="C90:C111">
    <cfRule type="colorScale" priority="19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90:N111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35" priority="1927" operator="containsText" text="Fab'ulleuse">
      <formula>NOT(ISERROR(SEARCH("Fab'ulleuse",N90)))</formula>
    </cfRule>
    <cfRule type="containsText" dxfId="3034" priority="1928" operator="containsText" text="beau jour">
      <formula>NOT(ISERROR(SEARCH("beau jour",N90)))</formula>
    </cfRule>
    <cfRule type="containsText" dxfId="3033" priority="1929" operator="containsText" text="fête">
      <formula>NOT(ISERROR(SEARCH("fête",N90)))</formula>
    </cfRule>
    <cfRule type="containsText" dxfId="3032" priority="1930" operator="containsText" text="Fete">
      <formula>NOT(ISERROR(SEARCH("Fete",N90)))</formula>
    </cfRule>
    <cfRule type="containsText" dxfId="3031" priority="1931" operator="containsText" text="Ech">
      <formula>NOT(ISERROR(SEARCH("Ech",N90)))</formula>
    </cfRule>
    <cfRule type="containsText" dxfId="3030" priority="1932" operator="containsText" text="St Valentin">
      <formula>NOT(ISERROR(SEARCH("St Valentin",N90)))</formula>
    </cfRule>
  </conditionalFormatting>
  <conditionalFormatting sqref="G90:H111">
    <cfRule type="dataBar" priority="1925">
      <dataBar>
        <cfvo type="min"/>
        <cfvo type="max"/>
        <color rgb="FF638EC6"/>
      </dataBar>
    </cfRule>
  </conditionalFormatting>
  <conditionalFormatting sqref="G90:H111">
    <cfRule type="dataBar" priority="19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{89506310-0A82-43DB-80FD-CBAB74072B8C}</x14:id>
        </ext>
      </extLst>
    </cfRule>
  </conditionalFormatting>
  <conditionalFormatting sqref="C90:C111">
    <cfRule type="containsText" dxfId="3029" priority="1922" operator="containsText" text="Recu">
      <formula>NOT(ISERROR(SEARCH("Recu",C90)))</formula>
    </cfRule>
    <cfRule type="containsText" dxfId="3028" priority="1923" operator="containsText" text="Demandé">
      <formula>NOT(ISERROR(SEARCH("Demandé",C90)))</formula>
    </cfRule>
  </conditionalFormatting>
  <conditionalFormatting sqref="N90:N111">
    <cfRule type="containsText" dxfId="3027" priority="1917" operator="containsText" text="Quand">
      <formula>NOT(ISERROR(SEARCH("Quand",N90)))</formula>
    </cfRule>
    <cfRule type="containsText" dxfId="3026" priority="1918" operator="containsText" text="Beine">
      <formula>NOT(ISERROR(SEARCH("Beine",N90)))</formula>
    </cfRule>
  </conditionalFormatting>
  <conditionalFormatting sqref="C90:C111">
    <cfRule type="colorScale" priority="19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90:N111">
    <cfRule type="colorScale" priority="190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25" priority="1910" operator="containsText" text="Fab'ulleuse">
      <formula>NOT(ISERROR(SEARCH("Fab'ulleuse",N90)))</formula>
    </cfRule>
    <cfRule type="containsText" dxfId="3024" priority="1911" operator="containsText" text="beau jour">
      <formula>NOT(ISERROR(SEARCH("beau jour",N90)))</formula>
    </cfRule>
    <cfRule type="containsText" dxfId="3023" priority="1912" operator="containsText" text="fête">
      <formula>NOT(ISERROR(SEARCH("fête",N90)))</formula>
    </cfRule>
    <cfRule type="containsText" dxfId="3022" priority="1913" operator="containsText" text="Fete">
      <formula>NOT(ISERROR(SEARCH("Fete",N90)))</formula>
    </cfRule>
    <cfRule type="containsText" dxfId="3021" priority="1914" operator="containsText" text="Ech">
      <formula>NOT(ISERROR(SEARCH("Ech",N90)))</formula>
    </cfRule>
    <cfRule type="containsText" dxfId="3020" priority="1915" operator="containsText" text="St Valentin">
      <formula>NOT(ISERROR(SEARCH("St Valentin",N90)))</formula>
    </cfRule>
  </conditionalFormatting>
  <conditionalFormatting sqref="G90:H111">
    <cfRule type="dataBar" priority="1908">
      <dataBar>
        <cfvo type="min"/>
        <cfvo type="max"/>
        <color rgb="FF638EC6"/>
      </dataBar>
    </cfRule>
  </conditionalFormatting>
  <conditionalFormatting sqref="G90:H111">
    <cfRule type="dataBar" priority="19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{60FECF9C-1FF7-4772-917C-331957CF9EDC}</x14:id>
        </ext>
      </extLst>
    </cfRule>
  </conditionalFormatting>
  <conditionalFormatting sqref="C90:C111">
    <cfRule type="colorScale" priority="19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0:H111">
    <cfRule type="dataBar" priority="19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{A7953B18-754E-4582-9C3D-B2026B4314FE}</x14:id>
        </ext>
      </extLst>
    </cfRule>
  </conditionalFormatting>
  <conditionalFormatting sqref="C90:C111">
    <cfRule type="containsText" dxfId="3019" priority="1903" operator="containsText" text="Recu">
      <formula>NOT(ISERROR(SEARCH("Recu",C90)))</formula>
    </cfRule>
    <cfRule type="containsText" dxfId="3018" priority="1904" operator="containsText" text="Demandé">
      <formula>NOT(ISERROR(SEARCH("Demandé",C90)))</formula>
    </cfRule>
  </conditionalFormatting>
  <conditionalFormatting sqref="N90:N111">
    <cfRule type="containsText" dxfId="3017" priority="1898" operator="containsText" text="Quand">
      <formula>NOT(ISERROR(SEARCH("Quand",N90)))</formula>
    </cfRule>
    <cfRule type="containsText" dxfId="3016" priority="1899" operator="containsText" text="Beine">
      <formula>NOT(ISERROR(SEARCH("Beine",N90)))</formula>
    </cfRule>
  </conditionalFormatting>
  <conditionalFormatting sqref="C90:C111">
    <cfRule type="colorScale" priority="18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90:N111">
    <cfRule type="colorScale" priority="189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15" priority="1891" operator="containsText" text="Fab'ulleuse">
      <formula>NOT(ISERROR(SEARCH("Fab'ulleuse",N90)))</formula>
    </cfRule>
    <cfRule type="containsText" dxfId="3014" priority="1892" operator="containsText" text="beau jour">
      <formula>NOT(ISERROR(SEARCH("beau jour",N90)))</formula>
    </cfRule>
    <cfRule type="containsText" dxfId="3013" priority="1893" operator="containsText" text="fête">
      <formula>NOT(ISERROR(SEARCH("fête",N90)))</formula>
    </cfRule>
    <cfRule type="containsText" dxfId="3012" priority="1894" operator="containsText" text="Fete">
      <formula>NOT(ISERROR(SEARCH("Fete",N90)))</formula>
    </cfRule>
    <cfRule type="containsText" dxfId="3011" priority="1895" operator="containsText" text="Ech">
      <formula>NOT(ISERROR(SEARCH("Ech",N90)))</formula>
    </cfRule>
    <cfRule type="containsText" dxfId="3010" priority="1896" operator="containsText" text="St Valentin">
      <formula>NOT(ISERROR(SEARCH("St Valentin",N90)))</formula>
    </cfRule>
  </conditionalFormatting>
  <conditionalFormatting sqref="G90:H111">
    <cfRule type="dataBar" priority="1889">
      <dataBar>
        <cfvo type="min"/>
        <cfvo type="max"/>
        <color rgb="FF638EC6"/>
      </dataBar>
    </cfRule>
  </conditionalFormatting>
  <conditionalFormatting sqref="G90:H111">
    <cfRule type="dataBar" priority="18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{C9809B7D-21CF-457B-860F-D05A9EE3370E}</x14:id>
        </ext>
      </extLst>
    </cfRule>
  </conditionalFormatting>
  <conditionalFormatting sqref="N90:N111">
    <cfRule type="containsText" dxfId="3009" priority="1883" operator="containsText" text="Quand">
      <formula>NOT(ISERROR(SEARCH("Quand",N90)))</formula>
    </cfRule>
    <cfRule type="containsText" dxfId="3008" priority="1884" operator="containsText" text="Beine">
      <formula>NOT(ISERROR(SEARCH("Beine",N90)))</formula>
    </cfRule>
  </conditionalFormatting>
  <conditionalFormatting sqref="C90:C111">
    <cfRule type="colorScale" priority="18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90:N111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07" priority="1876" operator="containsText" text="Fab'ulleuse">
      <formula>NOT(ISERROR(SEARCH("Fab'ulleuse",N90)))</formula>
    </cfRule>
    <cfRule type="containsText" dxfId="3006" priority="1877" operator="containsText" text="beau jour">
      <formula>NOT(ISERROR(SEARCH("beau jour",N90)))</formula>
    </cfRule>
    <cfRule type="containsText" dxfId="3005" priority="1878" operator="containsText" text="fête">
      <formula>NOT(ISERROR(SEARCH("fête",N90)))</formula>
    </cfRule>
    <cfRule type="containsText" dxfId="3004" priority="1879" operator="containsText" text="Fete">
      <formula>NOT(ISERROR(SEARCH("Fete",N90)))</formula>
    </cfRule>
    <cfRule type="containsText" dxfId="3003" priority="1880" operator="containsText" text="Ech">
      <formula>NOT(ISERROR(SEARCH("Ech",N90)))</formula>
    </cfRule>
    <cfRule type="containsText" dxfId="3002" priority="1881" operator="containsText" text="St Valentin">
      <formula>NOT(ISERROR(SEARCH("St Valentin",N90)))</formula>
    </cfRule>
  </conditionalFormatting>
  <conditionalFormatting sqref="G90:H111">
    <cfRule type="dataBar" priority="1874">
      <dataBar>
        <cfvo type="min"/>
        <cfvo type="max"/>
        <color rgb="FF638EC6"/>
      </dataBar>
    </cfRule>
  </conditionalFormatting>
  <conditionalFormatting sqref="G90:H111">
    <cfRule type="dataBar" priority="18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{15AA8DD8-7487-4CF6-8964-3BF477F5C009}</x14:id>
        </ext>
      </extLst>
    </cfRule>
  </conditionalFormatting>
  <conditionalFormatting sqref="C90:C111">
    <cfRule type="containsText" dxfId="3001" priority="1871" operator="containsText" text="Recu">
      <formula>NOT(ISERROR(SEARCH("Recu",C90)))</formula>
    </cfRule>
    <cfRule type="containsText" dxfId="3000" priority="1872" operator="containsText" text="Demandé">
      <formula>NOT(ISERROR(SEARCH("Demandé",C90)))</formula>
    </cfRule>
  </conditionalFormatting>
  <conditionalFormatting sqref="N90:N111">
    <cfRule type="containsText" dxfId="2999" priority="1866" operator="containsText" text="Quand">
      <formula>NOT(ISERROR(SEARCH("Quand",N90)))</formula>
    </cfRule>
    <cfRule type="containsText" dxfId="2998" priority="1867" operator="containsText" text="Beine">
      <formula>NOT(ISERROR(SEARCH("Beine",N90)))</formula>
    </cfRule>
  </conditionalFormatting>
  <conditionalFormatting sqref="C90:C111">
    <cfRule type="colorScale" priority="18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90:N111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97" priority="1859" operator="containsText" text="Fab'ulleuse">
      <formula>NOT(ISERROR(SEARCH("Fab'ulleuse",N90)))</formula>
    </cfRule>
    <cfRule type="containsText" dxfId="2996" priority="1860" operator="containsText" text="beau jour">
      <formula>NOT(ISERROR(SEARCH("beau jour",N90)))</formula>
    </cfRule>
    <cfRule type="containsText" dxfId="2995" priority="1861" operator="containsText" text="fête">
      <formula>NOT(ISERROR(SEARCH("fête",N90)))</formula>
    </cfRule>
    <cfRule type="containsText" dxfId="2994" priority="1862" operator="containsText" text="Fete">
      <formula>NOT(ISERROR(SEARCH("Fete",N90)))</formula>
    </cfRule>
    <cfRule type="containsText" dxfId="2993" priority="1863" operator="containsText" text="Ech">
      <formula>NOT(ISERROR(SEARCH("Ech",N90)))</formula>
    </cfRule>
    <cfRule type="containsText" dxfId="2992" priority="1864" operator="containsText" text="St Valentin">
      <formula>NOT(ISERROR(SEARCH("St Valentin",N90)))</formula>
    </cfRule>
  </conditionalFormatting>
  <conditionalFormatting sqref="G90:H111">
    <cfRule type="dataBar" priority="1857">
      <dataBar>
        <cfvo type="min"/>
        <cfvo type="max"/>
        <color rgb="FF638EC6"/>
      </dataBar>
    </cfRule>
  </conditionalFormatting>
  <conditionalFormatting sqref="G90:H111">
    <cfRule type="dataBar" priority="18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{B61A6961-D9B6-4283-8BCF-B614A39906FE}</x14:id>
        </ext>
      </extLst>
    </cfRule>
  </conditionalFormatting>
  <conditionalFormatting sqref="B90:B92">
    <cfRule type="containsText" dxfId="2991" priority="1854" operator="containsText" text="Recu">
      <formula>NOT(ISERROR(SEARCH("Recu",B90)))</formula>
    </cfRule>
    <cfRule type="containsText" dxfId="2990" priority="1855" operator="containsText" text="Demandé">
      <formula>NOT(ISERROR(SEARCH("Demandé",B90)))</formula>
    </cfRule>
  </conditionalFormatting>
  <conditionalFormatting sqref="N90:N91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89" priority="1848" operator="containsText" text="Fab'ulleuse">
      <formula>NOT(ISERROR(SEARCH("Fab'ulleuse",N90)))</formula>
    </cfRule>
    <cfRule type="containsText" dxfId="2988" priority="1849" operator="containsText" text="beau jour">
      <formula>NOT(ISERROR(SEARCH("beau jour",N90)))</formula>
    </cfRule>
    <cfRule type="containsText" dxfId="2987" priority="1850" operator="containsText" text="fête">
      <formula>NOT(ISERROR(SEARCH("fête",N90)))</formula>
    </cfRule>
    <cfRule type="containsText" dxfId="2986" priority="1851" operator="containsText" text="Fete">
      <formula>NOT(ISERROR(SEARCH("Fete",N90)))</formula>
    </cfRule>
    <cfRule type="containsText" dxfId="2985" priority="1852" operator="containsText" text="Ech">
      <formula>NOT(ISERROR(SEARCH("Ech",N90)))</formula>
    </cfRule>
    <cfRule type="containsText" dxfId="2984" priority="1853" operator="containsText" text="St Valentin">
      <formula>NOT(ISERROR(SEARCH("St Valentin",N90)))</formula>
    </cfRule>
  </conditionalFormatting>
  <conditionalFormatting sqref="H92">
    <cfRule type="dataBar" priority="1846">
      <dataBar>
        <cfvo type="min"/>
        <cfvo type="max"/>
        <color rgb="FF638EC6"/>
      </dataBar>
    </cfRule>
  </conditionalFormatting>
  <conditionalFormatting sqref="H92">
    <cfRule type="dataBar" priority="18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{6ED693D4-4186-4F15-9514-44D3C2979C12}</x14:id>
        </ext>
      </extLst>
    </cfRule>
  </conditionalFormatting>
  <conditionalFormatting sqref="N92">
    <cfRule type="colorScale" priority="18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83" priority="1836" operator="containsText" text="Fab'ulleuse">
      <formula>NOT(ISERROR(SEARCH("Fab'ulleuse",N92)))</formula>
    </cfRule>
    <cfRule type="containsText" dxfId="2982" priority="1837" operator="containsText" text="beau jour">
      <formula>NOT(ISERROR(SEARCH("beau jour",N92)))</formula>
    </cfRule>
    <cfRule type="containsText" dxfId="2981" priority="1838" operator="containsText" text="fête">
      <formula>NOT(ISERROR(SEARCH("fête",N92)))</formula>
    </cfRule>
    <cfRule type="containsText" dxfId="2980" priority="1839" operator="containsText" text="Fete">
      <formula>NOT(ISERROR(SEARCH("Fete",N92)))</formula>
    </cfRule>
    <cfRule type="containsText" dxfId="2979" priority="1840" operator="containsText" text="Ech">
      <formula>NOT(ISERROR(SEARCH("Ech",N92)))</formula>
    </cfRule>
    <cfRule type="containsText" dxfId="2978" priority="1841" operator="containsText" text="St Valentin">
      <formula>NOT(ISERROR(SEARCH("St Valentin",N92)))</formula>
    </cfRule>
  </conditionalFormatting>
  <conditionalFormatting sqref="E90:E111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0:F111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0:H111">
    <cfRule type="dataBar" priority="18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{0122D2B3-E636-422C-8014-16258E44010D}</x14:id>
        </ext>
      </extLst>
    </cfRule>
  </conditionalFormatting>
  <conditionalFormatting sqref="N66">
    <cfRule type="containsText" dxfId="2977" priority="1827" operator="containsText" text="Quand">
      <formula>NOT(ISERROR(SEARCH("Quand",N66)))</formula>
    </cfRule>
    <cfRule type="containsText" dxfId="2976" priority="1828" operator="containsText" text="Beine">
      <formula>NOT(ISERROR(SEARCH("Beine",N66)))</formula>
    </cfRule>
  </conditionalFormatting>
  <conditionalFormatting sqref="N66"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75" priority="1821" operator="containsText" text="Fab'ulleuse">
      <formula>NOT(ISERROR(SEARCH("Fab'ulleuse",N66)))</formula>
    </cfRule>
    <cfRule type="containsText" dxfId="2974" priority="1822" operator="containsText" text="beau jour">
      <formula>NOT(ISERROR(SEARCH("beau jour",N66)))</formula>
    </cfRule>
    <cfRule type="containsText" dxfId="2973" priority="1823" operator="containsText" text="fête">
      <formula>NOT(ISERROR(SEARCH("fête",N66)))</formula>
    </cfRule>
    <cfRule type="containsText" dxfId="2972" priority="1824" operator="containsText" text="Fete">
      <formula>NOT(ISERROR(SEARCH("Fete",N66)))</formula>
    </cfRule>
    <cfRule type="containsText" dxfId="2971" priority="1825" operator="containsText" text="Ech">
      <formula>NOT(ISERROR(SEARCH("Ech",N66)))</formula>
    </cfRule>
    <cfRule type="containsText" dxfId="2970" priority="1826" operator="containsText" text="St Valentin">
      <formula>NOT(ISERROR(SEARCH("St Valentin",N66)))</formula>
    </cfRule>
  </conditionalFormatting>
  <conditionalFormatting sqref="N66">
    <cfRule type="containsText" dxfId="2969" priority="1815" operator="containsText" text="Quand">
      <formula>NOT(ISERROR(SEARCH("Quand",N66)))</formula>
    </cfRule>
    <cfRule type="containsText" dxfId="2968" priority="1816" operator="containsText" text="Beine">
      <formula>NOT(ISERROR(SEARCH("Beine",N66)))</formula>
    </cfRule>
  </conditionalFormatting>
  <conditionalFormatting sqref="N66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67" priority="1809" operator="containsText" text="Fab'ulleuse">
      <formula>NOT(ISERROR(SEARCH("Fab'ulleuse",N66)))</formula>
    </cfRule>
    <cfRule type="containsText" dxfId="2966" priority="1810" operator="containsText" text="beau jour">
      <formula>NOT(ISERROR(SEARCH("beau jour",N66)))</formula>
    </cfRule>
    <cfRule type="containsText" dxfId="2965" priority="1811" operator="containsText" text="fête">
      <formula>NOT(ISERROR(SEARCH("fête",N66)))</formula>
    </cfRule>
    <cfRule type="containsText" dxfId="2964" priority="1812" operator="containsText" text="Fete">
      <formula>NOT(ISERROR(SEARCH("Fete",N66)))</formula>
    </cfRule>
    <cfRule type="containsText" dxfId="2963" priority="1813" operator="containsText" text="Ech">
      <formula>NOT(ISERROR(SEARCH("Ech",N66)))</formula>
    </cfRule>
    <cfRule type="containsText" dxfId="2962" priority="1814" operator="containsText" text="St Valentin">
      <formula>NOT(ISERROR(SEARCH("St Valentin",N66)))</formula>
    </cfRule>
  </conditionalFormatting>
  <conditionalFormatting sqref="N66">
    <cfRule type="containsText" dxfId="2961" priority="1803" operator="containsText" text="Quand">
      <formula>NOT(ISERROR(SEARCH("Quand",N66)))</formula>
    </cfRule>
    <cfRule type="containsText" dxfId="2960" priority="1804" operator="containsText" text="Beine">
      <formula>NOT(ISERROR(SEARCH("Beine",N66)))</formula>
    </cfRule>
  </conditionalFormatting>
  <conditionalFormatting sqref="N66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59" priority="1797" operator="containsText" text="Fab'ulleuse">
      <formula>NOT(ISERROR(SEARCH("Fab'ulleuse",N66)))</formula>
    </cfRule>
    <cfRule type="containsText" dxfId="2958" priority="1798" operator="containsText" text="beau jour">
      <formula>NOT(ISERROR(SEARCH("beau jour",N66)))</formula>
    </cfRule>
    <cfRule type="containsText" dxfId="2957" priority="1799" operator="containsText" text="fête">
      <formula>NOT(ISERROR(SEARCH("fête",N66)))</formula>
    </cfRule>
    <cfRule type="containsText" dxfId="2956" priority="1800" operator="containsText" text="Fete">
      <formula>NOT(ISERROR(SEARCH("Fete",N66)))</formula>
    </cfRule>
    <cfRule type="containsText" dxfId="2955" priority="1801" operator="containsText" text="Ech">
      <formula>NOT(ISERROR(SEARCH("Ech",N66)))</formula>
    </cfRule>
    <cfRule type="containsText" dxfId="2954" priority="1802" operator="containsText" text="St Valentin">
      <formula>NOT(ISERROR(SEARCH("St Valentin",N66)))</formula>
    </cfRule>
  </conditionalFormatting>
  <conditionalFormatting sqref="N66">
    <cfRule type="containsText" dxfId="2953" priority="1791" operator="containsText" text="Quand">
      <formula>NOT(ISERROR(SEARCH("Quand",N66)))</formula>
    </cfRule>
    <cfRule type="containsText" dxfId="2952" priority="1792" operator="containsText" text="Beine">
      <formula>NOT(ISERROR(SEARCH("Beine",N66)))</formula>
    </cfRule>
  </conditionalFormatting>
  <conditionalFormatting sqref="N66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51" priority="1785" operator="containsText" text="Fab'ulleuse">
      <formula>NOT(ISERROR(SEARCH("Fab'ulleuse",N66)))</formula>
    </cfRule>
    <cfRule type="containsText" dxfId="2950" priority="1786" operator="containsText" text="beau jour">
      <formula>NOT(ISERROR(SEARCH("beau jour",N66)))</formula>
    </cfRule>
    <cfRule type="containsText" dxfId="2949" priority="1787" operator="containsText" text="fête">
      <formula>NOT(ISERROR(SEARCH("fête",N66)))</formula>
    </cfRule>
    <cfRule type="containsText" dxfId="2948" priority="1788" operator="containsText" text="Fete">
      <formula>NOT(ISERROR(SEARCH("Fete",N66)))</formula>
    </cfRule>
    <cfRule type="containsText" dxfId="2947" priority="1789" operator="containsText" text="Ech">
      <formula>NOT(ISERROR(SEARCH("Ech",N66)))</formula>
    </cfRule>
    <cfRule type="containsText" dxfId="2946" priority="1790" operator="containsText" text="St Valentin">
      <formula>NOT(ISERROR(SEARCH("St Valentin",N66)))</formula>
    </cfRule>
  </conditionalFormatting>
  <conditionalFormatting sqref="N66">
    <cfRule type="containsText" dxfId="2945" priority="1779" operator="containsText" text="Quand">
      <formula>NOT(ISERROR(SEARCH("Quand",N66)))</formula>
    </cfRule>
    <cfRule type="containsText" dxfId="2944" priority="1780" operator="containsText" text="Beine">
      <formula>NOT(ISERROR(SEARCH("Beine",N66)))</formula>
    </cfRule>
  </conditionalFormatting>
  <conditionalFormatting sqref="N66"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43" priority="1773" operator="containsText" text="Fab'ulleuse">
      <formula>NOT(ISERROR(SEARCH("Fab'ulleuse",N66)))</formula>
    </cfRule>
    <cfRule type="containsText" dxfId="2942" priority="1774" operator="containsText" text="beau jour">
      <formula>NOT(ISERROR(SEARCH("beau jour",N66)))</formula>
    </cfRule>
    <cfRule type="containsText" dxfId="2941" priority="1775" operator="containsText" text="fête">
      <formula>NOT(ISERROR(SEARCH("fête",N66)))</formula>
    </cfRule>
    <cfRule type="containsText" dxfId="2940" priority="1776" operator="containsText" text="Fete">
      <formula>NOT(ISERROR(SEARCH("Fete",N66)))</formula>
    </cfRule>
    <cfRule type="containsText" dxfId="2939" priority="1777" operator="containsText" text="Ech">
      <formula>NOT(ISERROR(SEARCH("Ech",N66)))</formula>
    </cfRule>
    <cfRule type="containsText" dxfId="2938" priority="1778" operator="containsText" text="St Valentin">
      <formula>NOT(ISERROR(SEARCH("St Valentin",N66)))</formula>
    </cfRule>
  </conditionalFormatting>
  <conditionalFormatting sqref="N66">
    <cfRule type="containsText" dxfId="2937" priority="1767" operator="containsText" text="Quand">
      <formula>NOT(ISERROR(SEARCH("Quand",N66)))</formula>
    </cfRule>
    <cfRule type="containsText" dxfId="2936" priority="1768" operator="containsText" text="Beine">
      <formula>NOT(ISERROR(SEARCH("Beine",N66)))</formula>
    </cfRule>
  </conditionalFormatting>
  <conditionalFormatting sqref="N66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35" priority="1761" operator="containsText" text="Fab'ulleuse">
      <formula>NOT(ISERROR(SEARCH("Fab'ulleuse",N66)))</formula>
    </cfRule>
    <cfRule type="containsText" dxfId="2934" priority="1762" operator="containsText" text="beau jour">
      <formula>NOT(ISERROR(SEARCH("beau jour",N66)))</formula>
    </cfRule>
    <cfRule type="containsText" dxfId="2933" priority="1763" operator="containsText" text="fête">
      <formula>NOT(ISERROR(SEARCH("fête",N66)))</formula>
    </cfRule>
    <cfRule type="containsText" dxfId="2932" priority="1764" operator="containsText" text="Fete">
      <formula>NOT(ISERROR(SEARCH("Fete",N66)))</formula>
    </cfRule>
    <cfRule type="containsText" dxfId="2931" priority="1765" operator="containsText" text="Ech">
      <formula>NOT(ISERROR(SEARCH("Ech",N66)))</formula>
    </cfRule>
    <cfRule type="containsText" dxfId="2930" priority="1766" operator="containsText" text="St Valentin">
      <formula>NOT(ISERROR(SEARCH("St Valentin",N66)))</formula>
    </cfRule>
  </conditionalFormatting>
  <conditionalFormatting sqref="N66">
    <cfRule type="containsText" dxfId="2929" priority="1755" operator="containsText" text="Quand">
      <formula>NOT(ISERROR(SEARCH("Quand",N66)))</formula>
    </cfRule>
    <cfRule type="containsText" dxfId="2928" priority="1756" operator="containsText" text="Beine">
      <formula>NOT(ISERROR(SEARCH("Beine",N66)))</formula>
    </cfRule>
  </conditionalFormatting>
  <conditionalFormatting sqref="N66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27" priority="1749" operator="containsText" text="Fab'ulleuse">
      <formula>NOT(ISERROR(SEARCH("Fab'ulleuse",N66)))</formula>
    </cfRule>
    <cfRule type="containsText" dxfId="2926" priority="1750" operator="containsText" text="beau jour">
      <formula>NOT(ISERROR(SEARCH("beau jour",N66)))</formula>
    </cfRule>
    <cfRule type="containsText" dxfId="2925" priority="1751" operator="containsText" text="fête">
      <formula>NOT(ISERROR(SEARCH("fête",N66)))</formula>
    </cfRule>
    <cfRule type="containsText" dxfId="2924" priority="1752" operator="containsText" text="Fete">
      <formula>NOT(ISERROR(SEARCH("Fete",N66)))</formula>
    </cfRule>
    <cfRule type="containsText" dxfId="2923" priority="1753" operator="containsText" text="Ech">
      <formula>NOT(ISERROR(SEARCH("Ech",N66)))</formula>
    </cfRule>
    <cfRule type="containsText" dxfId="2922" priority="1754" operator="containsText" text="St Valentin">
      <formula>NOT(ISERROR(SEARCH("St Valentin",N66)))</formula>
    </cfRule>
  </conditionalFormatting>
  <conditionalFormatting sqref="N66">
    <cfRule type="containsText" dxfId="2921" priority="1743" operator="containsText" text="Quand">
      <formula>NOT(ISERROR(SEARCH("Quand",N66)))</formula>
    </cfRule>
    <cfRule type="containsText" dxfId="2920" priority="1744" operator="containsText" text="Beine">
      <formula>NOT(ISERROR(SEARCH("Beine",N66)))</formula>
    </cfRule>
  </conditionalFormatting>
  <conditionalFormatting sqref="N66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19" priority="1737" operator="containsText" text="Fab'ulleuse">
      <formula>NOT(ISERROR(SEARCH("Fab'ulleuse",N66)))</formula>
    </cfRule>
    <cfRule type="containsText" dxfId="2918" priority="1738" operator="containsText" text="beau jour">
      <formula>NOT(ISERROR(SEARCH("beau jour",N66)))</formula>
    </cfRule>
    <cfRule type="containsText" dxfId="2917" priority="1739" operator="containsText" text="fête">
      <formula>NOT(ISERROR(SEARCH("fête",N66)))</formula>
    </cfRule>
    <cfRule type="containsText" dxfId="2916" priority="1740" operator="containsText" text="Fete">
      <formula>NOT(ISERROR(SEARCH("Fete",N66)))</formula>
    </cfRule>
    <cfRule type="containsText" dxfId="2915" priority="1741" operator="containsText" text="Ech">
      <formula>NOT(ISERROR(SEARCH("Ech",N66)))</formula>
    </cfRule>
    <cfRule type="containsText" dxfId="2914" priority="1742" operator="containsText" text="St Valentin">
      <formula>NOT(ISERROR(SEARCH("St Valentin",N66)))</formula>
    </cfRule>
  </conditionalFormatting>
  <conditionalFormatting sqref="N66">
    <cfRule type="colorScale" priority="17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13" priority="1730" operator="containsText" text="Fab'ulleuse">
      <formula>NOT(ISERROR(SEARCH("Fab'ulleuse",N66)))</formula>
    </cfRule>
    <cfRule type="containsText" dxfId="2912" priority="1731" operator="containsText" text="beau jour">
      <formula>NOT(ISERROR(SEARCH("beau jour",N66)))</formula>
    </cfRule>
    <cfRule type="containsText" dxfId="2911" priority="1732" operator="containsText" text="fête">
      <formula>NOT(ISERROR(SEARCH("fête",N66)))</formula>
    </cfRule>
    <cfRule type="containsText" dxfId="2910" priority="1733" operator="containsText" text="Fete">
      <formula>NOT(ISERROR(SEARCH("Fete",N66)))</formula>
    </cfRule>
    <cfRule type="containsText" dxfId="2909" priority="1734" operator="containsText" text="Ech">
      <formula>NOT(ISERROR(SEARCH("Ech",N66)))</formula>
    </cfRule>
    <cfRule type="containsText" dxfId="2908" priority="1735" operator="containsText" text="St Valentin">
      <formula>NOT(ISERROR(SEARCH("St Valentin",N66)))</formula>
    </cfRule>
  </conditionalFormatting>
  <conditionalFormatting sqref="B87:B88 C87:C89">
    <cfRule type="containsText" dxfId="2907" priority="1727" operator="containsText" text="Recu">
      <formula>NOT(ISERROR(SEARCH("Recu",B87)))</formula>
    </cfRule>
    <cfRule type="containsText" dxfId="2906" priority="1728" operator="containsText" text="Demandé">
      <formula>NOT(ISERROR(SEARCH("Demandé",B87)))</formula>
    </cfRule>
  </conditionalFormatting>
  <conditionalFormatting sqref="N89">
    <cfRule type="containsText" dxfId="2905" priority="1722" operator="containsText" text="Quand">
      <formula>NOT(ISERROR(SEARCH("Quand",N89)))</formula>
    </cfRule>
    <cfRule type="containsText" dxfId="2904" priority="1723" operator="containsText" text="Beine">
      <formula>NOT(ISERROR(SEARCH("Beine",N89)))</formula>
    </cfRule>
  </conditionalFormatting>
  <conditionalFormatting sqref="N89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03" priority="1716" operator="containsText" text="Fab'ulleuse">
      <formula>NOT(ISERROR(SEARCH("Fab'ulleuse",N89)))</formula>
    </cfRule>
    <cfRule type="containsText" dxfId="2902" priority="1717" operator="containsText" text="beau jour">
      <formula>NOT(ISERROR(SEARCH("beau jour",N89)))</formula>
    </cfRule>
    <cfRule type="containsText" dxfId="2901" priority="1718" operator="containsText" text="fête">
      <formula>NOT(ISERROR(SEARCH("fête",N89)))</formula>
    </cfRule>
    <cfRule type="containsText" dxfId="2900" priority="1719" operator="containsText" text="Fete">
      <formula>NOT(ISERROR(SEARCH("Fete",N89)))</formula>
    </cfRule>
    <cfRule type="containsText" dxfId="2899" priority="1720" operator="containsText" text="Ech">
      <formula>NOT(ISERROR(SEARCH("Ech",N89)))</formula>
    </cfRule>
    <cfRule type="containsText" dxfId="2898" priority="1721" operator="containsText" text="St Valentin">
      <formula>NOT(ISERROR(SEARCH("St Valentin",N89)))</formula>
    </cfRule>
  </conditionalFormatting>
  <conditionalFormatting sqref="C87:C89">
    <cfRule type="colorScale" priority="17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7:H89">
    <cfRule type="dataBar" priority="1713">
      <dataBar>
        <cfvo type="min"/>
        <cfvo type="max"/>
        <color rgb="FF638EC6"/>
      </dataBar>
    </cfRule>
  </conditionalFormatting>
  <conditionalFormatting sqref="N87:N88">
    <cfRule type="colorScale" priority="170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97" priority="1707" operator="containsText" text="Fab'ulleuse">
      <formula>NOT(ISERROR(SEARCH("Fab'ulleuse",N87)))</formula>
    </cfRule>
    <cfRule type="containsText" dxfId="2896" priority="1708" operator="containsText" text="beau jour">
      <formula>NOT(ISERROR(SEARCH("beau jour",N87)))</formula>
    </cfRule>
    <cfRule type="containsText" dxfId="2895" priority="1709" operator="containsText" text="fête">
      <formula>NOT(ISERROR(SEARCH("fête",N87)))</formula>
    </cfRule>
    <cfRule type="containsText" dxfId="2894" priority="1710" operator="containsText" text="Fete">
      <formula>NOT(ISERROR(SEARCH("Fete",N87)))</formula>
    </cfRule>
    <cfRule type="containsText" dxfId="2893" priority="1711" operator="containsText" text="Ech">
      <formula>NOT(ISERROR(SEARCH("Ech",N87)))</formula>
    </cfRule>
    <cfRule type="containsText" dxfId="2892" priority="1712" operator="containsText" text="St Valentin">
      <formula>NOT(ISERROR(SEARCH("St Valentin",N87)))</formula>
    </cfRule>
  </conditionalFormatting>
  <conditionalFormatting sqref="G87:H89">
    <cfRule type="dataBar" priority="17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{E85548DC-394F-47E4-B79E-B898A8366A03}</x14:id>
        </ext>
      </extLst>
    </cfRule>
  </conditionalFormatting>
  <conditionalFormatting sqref="G87:H89">
    <cfRule type="dataBar" priority="17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{52C7AEE1-FBA1-4B2A-AE05-0E671D2F0F4E}</x14:id>
        </ext>
      </extLst>
    </cfRule>
  </conditionalFormatting>
  <conditionalFormatting sqref="E87:E89">
    <cfRule type="colorScale" priority="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7:F89"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7:H89">
    <cfRule type="dataBar" priority="17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{81CD7B33-0231-41B9-A7D5-139EBE97F170}</x14:id>
        </ext>
      </extLst>
    </cfRule>
  </conditionalFormatting>
  <conditionalFormatting sqref="C83:C84">
    <cfRule type="containsText" dxfId="2891" priority="1699" operator="containsText" text="Recu">
      <formula>NOT(ISERROR(SEARCH("Recu",C83)))</formula>
    </cfRule>
    <cfRule type="containsText" dxfId="2890" priority="1700" operator="containsText" text="Demandé">
      <formula>NOT(ISERROR(SEARCH("Demandé",C83)))</formula>
    </cfRule>
  </conditionalFormatting>
  <conditionalFormatting sqref="N83:N84">
    <cfRule type="containsText" dxfId="2889" priority="1694" operator="containsText" text="Quand">
      <formula>NOT(ISERROR(SEARCH("Quand",N83)))</formula>
    </cfRule>
    <cfRule type="containsText" dxfId="2888" priority="1695" operator="containsText" text="Beine">
      <formula>NOT(ISERROR(SEARCH("Beine",N83)))</formula>
    </cfRule>
  </conditionalFormatting>
  <conditionalFormatting sqref="N83:N84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87" priority="1688" operator="containsText" text="Fab'ulleuse">
      <formula>NOT(ISERROR(SEARCH("Fab'ulleuse",N83)))</formula>
    </cfRule>
    <cfRule type="containsText" dxfId="2886" priority="1689" operator="containsText" text="beau jour">
      <formula>NOT(ISERROR(SEARCH("beau jour",N83)))</formula>
    </cfRule>
    <cfRule type="containsText" dxfId="2885" priority="1690" operator="containsText" text="fête">
      <formula>NOT(ISERROR(SEARCH("fête",N83)))</formula>
    </cfRule>
    <cfRule type="containsText" dxfId="2884" priority="1691" operator="containsText" text="Fete">
      <formula>NOT(ISERROR(SEARCH("Fete",N83)))</formula>
    </cfRule>
    <cfRule type="containsText" dxfId="2883" priority="1692" operator="containsText" text="Ech">
      <formula>NOT(ISERROR(SEARCH("Ech",N83)))</formula>
    </cfRule>
    <cfRule type="containsText" dxfId="2882" priority="1693" operator="containsText" text="St Valentin">
      <formula>NOT(ISERROR(SEARCH("St Valentin",N83)))</formula>
    </cfRule>
  </conditionalFormatting>
  <conditionalFormatting sqref="G83:H84">
    <cfRule type="dataBar" priority="1686">
      <dataBar>
        <cfvo type="min"/>
        <cfvo type="max"/>
        <color rgb="FF638EC6"/>
      </dataBar>
    </cfRule>
  </conditionalFormatting>
  <conditionalFormatting sqref="G83:H84">
    <cfRule type="dataBar" priority="16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{58A0428D-2A17-40AE-9AA7-24A4150267CF}</x14:id>
        </ext>
      </extLst>
    </cfRule>
  </conditionalFormatting>
  <conditionalFormatting sqref="B83 C83:C84">
    <cfRule type="containsText" dxfId="2881" priority="1683" operator="containsText" text="Recu">
      <formula>NOT(ISERROR(SEARCH("Recu",B83)))</formula>
    </cfRule>
    <cfRule type="containsText" dxfId="2880" priority="1684" operator="containsText" text="Demandé">
      <formula>NOT(ISERROR(SEARCH("Demandé",B83)))</formula>
    </cfRule>
  </conditionalFormatting>
  <conditionalFormatting sqref="N83:N84">
    <cfRule type="containsText" dxfId="2879" priority="1678" operator="containsText" text="Quand">
      <formula>NOT(ISERROR(SEARCH("Quand",N83)))</formula>
    </cfRule>
    <cfRule type="containsText" dxfId="2878" priority="1679" operator="containsText" text="Beine">
      <formula>NOT(ISERROR(SEARCH("Beine",N83)))</formula>
    </cfRule>
  </conditionalFormatting>
  <conditionalFormatting sqref="N83">
    <cfRule type="containsText" dxfId="2877" priority="1676" operator="containsText" text="Dégusté">
      <formula>NOT(ISERROR(SEARCH("Dégusté",N83)))</formula>
    </cfRule>
    <cfRule type="containsText" dxfId="2876" priority="1677" operator="containsText" text="Dégusté">
      <formula>NOT(ISERROR(SEARCH("Dégusté",N83)))</formula>
    </cfRule>
  </conditionalFormatting>
  <conditionalFormatting sqref="C83:C84">
    <cfRule type="colorScale" priority="16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83:N84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75" priority="1669" operator="containsText" text="Fab'ulleuse">
      <formula>NOT(ISERROR(SEARCH("Fab'ulleuse",N83)))</formula>
    </cfRule>
    <cfRule type="containsText" dxfId="2874" priority="1670" operator="containsText" text="beau jour">
      <formula>NOT(ISERROR(SEARCH("beau jour",N83)))</formula>
    </cfRule>
    <cfRule type="containsText" dxfId="2873" priority="1671" operator="containsText" text="fête">
      <formula>NOT(ISERROR(SEARCH("fête",N83)))</formula>
    </cfRule>
    <cfRule type="containsText" dxfId="2872" priority="1672" operator="containsText" text="Fete">
      <formula>NOT(ISERROR(SEARCH("Fete",N83)))</formula>
    </cfRule>
    <cfRule type="containsText" dxfId="2871" priority="1673" operator="containsText" text="Ech">
      <formula>NOT(ISERROR(SEARCH("Ech",N83)))</formula>
    </cfRule>
    <cfRule type="containsText" dxfId="2870" priority="1674" operator="containsText" text="St Valentin">
      <formula>NOT(ISERROR(SEARCH("St Valentin",N83)))</formula>
    </cfRule>
  </conditionalFormatting>
  <conditionalFormatting sqref="G83:H84">
    <cfRule type="dataBar" priority="1667">
      <dataBar>
        <cfvo type="min"/>
        <cfvo type="max"/>
        <color rgb="FF638EC6"/>
      </dataBar>
    </cfRule>
  </conditionalFormatting>
  <conditionalFormatting sqref="G83:H84">
    <cfRule type="dataBar" priority="16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{E2152F3C-BE86-4AB5-9C47-4D7D5C0B0A32}</x14:id>
        </ext>
      </extLst>
    </cfRule>
  </conditionalFormatting>
  <conditionalFormatting sqref="N83">
    <cfRule type="containsText" dxfId="2869" priority="1664" operator="containsText" text="Quand">
      <formula>NOT(ISERROR(SEARCH("Quand",N83)))</formula>
    </cfRule>
    <cfRule type="containsText" dxfId="2868" priority="1665" operator="containsText" text="Beine">
      <formula>NOT(ISERROR(SEARCH("Beine",N83)))</formula>
    </cfRule>
  </conditionalFormatting>
  <conditionalFormatting sqref="N83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67" priority="1658" operator="containsText" text="Fab'ulleuse">
      <formula>NOT(ISERROR(SEARCH("Fab'ulleuse",N83)))</formula>
    </cfRule>
    <cfRule type="containsText" dxfId="2866" priority="1659" operator="containsText" text="beau jour">
      <formula>NOT(ISERROR(SEARCH("beau jour",N83)))</formula>
    </cfRule>
    <cfRule type="containsText" dxfId="2865" priority="1660" operator="containsText" text="fête">
      <formula>NOT(ISERROR(SEARCH("fête",N83)))</formula>
    </cfRule>
    <cfRule type="containsText" dxfId="2864" priority="1661" operator="containsText" text="Fete">
      <formula>NOT(ISERROR(SEARCH("Fete",N83)))</formula>
    </cfRule>
    <cfRule type="containsText" dxfId="2863" priority="1662" operator="containsText" text="Ech">
      <formula>NOT(ISERROR(SEARCH("Ech",N83)))</formula>
    </cfRule>
    <cfRule type="containsText" dxfId="2862" priority="1663" operator="containsText" text="St Valentin">
      <formula>NOT(ISERROR(SEARCH("St Valentin",N83)))</formula>
    </cfRule>
  </conditionalFormatting>
  <conditionalFormatting sqref="N83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61" priority="1651" operator="containsText" text="Fab'ulleuse">
      <formula>NOT(ISERROR(SEARCH("Fab'ulleuse",N83)))</formula>
    </cfRule>
    <cfRule type="containsText" dxfId="2860" priority="1652" operator="containsText" text="beau jour">
      <formula>NOT(ISERROR(SEARCH("beau jour",N83)))</formula>
    </cfRule>
    <cfRule type="containsText" dxfId="2859" priority="1653" operator="containsText" text="fête">
      <formula>NOT(ISERROR(SEARCH("fête",N83)))</formula>
    </cfRule>
    <cfRule type="containsText" dxfId="2858" priority="1654" operator="containsText" text="Fete">
      <formula>NOT(ISERROR(SEARCH("Fete",N83)))</formula>
    </cfRule>
    <cfRule type="containsText" dxfId="2857" priority="1655" operator="containsText" text="Ech">
      <formula>NOT(ISERROR(SEARCH("Ech",N83)))</formula>
    </cfRule>
    <cfRule type="containsText" dxfId="2856" priority="1656" operator="containsText" text="St Valentin">
      <formula>NOT(ISERROR(SEARCH("St Valentin",N83)))</formula>
    </cfRule>
  </conditionalFormatting>
  <conditionalFormatting sqref="N83">
    <cfRule type="colorScale" priority="16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55" priority="1644" operator="containsText" text="Fab'ulleuse">
      <formula>NOT(ISERROR(SEARCH("Fab'ulleuse",N83)))</formula>
    </cfRule>
    <cfRule type="containsText" dxfId="2854" priority="1645" operator="containsText" text="beau jour">
      <formula>NOT(ISERROR(SEARCH("beau jour",N83)))</formula>
    </cfRule>
    <cfRule type="containsText" dxfId="2853" priority="1646" operator="containsText" text="fête">
      <formula>NOT(ISERROR(SEARCH("fête",N83)))</formula>
    </cfRule>
    <cfRule type="containsText" dxfId="2852" priority="1647" operator="containsText" text="Fete">
      <formula>NOT(ISERROR(SEARCH("Fete",N83)))</formula>
    </cfRule>
    <cfRule type="containsText" dxfId="2851" priority="1648" operator="containsText" text="Ech">
      <formula>NOT(ISERROR(SEARCH("Ech",N83)))</formula>
    </cfRule>
    <cfRule type="containsText" dxfId="2850" priority="1649" operator="containsText" text="St Valentin">
      <formula>NOT(ISERROR(SEARCH("St Valentin",N83)))</formula>
    </cfRule>
  </conditionalFormatting>
  <conditionalFormatting sqref="C83:C84">
    <cfRule type="colorScale" priority="16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3:H84">
    <cfRule type="dataBar" priority="16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{28CF5656-B5A8-4C64-B885-D98DC44BF206}</x14:id>
        </ext>
      </extLst>
    </cfRule>
  </conditionalFormatting>
  <conditionalFormatting sqref="E83:E84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3:F84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3:H84">
    <cfRule type="dataBar" priority="16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{518DB4F7-A683-48ED-82DA-5A9C25B4E656}</x14:id>
        </ext>
      </extLst>
    </cfRule>
  </conditionalFormatting>
  <conditionalFormatting sqref="C81:C82">
    <cfRule type="containsText" dxfId="2849" priority="1630" operator="containsText" text="Recu">
      <formula>NOT(ISERROR(SEARCH("Recu",C81)))</formula>
    </cfRule>
    <cfRule type="containsText" dxfId="2848" priority="1631" operator="containsText" text="Demandé">
      <formula>NOT(ISERROR(SEARCH("Demandé",C81)))</formula>
    </cfRule>
  </conditionalFormatting>
  <conditionalFormatting sqref="N81:N82">
    <cfRule type="containsText" dxfId="2847" priority="1625" operator="containsText" text="Quand">
      <formula>NOT(ISERROR(SEARCH("Quand",N81)))</formula>
    </cfRule>
    <cfRule type="containsText" dxfId="2846" priority="1626" operator="containsText" text="Beine">
      <formula>NOT(ISERROR(SEARCH("Beine",N81)))</formula>
    </cfRule>
  </conditionalFormatting>
  <conditionalFormatting sqref="N81:N82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45" priority="1619" operator="containsText" text="Fab'ulleuse">
      <formula>NOT(ISERROR(SEARCH("Fab'ulleuse",N81)))</formula>
    </cfRule>
    <cfRule type="containsText" dxfId="2844" priority="1620" operator="containsText" text="beau jour">
      <formula>NOT(ISERROR(SEARCH("beau jour",N81)))</formula>
    </cfRule>
    <cfRule type="containsText" dxfId="2843" priority="1621" operator="containsText" text="fête">
      <formula>NOT(ISERROR(SEARCH("fête",N81)))</formula>
    </cfRule>
    <cfRule type="containsText" dxfId="2842" priority="1622" operator="containsText" text="Fete">
      <formula>NOT(ISERROR(SEARCH("Fete",N81)))</formula>
    </cfRule>
    <cfRule type="containsText" dxfId="2841" priority="1623" operator="containsText" text="Ech">
      <formula>NOT(ISERROR(SEARCH("Ech",N81)))</formula>
    </cfRule>
    <cfRule type="containsText" dxfId="2840" priority="1624" operator="containsText" text="St Valentin">
      <formula>NOT(ISERROR(SEARCH("St Valentin",N81)))</formula>
    </cfRule>
  </conditionalFormatting>
  <conditionalFormatting sqref="G81:H82">
    <cfRule type="dataBar" priority="1617">
      <dataBar>
        <cfvo type="min"/>
        <cfvo type="max"/>
        <color rgb="FF638EC6"/>
      </dataBar>
    </cfRule>
  </conditionalFormatting>
  <conditionalFormatting sqref="G81:H82">
    <cfRule type="dataBar" priority="16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{A6FA8694-1CDB-44DC-A2A4-16B0F6C9D733}</x14:id>
        </ext>
      </extLst>
    </cfRule>
  </conditionalFormatting>
  <conditionalFormatting sqref="B81 C81:C82">
    <cfRule type="containsText" dxfId="2839" priority="1614" operator="containsText" text="Recu">
      <formula>NOT(ISERROR(SEARCH("Recu",B81)))</formula>
    </cfRule>
    <cfRule type="containsText" dxfId="2838" priority="1615" operator="containsText" text="Demandé">
      <formula>NOT(ISERROR(SEARCH("Demandé",B81)))</formula>
    </cfRule>
  </conditionalFormatting>
  <conditionalFormatting sqref="N81:N82">
    <cfRule type="containsText" dxfId="2837" priority="1609" operator="containsText" text="Quand">
      <formula>NOT(ISERROR(SEARCH("Quand",N81)))</formula>
    </cfRule>
    <cfRule type="containsText" dxfId="2836" priority="1610" operator="containsText" text="Beine">
      <formula>NOT(ISERROR(SEARCH("Beine",N81)))</formula>
    </cfRule>
  </conditionalFormatting>
  <conditionalFormatting sqref="N81">
    <cfRule type="containsText" dxfId="2835" priority="1607" operator="containsText" text="Dégusté">
      <formula>NOT(ISERROR(SEARCH("Dégusté",N81)))</formula>
    </cfRule>
    <cfRule type="containsText" dxfId="2834" priority="1608" operator="containsText" text="Dégusté">
      <formula>NOT(ISERROR(SEARCH("Dégusté",N81)))</formula>
    </cfRule>
  </conditionalFormatting>
  <conditionalFormatting sqref="C81:C82">
    <cfRule type="colorScale" priority="16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81:N82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33" priority="1600" operator="containsText" text="Fab'ulleuse">
      <formula>NOT(ISERROR(SEARCH("Fab'ulleuse",N81)))</formula>
    </cfRule>
    <cfRule type="containsText" dxfId="2832" priority="1601" operator="containsText" text="beau jour">
      <formula>NOT(ISERROR(SEARCH("beau jour",N81)))</formula>
    </cfRule>
    <cfRule type="containsText" dxfId="2831" priority="1602" operator="containsText" text="fête">
      <formula>NOT(ISERROR(SEARCH("fête",N81)))</formula>
    </cfRule>
    <cfRule type="containsText" dxfId="2830" priority="1603" operator="containsText" text="Fete">
      <formula>NOT(ISERROR(SEARCH("Fete",N81)))</formula>
    </cfRule>
    <cfRule type="containsText" dxfId="2829" priority="1604" operator="containsText" text="Ech">
      <formula>NOT(ISERROR(SEARCH("Ech",N81)))</formula>
    </cfRule>
    <cfRule type="containsText" dxfId="2828" priority="1605" operator="containsText" text="St Valentin">
      <formula>NOT(ISERROR(SEARCH("St Valentin",N81)))</formula>
    </cfRule>
  </conditionalFormatting>
  <conditionalFormatting sqref="G81:H82">
    <cfRule type="dataBar" priority="1598">
      <dataBar>
        <cfvo type="min"/>
        <cfvo type="max"/>
        <color rgb="FF638EC6"/>
      </dataBar>
    </cfRule>
  </conditionalFormatting>
  <conditionalFormatting sqref="G81:H82">
    <cfRule type="dataBar" priority="15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{7FC54E73-0B03-4244-888D-E5468AAE085C}</x14:id>
        </ext>
      </extLst>
    </cfRule>
  </conditionalFormatting>
  <conditionalFormatting sqref="N81">
    <cfRule type="containsText" dxfId="2827" priority="1595" operator="containsText" text="Quand">
      <formula>NOT(ISERROR(SEARCH("Quand",N81)))</formula>
    </cfRule>
    <cfRule type="containsText" dxfId="2826" priority="1596" operator="containsText" text="Beine">
      <formula>NOT(ISERROR(SEARCH("Beine",N81)))</formula>
    </cfRule>
  </conditionalFormatting>
  <conditionalFormatting sqref="N81">
    <cfRule type="colorScale" priority="158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25" priority="1589" operator="containsText" text="Fab'ulleuse">
      <formula>NOT(ISERROR(SEARCH("Fab'ulleuse",N81)))</formula>
    </cfRule>
    <cfRule type="containsText" dxfId="2824" priority="1590" operator="containsText" text="beau jour">
      <formula>NOT(ISERROR(SEARCH("beau jour",N81)))</formula>
    </cfRule>
    <cfRule type="containsText" dxfId="2823" priority="1591" operator="containsText" text="fête">
      <formula>NOT(ISERROR(SEARCH("fête",N81)))</formula>
    </cfRule>
    <cfRule type="containsText" dxfId="2822" priority="1592" operator="containsText" text="Fete">
      <formula>NOT(ISERROR(SEARCH("Fete",N81)))</formula>
    </cfRule>
    <cfRule type="containsText" dxfId="2821" priority="1593" operator="containsText" text="Ech">
      <formula>NOT(ISERROR(SEARCH("Ech",N81)))</formula>
    </cfRule>
    <cfRule type="containsText" dxfId="2820" priority="1594" operator="containsText" text="St Valentin">
      <formula>NOT(ISERROR(SEARCH("St Valentin",N81)))</formula>
    </cfRule>
  </conditionalFormatting>
  <conditionalFormatting sqref="N81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19" priority="1582" operator="containsText" text="Fab'ulleuse">
      <formula>NOT(ISERROR(SEARCH("Fab'ulleuse",N81)))</formula>
    </cfRule>
    <cfRule type="containsText" dxfId="2818" priority="1583" operator="containsText" text="beau jour">
      <formula>NOT(ISERROR(SEARCH("beau jour",N81)))</formula>
    </cfRule>
    <cfRule type="containsText" dxfId="2817" priority="1584" operator="containsText" text="fête">
      <formula>NOT(ISERROR(SEARCH("fête",N81)))</formula>
    </cfRule>
    <cfRule type="containsText" dxfId="2816" priority="1585" operator="containsText" text="Fete">
      <formula>NOT(ISERROR(SEARCH("Fete",N81)))</formula>
    </cfRule>
    <cfRule type="containsText" dxfId="2815" priority="1586" operator="containsText" text="Ech">
      <formula>NOT(ISERROR(SEARCH("Ech",N81)))</formula>
    </cfRule>
    <cfRule type="containsText" dxfId="2814" priority="1587" operator="containsText" text="St Valentin">
      <formula>NOT(ISERROR(SEARCH("St Valentin",N81)))</formula>
    </cfRule>
  </conditionalFormatting>
  <conditionalFormatting sqref="N81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13" priority="1575" operator="containsText" text="Fab'ulleuse">
      <formula>NOT(ISERROR(SEARCH("Fab'ulleuse",N81)))</formula>
    </cfRule>
    <cfRule type="containsText" dxfId="2812" priority="1576" operator="containsText" text="beau jour">
      <formula>NOT(ISERROR(SEARCH("beau jour",N81)))</formula>
    </cfRule>
    <cfRule type="containsText" dxfId="2811" priority="1577" operator="containsText" text="fête">
      <formula>NOT(ISERROR(SEARCH("fête",N81)))</formula>
    </cfRule>
    <cfRule type="containsText" dxfId="2810" priority="1578" operator="containsText" text="Fete">
      <formula>NOT(ISERROR(SEARCH("Fete",N81)))</formula>
    </cfRule>
    <cfRule type="containsText" dxfId="2809" priority="1579" operator="containsText" text="Ech">
      <formula>NOT(ISERROR(SEARCH("Ech",N81)))</formula>
    </cfRule>
    <cfRule type="containsText" dxfId="2808" priority="1580" operator="containsText" text="St Valentin">
      <formula>NOT(ISERROR(SEARCH("St Valentin",N81)))</formula>
    </cfRule>
  </conditionalFormatting>
  <conditionalFormatting sqref="C81:C82">
    <cfRule type="colorScale" priority="15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1:H82">
    <cfRule type="dataBar" priority="15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{4B93ECD7-2A0E-401F-B545-3B80A61A8999}</x14:id>
        </ext>
      </extLst>
    </cfRule>
  </conditionalFormatting>
  <conditionalFormatting sqref="E81:E82">
    <cfRule type="colorScale" priority="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1:F82">
    <cfRule type="colorScale" priority="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1:H82">
    <cfRule type="dataBar" priority="15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{E29CD4AB-3F06-491D-8BDE-66C90437D2CA}</x14:id>
        </ext>
      </extLst>
    </cfRule>
  </conditionalFormatting>
  <conditionalFormatting sqref="B94:B97 C94:C111">
    <cfRule type="containsText" dxfId="2807" priority="1537" operator="containsText" text="Recu">
      <formula>NOT(ISERROR(SEARCH("Recu",B94)))</formula>
    </cfRule>
    <cfRule type="containsText" dxfId="2806" priority="1538" operator="containsText" text="Demandé">
      <formula>NOT(ISERROR(SEARCH("Demandé",B94)))</formula>
    </cfRule>
  </conditionalFormatting>
  <conditionalFormatting sqref="N94:N111">
    <cfRule type="containsText" dxfId="2805" priority="1532" operator="containsText" text="Quand">
      <formula>NOT(ISERROR(SEARCH("Quand",N94)))</formula>
    </cfRule>
    <cfRule type="containsText" dxfId="2804" priority="1533" operator="containsText" text="Beine">
      <formula>NOT(ISERROR(SEARCH("Beine",N94)))</formula>
    </cfRule>
  </conditionalFormatting>
  <conditionalFormatting sqref="N94:N111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03" priority="1526" operator="containsText" text="Fab'ulleuse">
      <formula>NOT(ISERROR(SEARCH("Fab'ulleuse",N94)))</formula>
    </cfRule>
    <cfRule type="containsText" dxfId="2802" priority="1527" operator="containsText" text="beau jour">
      <formula>NOT(ISERROR(SEARCH("beau jour",N94)))</formula>
    </cfRule>
    <cfRule type="containsText" dxfId="2801" priority="1528" operator="containsText" text="fête">
      <formula>NOT(ISERROR(SEARCH("fête",N94)))</formula>
    </cfRule>
    <cfRule type="containsText" dxfId="2800" priority="1529" operator="containsText" text="Fete">
      <formula>NOT(ISERROR(SEARCH("Fete",N94)))</formula>
    </cfRule>
    <cfRule type="containsText" dxfId="2799" priority="1530" operator="containsText" text="Ech">
      <formula>NOT(ISERROR(SEARCH("Ech",N94)))</formula>
    </cfRule>
    <cfRule type="containsText" dxfId="2798" priority="1531" operator="containsText" text="St Valentin">
      <formula>NOT(ISERROR(SEARCH("St Valentin",N94)))</formula>
    </cfRule>
  </conditionalFormatting>
  <conditionalFormatting sqref="G94:H111">
    <cfRule type="dataBar" priority="1524">
      <dataBar>
        <cfvo type="min"/>
        <cfvo type="max"/>
        <color rgb="FF638EC6"/>
      </dataBar>
    </cfRule>
  </conditionalFormatting>
  <conditionalFormatting sqref="G94:H111">
    <cfRule type="dataBar" priority="15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{16EA8AE9-3DC8-49B3-8A26-FAAF7FD5B202}</x14:id>
        </ext>
      </extLst>
    </cfRule>
  </conditionalFormatting>
  <conditionalFormatting sqref="C94:C111">
    <cfRule type="containsText" dxfId="2797" priority="1521" operator="containsText" text="Recu">
      <formula>NOT(ISERROR(SEARCH("Recu",C94)))</formula>
    </cfRule>
    <cfRule type="containsText" dxfId="2796" priority="1522" operator="containsText" text="Demandé">
      <formula>NOT(ISERROR(SEARCH("Demandé",C94)))</formula>
    </cfRule>
  </conditionalFormatting>
  <conditionalFormatting sqref="N94:N111">
    <cfRule type="containsText" dxfId="2795" priority="1516" operator="containsText" text="Quand">
      <formula>NOT(ISERROR(SEARCH("Quand",N94)))</formula>
    </cfRule>
    <cfRule type="containsText" dxfId="2794" priority="1517" operator="containsText" text="Beine">
      <formula>NOT(ISERROR(SEARCH("Beine",N94)))</formula>
    </cfRule>
  </conditionalFormatting>
  <conditionalFormatting sqref="C94:C111">
    <cfRule type="colorScale" priority="15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94:N111">
    <cfRule type="colorScale" priority="150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93" priority="1509" operator="containsText" text="Fab'ulleuse">
      <formula>NOT(ISERROR(SEARCH("Fab'ulleuse",N94)))</formula>
    </cfRule>
    <cfRule type="containsText" dxfId="2792" priority="1510" operator="containsText" text="beau jour">
      <formula>NOT(ISERROR(SEARCH("beau jour",N94)))</formula>
    </cfRule>
    <cfRule type="containsText" dxfId="2791" priority="1511" operator="containsText" text="fête">
      <formula>NOT(ISERROR(SEARCH("fête",N94)))</formula>
    </cfRule>
    <cfRule type="containsText" dxfId="2790" priority="1512" operator="containsText" text="Fete">
      <formula>NOT(ISERROR(SEARCH("Fete",N94)))</formula>
    </cfRule>
    <cfRule type="containsText" dxfId="2789" priority="1513" operator="containsText" text="Ech">
      <formula>NOT(ISERROR(SEARCH("Ech",N94)))</formula>
    </cfRule>
    <cfRule type="containsText" dxfId="2788" priority="1514" operator="containsText" text="St Valentin">
      <formula>NOT(ISERROR(SEARCH("St Valentin",N94)))</formula>
    </cfRule>
  </conditionalFormatting>
  <conditionalFormatting sqref="G94:H111">
    <cfRule type="dataBar" priority="1507">
      <dataBar>
        <cfvo type="min"/>
        <cfvo type="max"/>
        <color rgb="FF638EC6"/>
      </dataBar>
    </cfRule>
  </conditionalFormatting>
  <conditionalFormatting sqref="G94:H111">
    <cfRule type="dataBar" priority="15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{42498E72-E08B-4B07-A524-EE1D2CCD9D22}</x14:id>
        </ext>
      </extLst>
    </cfRule>
  </conditionalFormatting>
  <conditionalFormatting sqref="C94:C111">
    <cfRule type="containsText" dxfId="2787" priority="1504" operator="containsText" text="Recu">
      <formula>NOT(ISERROR(SEARCH("Recu",C94)))</formula>
    </cfRule>
    <cfRule type="containsText" dxfId="2786" priority="1505" operator="containsText" text="Demandé">
      <formula>NOT(ISERROR(SEARCH("Demandé",C94)))</formula>
    </cfRule>
  </conditionalFormatting>
  <conditionalFormatting sqref="N94:N111">
    <cfRule type="containsText" dxfId="2785" priority="1499" operator="containsText" text="Quand">
      <formula>NOT(ISERROR(SEARCH("Quand",N94)))</formula>
    </cfRule>
    <cfRule type="containsText" dxfId="2784" priority="1500" operator="containsText" text="Beine">
      <formula>NOT(ISERROR(SEARCH("Beine",N94)))</formula>
    </cfRule>
  </conditionalFormatting>
  <conditionalFormatting sqref="C94:C111">
    <cfRule type="colorScale" priority="14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94:N111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83" priority="1492" operator="containsText" text="Fab'ulleuse">
      <formula>NOT(ISERROR(SEARCH("Fab'ulleuse",N94)))</formula>
    </cfRule>
    <cfRule type="containsText" dxfId="2782" priority="1493" operator="containsText" text="beau jour">
      <formula>NOT(ISERROR(SEARCH("beau jour",N94)))</formula>
    </cfRule>
    <cfRule type="containsText" dxfId="2781" priority="1494" operator="containsText" text="fête">
      <formula>NOT(ISERROR(SEARCH("fête",N94)))</formula>
    </cfRule>
    <cfRule type="containsText" dxfId="2780" priority="1495" operator="containsText" text="Fete">
      <formula>NOT(ISERROR(SEARCH("Fete",N94)))</formula>
    </cfRule>
    <cfRule type="containsText" dxfId="2779" priority="1496" operator="containsText" text="Ech">
      <formula>NOT(ISERROR(SEARCH("Ech",N94)))</formula>
    </cfRule>
    <cfRule type="containsText" dxfId="2778" priority="1497" operator="containsText" text="St Valentin">
      <formula>NOT(ISERROR(SEARCH("St Valentin",N94)))</formula>
    </cfRule>
  </conditionalFormatting>
  <conditionalFormatting sqref="G94:H111">
    <cfRule type="dataBar" priority="1490">
      <dataBar>
        <cfvo type="min"/>
        <cfvo type="max"/>
        <color rgb="FF638EC6"/>
      </dataBar>
    </cfRule>
  </conditionalFormatting>
  <conditionalFormatting sqref="G94:H111">
    <cfRule type="dataBar" priority="14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{86D7FCF7-C32A-4356-A5BD-629084999CEB}</x14:id>
        </ext>
      </extLst>
    </cfRule>
  </conditionalFormatting>
  <conditionalFormatting sqref="C94:C111">
    <cfRule type="colorScale" priority="14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4:H111">
    <cfRule type="dataBar" priority="14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{FB4A7770-DB00-4180-83D7-80BB6626A761}</x14:id>
        </ext>
      </extLst>
    </cfRule>
  </conditionalFormatting>
  <conditionalFormatting sqref="C94:C111">
    <cfRule type="containsText" dxfId="2777" priority="1485" operator="containsText" text="Recu">
      <formula>NOT(ISERROR(SEARCH("Recu",C94)))</formula>
    </cfRule>
    <cfRule type="containsText" dxfId="2776" priority="1486" operator="containsText" text="Demandé">
      <formula>NOT(ISERROR(SEARCH("Demandé",C94)))</formula>
    </cfRule>
  </conditionalFormatting>
  <conditionalFormatting sqref="N94:N111">
    <cfRule type="containsText" dxfId="2775" priority="1480" operator="containsText" text="Quand">
      <formula>NOT(ISERROR(SEARCH("Quand",N94)))</formula>
    </cfRule>
    <cfRule type="containsText" dxfId="2774" priority="1481" operator="containsText" text="Beine">
      <formula>NOT(ISERROR(SEARCH("Beine",N94)))</formula>
    </cfRule>
  </conditionalFormatting>
  <conditionalFormatting sqref="C94:C111">
    <cfRule type="colorScale" priority="14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94:N111">
    <cfRule type="colorScale" priority="147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73" priority="1473" operator="containsText" text="Fab'ulleuse">
      <formula>NOT(ISERROR(SEARCH("Fab'ulleuse",N94)))</formula>
    </cfRule>
    <cfRule type="containsText" dxfId="2772" priority="1474" operator="containsText" text="beau jour">
      <formula>NOT(ISERROR(SEARCH("beau jour",N94)))</formula>
    </cfRule>
    <cfRule type="containsText" dxfId="2771" priority="1475" operator="containsText" text="fête">
      <formula>NOT(ISERROR(SEARCH("fête",N94)))</formula>
    </cfRule>
    <cfRule type="containsText" dxfId="2770" priority="1476" operator="containsText" text="Fete">
      <formula>NOT(ISERROR(SEARCH("Fete",N94)))</formula>
    </cfRule>
    <cfRule type="containsText" dxfId="2769" priority="1477" operator="containsText" text="Ech">
      <formula>NOT(ISERROR(SEARCH("Ech",N94)))</formula>
    </cfRule>
    <cfRule type="containsText" dxfId="2768" priority="1478" operator="containsText" text="St Valentin">
      <formula>NOT(ISERROR(SEARCH("St Valentin",N94)))</formula>
    </cfRule>
  </conditionalFormatting>
  <conditionalFormatting sqref="G94:H111">
    <cfRule type="dataBar" priority="1471">
      <dataBar>
        <cfvo type="min"/>
        <cfvo type="max"/>
        <color rgb="FF638EC6"/>
      </dataBar>
    </cfRule>
  </conditionalFormatting>
  <conditionalFormatting sqref="G94:H111">
    <cfRule type="dataBar" priority="14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{8B593C9C-E012-4249-8827-260A7DDDC5FB}</x14:id>
        </ext>
      </extLst>
    </cfRule>
  </conditionalFormatting>
  <conditionalFormatting sqref="N98:N111">
    <cfRule type="containsText" dxfId="2767" priority="1465" operator="containsText" text="Quand">
      <formula>NOT(ISERROR(SEARCH("Quand",N98)))</formula>
    </cfRule>
    <cfRule type="containsText" dxfId="2766" priority="1466" operator="containsText" text="Beine">
      <formula>NOT(ISERROR(SEARCH("Beine",N98)))</formula>
    </cfRule>
  </conditionalFormatting>
  <conditionalFormatting sqref="C94:C111">
    <cfRule type="colorScale" priority="14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98:N111"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65" priority="1458" operator="containsText" text="Fab'ulleuse">
      <formula>NOT(ISERROR(SEARCH("Fab'ulleuse",N98)))</formula>
    </cfRule>
    <cfRule type="containsText" dxfId="2764" priority="1459" operator="containsText" text="beau jour">
      <formula>NOT(ISERROR(SEARCH("beau jour",N98)))</formula>
    </cfRule>
    <cfRule type="containsText" dxfId="2763" priority="1460" operator="containsText" text="fête">
      <formula>NOT(ISERROR(SEARCH("fête",N98)))</formula>
    </cfRule>
    <cfRule type="containsText" dxfId="2762" priority="1461" operator="containsText" text="Fete">
      <formula>NOT(ISERROR(SEARCH("Fete",N98)))</formula>
    </cfRule>
    <cfRule type="containsText" dxfId="2761" priority="1462" operator="containsText" text="Ech">
      <formula>NOT(ISERROR(SEARCH("Ech",N98)))</formula>
    </cfRule>
    <cfRule type="containsText" dxfId="2760" priority="1463" operator="containsText" text="St Valentin">
      <formula>NOT(ISERROR(SEARCH("St Valentin",N98)))</formula>
    </cfRule>
  </conditionalFormatting>
  <conditionalFormatting sqref="G94:H111">
    <cfRule type="dataBar" priority="1456">
      <dataBar>
        <cfvo type="min"/>
        <cfvo type="max"/>
        <color rgb="FF638EC6"/>
      </dataBar>
    </cfRule>
  </conditionalFormatting>
  <conditionalFormatting sqref="N94:N97">
    <cfRule type="colorScale" priority="144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59" priority="1450" operator="containsText" text="Fab'ulleuse">
      <formula>NOT(ISERROR(SEARCH("Fab'ulleuse",N94)))</formula>
    </cfRule>
    <cfRule type="containsText" dxfId="2758" priority="1451" operator="containsText" text="beau jour">
      <formula>NOT(ISERROR(SEARCH("beau jour",N94)))</formula>
    </cfRule>
    <cfRule type="containsText" dxfId="2757" priority="1452" operator="containsText" text="fête">
      <formula>NOT(ISERROR(SEARCH("fête",N94)))</formula>
    </cfRule>
    <cfRule type="containsText" dxfId="2756" priority="1453" operator="containsText" text="Fete">
      <formula>NOT(ISERROR(SEARCH("Fete",N94)))</formula>
    </cfRule>
    <cfRule type="containsText" dxfId="2755" priority="1454" operator="containsText" text="Ech">
      <formula>NOT(ISERROR(SEARCH("Ech",N94)))</formula>
    </cfRule>
    <cfRule type="containsText" dxfId="2754" priority="1455" operator="containsText" text="St Valentin">
      <formula>NOT(ISERROR(SEARCH("St Valentin",N94)))</formula>
    </cfRule>
  </conditionalFormatting>
  <conditionalFormatting sqref="G94:H111">
    <cfRule type="dataBar" priority="14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{0905DDBE-0B99-4C56-A42E-F2FC10D47BCB}</x14:id>
        </ext>
      </extLst>
    </cfRule>
  </conditionalFormatting>
  <conditionalFormatting sqref="E94:E111">
    <cfRule type="colorScale" priority="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4:F111">
    <cfRule type="colorScale" priority="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4:H111">
    <cfRule type="dataBar" priority="14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{612D146F-9B12-41AC-B154-0B95AE18ED63}</x14:id>
        </ext>
      </extLst>
    </cfRule>
  </conditionalFormatting>
  <conditionalFormatting sqref="C99:C111">
    <cfRule type="containsText" dxfId="2753" priority="1443" operator="containsText" text="Recu">
      <formula>NOT(ISERROR(SEARCH("Recu",C99)))</formula>
    </cfRule>
    <cfRule type="containsText" dxfId="2752" priority="1444" operator="containsText" text="Demandé">
      <formula>NOT(ISERROR(SEARCH("Demandé",C99)))</formula>
    </cfRule>
  </conditionalFormatting>
  <conditionalFormatting sqref="N99:N111">
    <cfRule type="containsText" dxfId="2751" priority="1438" operator="containsText" text="Quand">
      <formula>NOT(ISERROR(SEARCH("Quand",N99)))</formula>
    </cfRule>
    <cfRule type="containsText" dxfId="2750" priority="1439" operator="containsText" text="Beine">
      <formula>NOT(ISERROR(SEARCH("Beine",N99)))</formula>
    </cfRule>
  </conditionalFormatting>
  <conditionalFormatting sqref="N99:N111">
    <cfRule type="colorScale" priority="14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49" priority="1432" operator="containsText" text="Fab'ulleuse">
      <formula>NOT(ISERROR(SEARCH("Fab'ulleuse",N99)))</formula>
    </cfRule>
    <cfRule type="containsText" dxfId="2748" priority="1433" operator="containsText" text="beau jour">
      <formula>NOT(ISERROR(SEARCH("beau jour",N99)))</formula>
    </cfRule>
    <cfRule type="containsText" dxfId="2747" priority="1434" operator="containsText" text="fête">
      <formula>NOT(ISERROR(SEARCH("fête",N99)))</formula>
    </cfRule>
    <cfRule type="containsText" dxfId="2746" priority="1435" operator="containsText" text="Fete">
      <formula>NOT(ISERROR(SEARCH("Fete",N99)))</formula>
    </cfRule>
    <cfRule type="containsText" dxfId="2745" priority="1436" operator="containsText" text="Ech">
      <formula>NOT(ISERROR(SEARCH("Ech",N99)))</formula>
    </cfRule>
    <cfRule type="containsText" dxfId="2744" priority="1437" operator="containsText" text="St Valentin">
      <formula>NOT(ISERROR(SEARCH("St Valentin",N99)))</formula>
    </cfRule>
  </conditionalFormatting>
  <conditionalFormatting sqref="G99:H111">
    <cfRule type="dataBar" priority="1430">
      <dataBar>
        <cfvo type="min"/>
        <cfvo type="max"/>
        <color rgb="FF638EC6"/>
      </dataBar>
    </cfRule>
  </conditionalFormatting>
  <conditionalFormatting sqref="G99:H111">
    <cfRule type="dataBar" priority="14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{109889A7-9C0F-4FA8-AE45-21C6E1895BB2}</x14:id>
        </ext>
      </extLst>
    </cfRule>
  </conditionalFormatting>
  <conditionalFormatting sqref="B99 B101:B102 C99:C111">
    <cfRule type="containsText" dxfId="2743" priority="1427" operator="containsText" text="Recu">
      <formula>NOT(ISERROR(SEARCH("Recu",B99)))</formula>
    </cfRule>
    <cfRule type="containsText" dxfId="2742" priority="1428" operator="containsText" text="Demandé">
      <formula>NOT(ISERROR(SEARCH("Demandé",B99)))</formula>
    </cfRule>
  </conditionalFormatting>
  <conditionalFormatting sqref="N99:N111">
    <cfRule type="containsText" dxfId="2741" priority="1422" operator="containsText" text="Quand">
      <formula>NOT(ISERROR(SEARCH("Quand",N99)))</formula>
    </cfRule>
    <cfRule type="containsText" dxfId="2740" priority="1423" operator="containsText" text="Beine">
      <formula>NOT(ISERROR(SEARCH("Beine",N99)))</formula>
    </cfRule>
  </conditionalFormatting>
  <conditionalFormatting sqref="N99">
    <cfRule type="containsText" dxfId="2739" priority="1420" operator="containsText" text="Dégusté">
      <formula>NOT(ISERROR(SEARCH("Dégusté",N99)))</formula>
    </cfRule>
    <cfRule type="containsText" dxfId="2738" priority="1421" operator="containsText" text="Dégusté">
      <formula>NOT(ISERROR(SEARCH("Dégusté",N99)))</formula>
    </cfRule>
  </conditionalFormatting>
  <conditionalFormatting sqref="C99:C111">
    <cfRule type="colorScale" priority="14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99:N111">
    <cfRule type="colorScale" priority="141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37" priority="1413" operator="containsText" text="Fab'ulleuse">
      <formula>NOT(ISERROR(SEARCH("Fab'ulleuse",N99)))</formula>
    </cfRule>
    <cfRule type="containsText" dxfId="2736" priority="1414" operator="containsText" text="beau jour">
      <formula>NOT(ISERROR(SEARCH("beau jour",N99)))</formula>
    </cfRule>
    <cfRule type="containsText" dxfId="2735" priority="1415" operator="containsText" text="fête">
      <formula>NOT(ISERROR(SEARCH("fête",N99)))</formula>
    </cfRule>
    <cfRule type="containsText" dxfId="2734" priority="1416" operator="containsText" text="Fete">
      <formula>NOT(ISERROR(SEARCH("Fete",N99)))</formula>
    </cfRule>
    <cfRule type="containsText" dxfId="2733" priority="1417" operator="containsText" text="Ech">
      <formula>NOT(ISERROR(SEARCH("Ech",N99)))</formula>
    </cfRule>
    <cfRule type="containsText" dxfId="2732" priority="1418" operator="containsText" text="St Valentin">
      <formula>NOT(ISERROR(SEARCH("St Valentin",N99)))</formula>
    </cfRule>
  </conditionalFormatting>
  <conditionalFormatting sqref="G99:H111">
    <cfRule type="dataBar" priority="1411">
      <dataBar>
        <cfvo type="min"/>
        <cfvo type="max"/>
        <color rgb="FF638EC6"/>
      </dataBar>
    </cfRule>
  </conditionalFormatting>
  <conditionalFormatting sqref="G99:H111">
    <cfRule type="dataBar" priority="14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{A3E03FBF-4E5E-4F9E-A6FF-25266C351EED}</x14:id>
        </ext>
      </extLst>
    </cfRule>
  </conditionalFormatting>
  <conditionalFormatting sqref="N99">
    <cfRule type="containsText" dxfId="2731" priority="1408" operator="containsText" text="Quand">
      <formula>NOT(ISERROR(SEARCH("Quand",N99)))</formula>
    </cfRule>
    <cfRule type="containsText" dxfId="2730" priority="1409" operator="containsText" text="Beine">
      <formula>NOT(ISERROR(SEARCH("Beine",N99)))</formula>
    </cfRule>
  </conditionalFormatting>
  <conditionalFormatting sqref="N99">
    <cfRule type="colorScale" priority="14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29" priority="1402" operator="containsText" text="Fab'ulleuse">
      <formula>NOT(ISERROR(SEARCH("Fab'ulleuse",N99)))</formula>
    </cfRule>
    <cfRule type="containsText" dxfId="2728" priority="1403" operator="containsText" text="beau jour">
      <formula>NOT(ISERROR(SEARCH("beau jour",N99)))</formula>
    </cfRule>
    <cfRule type="containsText" dxfId="2727" priority="1404" operator="containsText" text="fête">
      <formula>NOT(ISERROR(SEARCH("fête",N99)))</formula>
    </cfRule>
    <cfRule type="containsText" dxfId="2726" priority="1405" operator="containsText" text="Fete">
      <formula>NOT(ISERROR(SEARCH("Fete",N99)))</formula>
    </cfRule>
    <cfRule type="containsText" dxfId="2725" priority="1406" operator="containsText" text="Ech">
      <formula>NOT(ISERROR(SEARCH("Ech",N99)))</formula>
    </cfRule>
    <cfRule type="containsText" dxfId="2724" priority="1407" operator="containsText" text="St Valentin">
      <formula>NOT(ISERROR(SEARCH("St Valentin",N99)))</formula>
    </cfRule>
  </conditionalFormatting>
  <conditionalFormatting sqref="N99">
    <cfRule type="colorScale" priority="13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23" priority="1395" operator="containsText" text="Fab'ulleuse">
      <formula>NOT(ISERROR(SEARCH("Fab'ulleuse",N99)))</formula>
    </cfRule>
    <cfRule type="containsText" dxfId="2722" priority="1396" operator="containsText" text="beau jour">
      <formula>NOT(ISERROR(SEARCH("beau jour",N99)))</formula>
    </cfRule>
    <cfRule type="containsText" dxfId="2721" priority="1397" operator="containsText" text="fête">
      <formula>NOT(ISERROR(SEARCH("fête",N99)))</formula>
    </cfRule>
    <cfRule type="containsText" dxfId="2720" priority="1398" operator="containsText" text="Fete">
      <formula>NOT(ISERROR(SEARCH("Fete",N99)))</formula>
    </cfRule>
    <cfRule type="containsText" dxfId="2719" priority="1399" operator="containsText" text="Ech">
      <formula>NOT(ISERROR(SEARCH("Ech",N99)))</formula>
    </cfRule>
    <cfRule type="containsText" dxfId="2718" priority="1400" operator="containsText" text="St Valentin">
      <formula>NOT(ISERROR(SEARCH("St Valentin",N99)))</formula>
    </cfRule>
  </conditionalFormatting>
  <conditionalFormatting sqref="N99">
    <cfRule type="colorScale" priority="13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17" priority="1388" operator="containsText" text="Fab'ulleuse">
      <formula>NOT(ISERROR(SEARCH("Fab'ulleuse",N99)))</formula>
    </cfRule>
    <cfRule type="containsText" dxfId="2716" priority="1389" operator="containsText" text="beau jour">
      <formula>NOT(ISERROR(SEARCH("beau jour",N99)))</formula>
    </cfRule>
    <cfRule type="containsText" dxfId="2715" priority="1390" operator="containsText" text="fête">
      <formula>NOT(ISERROR(SEARCH("fête",N99)))</formula>
    </cfRule>
    <cfRule type="containsText" dxfId="2714" priority="1391" operator="containsText" text="Fete">
      <formula>NOT(ISERROR(SEARCH("Fete",N99)))</formula>
    </cfRule>
    <cfRule type="containsText" dxfId="2713" priority="1392" operator="containsText" text="Ech">
      <formula>NOT(ISERROR(SEARCH("Ech",N99)))</formula>
    </cfRule>
    <cfRule type="containsText" dxfId="2712" priority="1393" operator="containsText" text="St Valentin">
      <formula>NOT(ISERROR(SEARCH("St Valentin",N99)))</formula>
    </cfRule>
  </conditionalFormatting>
  <conditionalFormatting sqref="C99:C111">
    <cfRule type="colorScale" priority="13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99:H111">
    <cfRule type="dataBar" priority="13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{4A404BA8-58C2-4423-9784-2AAF8FCCCF31}</x14:id>
        </ext>
      </extLst>
    </cfRule>
  </conditionalFormatting>
  <conditionalFormatting sqref="E99:E111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9:F111">
    <cfRule type="colorScale" priority="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9:H111">
    <cfRule type="dataBar" priority="13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{29B36265-2996-4311-8787-A7ED9FA88B18}</x14:id>
        </ext>
      </extLst>
    </cfRule>
  </conditionalFormatting>
  <conditionalFormatting sqref="N101:N102">
    <cfRule type="containsText" dxfId="2711" priority="1374" operator="containsText" text="Dégusté">
      <formula>NOT(ISERROR(SEARCH("Dégusté",N101)))</formula>
    </cfRule>
    <cfRule type="containsText" dxfId="2710" priority="1375" operator="containsText" text="Dégusté">
      <formula>NOT(ISERROR(SEARCH("Dégusté",N101)))</formula>
    </cfRule>
  </conditionalFormatting>
  <conditionalFormatting sqref="N101:N102">
    <cfRule type="containsText" dxfId="2709" priority="1372" operator="containsText" text="Quand">
      <formula>NOT(ISERROR(SEARCH("Quand",N101)))</formula>
    </cfRule>
    <cfRule type="containsText" dxfId="2708" priority="1373" operator="containsText" text="Beine">
      <formula>NOT(ISERROR(SEARCH("Beine",N101)))</formula>
    </cfRule>
  </conditionalFormatting>
  <conditionalFormatting sqref="N101:N102">
    <cfRule type="colorScale" priority="13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07" priority="1366" operator="containsText" text="Fab'ulleuse">
      <formula>NOT(ISERROR(SEARCH("Fab'ulleuse",N101)))</formula>
    </cfRule>
    <cfRule type="containsText" dxfId="2706" priority="1367" operator="containsText" text="beau jour">
      <formula>NOT(ISERROR(SEARCH("beau jour",N101)))</formula>
    </cfRule>
    <cfRule type="containsText" dxfId="2705" priority="1368" operator="containsText" text="fête">
      <formula>NOT(ISERROR(SEARCH("fête",N101)))</formula>
    </cfRule>
    <cfRule type="containsText" dxfId="2704" priority="1369" operator="containsText" text="Fete">
      <formula>NOT(ISERROR(SEARCH("Fete",N101)))</formula>
    </cfRule>
    <cfRule type="containsText" dxfId="2703" priority="1370" operator="containsText" text="Ech">
      <formula>NOT(ISERROR(SEARCH("Ech",N101)))</formula>
    </cfRule>
    <cfRule type="containsText" dxfId="2702" priority="1371" operator="containsText" text="St Valentin">
      <formula>NOT(ISERROR(SEARCH("St Valentin",N101)))</formula>
    </cfRule>
  </conditionalFormatting>
  <conditionalFormatting sqref="N101:N102">
    <cfRule type="colorScale" priority="13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01" priority="1359" operator="containsText" text="Fab'ulleuse">
      <formula>NOT(ISERROR(SEARCH("Fab'ulleuse",N101)))</formula>
    </cfRule>
    <cfRule type="containsText" dxfId="2700" priority="1360" operator="containsText" text="beau jour">
      <formula>NOT(ISERROR(SEARCH("beau jour",N101)))</formula>
    </cfRule>
    <cfRule type="containsText" dxfId="2699" priority="1361" operator="containsText" text="fête">
      <formula>NOT(ISERROR(SEARCH("fête",N101)))</formula>
    </cfRule>
    <cfRule type="containsText" dxfId="2698" priority="1362" operator="containsText" text="Fete">
      <formula>NOT(ISERROR(SEARCH("Fete",N101)))</formula>
    </cfRule>
    <cfRule type="containsText" dxfId="2697" priority="1363" operator="containsText" text="Ech">
      <formula>NOT(ISERROR(SEARCH("Ech",N101)))</formula>
    </cfRule>
    <cfRule type="containsText" dxfId="2696" priority="1364" operator="containsText" text="St Valentin">
      <formula>NOT(ISERROR(SEARCH("St Valentin",N101)))</formula>
    </cfRule>
  </conditionalFormatting>
  <conditionalFormatting sqref="N101:N102">
    <cfRule type="colorScale" priority="135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95" priority="1352" operator="containsText" text="Fab'ulleuse">
      <formula>NOT(ISERROR(SEARCH("Fab'ulleuse",N101)))</formula>
    </cfRule>
    <cfRule type="containsText" dxfId="2694" priority="1353" operator="containsText" text="beau jour">
      <formula>NOT(ISERROR(SEARCH("beau jour",N101)))</formula>
    </cfRule>
    <cfRule type="containsText" dxfId="2693" priority="1354" operator="containsText" text="fête">
      <formula>NOT(ISERROR(SEARCH("fête",N101)))</formula>
    </cfRule>
    <cfRule type="containsText" dxfId="2692" priority="1355" operator="containsText" text="Fete">
      <formula>NOT(ISERROR(SEARCH("Fete",N101)))</formula>
    </cfRule>
    <cfRule type="containsText" dxfId="2691" priority="1356" operator="containsText" text="Ech">
      <formula>NOT(ISERROR(SEARCH("Ech",N101)))</formula>
    </cfRule>
    <cfRule type="containsText" dxfId="2690" priority="1357" operator="containsText" text="St Valentin">
      <formula>NOT(ISERROR(SEARCH("St Valentin",N101)))</formula>
    </cfRule>
  </conditionalFormatting>
  <conditionalFormatting sqref="C110:C111">
    <cfRule type="containsText" dxfId="2689" priority="1343" operator="containsText" text="Recu">
      <formula>NOT(ISERROR(SEARCH("Recu",C110)))</formula>
    </cfRule>
    <cfRule type="containsText" dxfId="2688" priority="1344" operator="containsText" text="Demandé">
      <formula>NOT(ISERROR(SEARCH("Demandé",C110)))</formula>
    </cfRule>
  </conditionalFormatting>
  <conditionalFormatting sqref="N110:N111">
    <cfRule type="containsText" dxfId="2687" priority="1338" operator="containsText" text="Quand">
      <formula>NOT(ISERROR(SEARCH("Quand",N110)))</formula>
    </cfRule>
    <cfRule type="containsText" dxfId="2686" priority="1339" operator="containsText" text="Beine">
      <formula>NOT(ISERROR(SEARCH("Beine",N110)))</formula>
    </cfRule>
  </conditionalFormatting>
  <conditionalFormatting sqref="N110:N111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85" priority="1332" operator="containsText" text="Fab'ulleuse">
      <formula>NOT(ISERROR(SEARCH("Fab'ulleuse",N110)))</formula>
    </cfRule>
    <cfRule type="containsText" dxfId="2684" priority="1333" operator="containsText" text="beau jour">
      <formula>NOT(ISERROR(SEARCH("beau jour",N110)))</formula>
    </cfRule>
    <cfRule type="containsText" dxfId="2683" priority="1334" operator="containsText" text="fête">
      <formula>NOT(ISERROR(SEARCH("fête",N110)))</formula>
    </cfRule>
    <cfRule type="containsText" dxfId="2682" priority="1335" operator="containsText" text="Fete">
      <formula>NOT(ISERROR(SEARCH("Fete",N110)))</formula>
    </cfRule>
    <cfRule type="containsText" dxfId="2681" priority="1336" operator="containsText" text="Ech">
      <formula>NOT(ISERROR(SEARCH("Ech",N110)))</formula>
    </cfRule>
    <cfRule type="containsText" dxfId="2680" priority="1337" operator="containsText" text="St Valentin">
      <formula>NOT(ISERROR(SEARCH("St Valentin",N110)))</formula>
    </cfRule>
  </conditionalFormatting>
  <conditionalFormatting sqref="G110:H111">
    <cfRule type="dataBar" priority="1330">
      <dataBar>
        <cfvo type="min"/>
        <cfvo type="max"/>
        <color rgb="FF638EC6"/>
      </dataBar>
    </cfRule>
  </conditionalFormatting>
  <conditionalFormatting sqref="G110:H111">
    <cfRule type="dataBar" priority="13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{A1C63D79-CF07-489E-A555-047BC6FF6E57}</x14:id>
        </ext>
      </extLst>
    </cfRule>
  </conditionalFormatting>
  <conditionalFormatting sqref="B110 C110:C111">
    <cfRule type="containsText" dxfId="2679" priority="1327" operator="containsText" text="Recu">
      <formula>NOT(ISERROR(SEARCH("Recu",B110)))</formula>
    </cfRule>
    <cfRule type="containsText" dxfId="2678" priority="1328" operator="containsText" text="Demandé">
      <formula>NOT(ISERROR(SEARCH("Demandé",B110)))</formula>
    </cfRule>
  </conditionalFormatting>
  <conditionalFormatting sqref="N110:N111">
    <cfRule type="containsText" dxfId="2677" priority="1322" operator="containsText" text="Quand">
      <formula>NOT(ISERROR(SEARCH("Quand",N110)))</formula>
    </cfRule>
    <cfRule type="containsText" dxfId="2676" priority="1323" operator="containsText" text="Beine">
      <formula>NOT(ISERROR(SEARCH("Beine",N110)))</formula>
    </cfRule>
  </conditionalFormatting>
  <conditionalFormatting sqref="N110">
    <cfRule type="containsText" dxfId="2675" priority="1320" operator="containsText" text="Dégusté">
      <formula>NOT(ISERROR(SEARCH("Dégusté",N110)))</formula>
    </cfRule>
    <cfRule type="containsText" dxfId="2674" priority="1321" operator="containsText" text="Dégusté">
      <formula>NOT(ISERROR(SEARCH("Dégusté",N110)))</formula>
    </cfRule>
  </conditionalFormatting>
  <conditionalFormatting sqref="C110:C111">
    <cfRule type="colorScale" priority="13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10:N111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73" priority="1313" operator="containsText" text="Fab'ulleuse">
      <formula>NOT(ISERROR(SEARCH("Fab'ulleuse",N110)))</formula>
    </cfRule>
    <cfRule type="containsText" dxfId="2672" priority="1314" operator="containsText" text="beau jour">
      <formula>NOT(ISERROR(SEARCH("beau jour",N110)))</formula>
    </cfRule>
    <cfRule type="containsText" dxfId="2671" priority="1315" operator="containsText" text="fête">
      <formula>NOT(ISERROR(SEARCH("fête",N110)))</formula>
    </cfRule>
    <cfRule type="containsText" dxfId="2670" priority="1316" operator="containsText" text="Fete">
      <formula>NOT(ISERROR(SEARCH("Fete",N110)))</formula>
    </cfRule>
    <cfRule type="containsText" dxfId="2669" priority="1317" operator="containsText" text="Ech">
      <formula>NOT(ISERROR(SEARCH("Ech",N110)))</formula>
    </cfRule>
    <cfRule type="containsText" dxfId="2668" priority="1318" operator="containsText" text="St Valentin">
      <formula>NOT(ISERROR(SEARCH("St Valentin",N110)))</formula>
    </cfRule>
  </conditionalFormatting>
  <conditionalFormatting sqref="G110:H111">
    <cfRule type="dataBar" priority="1311">
      <dataBar>
        <cfvo type="min"/>
        <cfvo type="max"/>
        <color rgb="FF638EC6"/>
      </dataBar>
    </cfRule>
  </conditionalFormatting>
  <conditionalFormatting sqref="G110:H111">
    <cfRule type="dataBar" priority="13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{9F85642E-E26A-49B6-B686-1D7FC46A66A9}</x14:id>
        </ext>
      </extLst>
    </cfRule>
  </conditionalFormatting>
  <conditionalFormatting sqref="N110">
    <cfRule type="containsText" dxfId="2667" priority="1308" operator="containsText" text="Quand">
      <formula>NOT(ISERROR(SEARCH("Quand",N110)))</formula>
    </cfRule>
    <cfRule type="containsText" dxfId="2666" priority="1309" operator="containsText" text="Beine">
      <formula>NOT(ISERROR(SEARCH("Beine",N110)))</formula>
    </cfRule>
  </conditionalFormatting>
  <conditionalFormatting sqref="N110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65" priority="1302" operator="containsText" text="Fab'ulleuse">
      <formula>NOT(ISERROR(SEARCH("Fab'ulleuse",N110)))</formula>
    </cfRule>
    <cfRule type="containsText" dxfId="2664" priority="1303" operator="containsText" text="beau jour">
      <formula>NOT(ISERROR(SEARCH("beau jour",N110)))</formula>
    </cfRule>
    <cfRule type="containsText" dxfId="2663" priority="1304" operator="containsText" text="fête">
      <formula>NOT(ISERROR(SEARCH("fête",N110)))</formula>
    </cfRule>
    <cfRule type="containsText" dxfId="2662" priority="1305" operator="containsText" text="Fete">
      <formula>NOT(ISERROR(SEARCH("Fete",N110)))</formula>
    </cfRule>
    <cfRule type="containsText" dxfId="2661" priority="1306" operator="containsText" text="Ech">
      <formula>NOT(ISERROR(SEARCH("Ech",N110)))</formula>
    </cfRule>
    <cfRule type="containsText" dxfId="2660" priority="1307" operator="containsText" text="St Valentin">
      <formula>NOT(ISERROR(SEARCH("St Valentin",N110)))</formula>
    </cfRule>
  </conditionalFormatting>
  <conditionalFormatting sqref="N110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59" priority="1295" operator="containsText" text="Fab'ulleuse">
      <formula>NOT(ISERROR(SEARCH("Fab'ulleuse",N110)))</formula>
    </cfRule>
    <cfRule type="containsText" dxfId="2658" priority="1296" operator="containsText" text="beau jour">
      <formula>NOT(ISERROR(SEARCH("beau jour",N110)))</formula>
    </cfRule>
    <cfRule type="containsText" dxfId="2657" priority="1297" operator="containsText" text="fête">
      <formula>NOT(ISERROR(SEARCH("fête",N110)))</formula>
    </cfRule>
    <cfRule type="containsText" dxfId="2656" priority="1298" operator="containsText" text="Fete">
      <formula>NOT(ISERROR(SEARCH("Fete",N110)))</formula>
    </cfRule>
    <cfRule type="containsText" dxfId="2655" priority="1299" operator="containsText" text="Ech">
      <formula>NOT(ISERROR(SEARCH("Ech",N110)))</formula>
    </cfRule>
    <cfRule type="containsText" dxfId="2654" priority="1300" operator="containsText" text="St Valentin">
      <formula>NOT(ISERROR(SEARCH("St Valentin",N110)))</formula>
    </cfRule>
  </conditionalFormatting>
  <conditionalFormatting sqref="N110">
    <cfRule type="colorScale" priority="12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53" priority="1288" operator="containsText" text="Fab'ulleuse">
      <formula>NOT(ISERROR(SEARCH("Fab'ulleuse",N110)))</formula>
    </cfRule>
    <cfRule type="containsText" dxfId="2652" priority="1289" operator="containsText" text="beau jour">
      <formula>NOT(ISERROR(SEARCH("beau jour",N110)))</formula>
    </cfRule>
    <cfRule type="containsText" dxfId="2651" priority="1290" operator="containsText" text="fête">
      <formula>NOT(ISERROR(SEARCH("fête",N110)))</formula>
    </cfRule>
    <cfRule type="containsText" dxfId="2650" priority="1291" operator="containsText" text="Fete">
      <formula>NOT(ISERROR(SEARCH("Fete",N110)))</formula>
    </cfRule>
    <cfRule type="containsText" dxfId="2649" priority="1292" operator="containsText" text="Ech">
      <formula>NOT(ISERROR(SEARCH("Ech",N110)))</formula>
    </cfRule>
    <cfRule type="containsText" dxfId="2648" priority="1293" operator="containsText" text="St Valentin">
      <formula>NOT(ISERROR(SEARCH("St Valentin",N110)))</formula>
    </cfRule>
  </conditionalFormatting>
  <conditionalFormatting sqref="C110:C111">
    <cfRule type="colorScale" priority="12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10:H111">
    <cfRule type="dataBar" priority="12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{AF5EA074-6307-4D59-A369-86679BB6D1EB}</x14:id>
        </ext>
      </extLst>
    </cfRule>
  </conditionalFormatting>
  <conditionalFormatting sqref="E110:E111">
    <cfRule type="colorScale" priority="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0:F111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0:H111">
    <cfRule type="dataBar" priority="12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{9847E71C-6A4B-49C2-ACB1-BCF4C5CF6E93}</x14:id>
        </ext>
      </extLst>
    </cfRule>
  </conditionalFormatting>
  <conditionalFormatting sqref="C104:C109">
    <cfRule type="containsText" dxfId="2647" priority="1280" operator="containsText" text="Recu">
      <formula>NOT(ISERROR(SEARCH("Recu",C104)))</formula>
    </cfRule>
    <cfRule type="containsText" dxfId="2646" priority="1281" operator="containsText" text="Demandé">
      <formula>NOT(ISERROR(SEARCH("Demandé",C104)))</formula>
    </cfRule>
  </conditionalFormatting>
  <conditionalFormatting sqref="N104:N109">
    <cfRule type="containsText" dxfId="2645" priority="1275" operator="containsText" text="Quand">
      <formula>NOT(ISERROR(SEARCH("Quand",N104)))</formula>
    </cfRule>
    <cfRule type="containsText" dxfId="2644" priority="1276" operator="containsText" text="Beine">
      <formula>NOT(ISERROR(SEARCH("Beine",N104)))</formula>
    </cfRule>
  </conditionalFormatting>
  <conditionalFormatting sqref="N104:N109">
    <cfRule type="colorScale" priority="12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43" priority="1269" operator="containsText" text="Fab'ulleuse">
      <formula>NOT(ISERROR(SEARCH("Fab'ulleuse",N104)))</formula>
    </cfRule>
    <cfRule type="containsText" dxfId="2642" priority="1270" operator="containsText" text="beau jour">
      <formula>NOT(ISERROR(SEARCH("beau jour",N104)))</formula>
    </cfRule>
    <cfRule type="containsText" dxfId="2641" priority="1271" operator="containsText" text="fête">
      <formula>NOT(ISERROR(SEARCH("fête",N104)))</formula>
    </cfRule>
    <cfRule type="containsText" dxfId="2640" priority="1272" operator="containsText" text="Fete">
      <formula>NOT(ISERROR(SEARCH("Fete",N104)))</formula>
    </cfRule>
    <cfRule type="containsText" dxfId="2639" priority="1273" operator="containsText" text="Ech">
      <formula>NOT(ISERROR(SEARCH("Ech",N104)))</formula>
    </cfRule>
    <cfRule type="containsText" dxfId="2638" priority="1274" operator="containsText" text="St Valentin">
      <formula>NOT(ISERROR(SEARCH("St Valentin",N104)))</formula>
    </cfRule>
  </conditionalFormatting>
  <conditionalFormatting sqref="G104:H109">
    <cfRule type="dataBar" priority="1267">
      <dataBar>
        <cfvo type="min"/>
        <cfvo type="max"/>
        <color rgb="FF638EC6"/>
      </dataBar>
    </cfRule>
  </conditionalFormatting>
  <conditionalFormatting sqref="G104:H109">
    <cfRule type="dataBar" priority="12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{95E48BB8-B76C-42F0-96DB-56656B172DFE}</x14:id>
        </ext>
      </extLst>
    </cfRule>
  </conditionalFormatting>
  <conditionalFormatting sqref="B104 C104:C109">
    <cfRule type="containsText" dxfId="2637" priority="1264" operator="containsText" text="Recu">
      <formula>NOT(ISERROR(SEARCH("Recu",B104)))</formula>
    </cfRule>
    <cfRule type="containsText" dxfId="2636" priority="1265" operator="containsText" text="Demandé">
      <formula>NOT(ISERROR(SEARCH("Demandé",B104)))</formula>
    </cfRule>
  </conditionalFormatting>
  <conditionalFormatting sqref="N104:N109">
    <cfRule type="containsText" dxfId="2635" priority="1259" operator="containsText" text="Quand">
      <formula>NOT(ISERROR(SEARCH("Quand",N104)))</formula>
    </cfRule>
    <cfRule type="containsText" dxfId="2634" priority="1260" operator="containsText" text="Beine">
      <formula>NOT(ISERROR(SEARCH("Beine",N104)))</formula>
    </cfRule>
  </conditionalFormatting>
  <conditionalFormatting sqref="N104">
    <cfRule type="containsText" dxfId="2633" priority="1257" operator="containsText" text="Dégusté">
      <formula>NOT(ISERROR(SEARCH("Dégusté",N104)))</formula>
    </cfRule>
    <cfRule type="containsText" dxfId="2632" priority="1258" operator="containsText" text="Dégusté">
      <formula>NOT(ISERROR(SEARCH("Dégusté",N104)))</formula>
    </cfRule>
  </conditionalFormatting>
  <conditionalFormatting sqref="C104:C109">
    <cfRule type="colorScale" priority="12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04:N109">
    <cfRule type="colorScale" priority="124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31" priority="1250" operator="containsText" text="Fab'ulleuse">
      <formula>NOT(ISERROR(SEARCH("Fab'ulleuse",N104)))</formula>
    </cfRule>
    <cfRule type="containsText" dxfId="2630" priority="1251" operator="containsText" text="beau jour">
      <formula>NOT(ISERROR(SEARCH("beau jour",N104)))</formula>
    </cfRule>
    <cfRule type="containsText" dxfId="2629" priority="1252" operator="containsText" text="fête">
      <formula>NOT(ISERROR(SEARCH("fête",N104)))</formula>
    </cfRule>
    <cfRule type="containsText" dxfId="2628" priority="1253" operator="containsText" text="Fete">
      <formula>NOT(ISERROR(SEARCH("Fete",N104)))</formula>
    </cfRule>
    <cfRule type="containsText" dxfId="2627" priority="1254" operator="containsText" text="Ech">
      <formula>NOT(ISERROR(SEARCH("Ech",N104)))</formula>
    </cfRule>
    <cfRule type="containsText" dxfId="2626" priority="1255" operator="containsText" text="St Valentin">
      <formula>NOT(ISERROR(SEARCH("St Valentin",N104)))</formula>
    </cfRule>
  </conditionalFormatting>
  <conditionalFormatting sqref="G104:H109">
    <cfRule type="dataBar" priority="1248">
      <dataBar>
        <cfvo type="min"/>
        <cfvo type="max"/>
        <color rgb="FF638EC6"/>
      </dataBar>
    </cfRule>
  </conditionalFormatting>
  <conditionalFormatting sqref="G104:H109">
    <cfRule type="dataBar" priority="12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{F8786B63-B01A-49F7-A6D4-D8F3A4DF5311}</x14:id>
        </ext>
      </extLst>
    </cfRule>
  </conditionalFormatting>
  <conditionalFormatting sqref="N104">
    <cfRule type="containsText" dxfId="2625" priority="1245" operator="containsText" text="Quand">
      <formula>NOT(ISERROR(SEARCH("Quand",N104)))</formula>
    </cfRule>
    <cfRule type="containsText" dxfId="2624" priority="1246" operator="containsText" text="Beine">
      <formula>NOT(ISERROR(SEARCH("Beine",N104)))</formula>
    </cfRule>
  </conditionalFormatting>
  <conditionalFormatting sqref="N104">
    <cfRule type="colorScale" priority="123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23" priority="1239" operator="containsText" text="Fab'ulleuse">
      <formula>NOT(ISERROR(SEARCH("Fab'ulleuse",N104)))</formula>
    </cfRule>
    <cfRule type="containsText" dxfId="2622" priority="1240" operator="containsText" text="beau jour">
      <formula>NOT(ISERROR(SEARCH("beau jour",N104)))</formula>
    </cfRule>
    <cfRule type="containsText" dxfId="2621" priority="1241" operator="containsText" text="fête">
      <formula>NOT(ISERROR(SEARCH("fête",N104)))</formula>
    </cfRule>
    <cfRule type="containsText" dxfId="2620" priority="1242" operator="containsText" text="Fete">
      <formula>NOT(ISERROR(SEARCH("Fete",N104)))</formula>
    </cfRule>
    <cfRule type="containsText" dxfId="2619" priority="1243" operator="containsText" text="Ech">
      <formula>NOT(ISERROR(SEARCH("Ech",N104)))</formula>
    </cfRule>
    <cfRule type="containsText" dxfId="2618" priority="1244" operator="containsText" text="St Valentin">
      <formula>NOT(ISERROR(SEARCH("St Valentin",N104)))</formula>
    </cfRule>
  </conditionalFormatting>
  <conditionalFormatting sqref="N104"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17" priority="1232" operator="containsText" text="Fab'ulleuse">
      <formula>NOT(ISERROR(SEARCH("Fab'ulleuse",N104)))</formula>
    </cfRule>
    <cfRule type="containsText" dxfId="2616" priority="1233" operator="containsText" text="beau jour">
      <formula>NOT(ISERROR(SEARCH("beau jour",N104)))</formula>
    </cfRule>
    <cfRule type="containsText" dxfId="2615" priority="1234" operator="containsText" text="fête">
      <formula>NOT(ISERROR(SEARCH("fête",N104)))</formula>
    </cfRule>
    <cfRule type="containsText" dxfId="2614" priority="1235" operator="containsText" text="Fete">
      <formula>NOT(ISERROR(SEARCH("Fete",N104)))</formula>
    </cfRule>
    <cfRule type="containsText" dxfId="2613" priority="1236" operator="containsText" text="Ech">
      <formula>NOT(ISERROR(SEARCH("Ech",N104)))</formula>
    </cfRule>
    <cfRule type="containsText" dxfId="2612" priority="1237" operator="containsText" text="St Valentin">
      <formula>NOT(ISERROR(SEARCH("St Valentin",N104)))</formula>
    </cfRule>
  </conditionalFormatting>
  <conditionalFormatting sqref="N104">
    <cfRule type="colorScale" priority="122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11" priority="1225" operator="containsText" text="Fab'ulleuse">
      <formula>NOT(ISERROR(SEARCH("Fab'ulleuse",N104)))</formula>
    </cfRule>
    <cfRule type="containsText" dxfId="2610" priority="1226" operator="containsText" text="beau jour">
      <formula>NOT(ISERROR(SEARCH("beau jour",N104)))</formula>
    </cfRule>
    <cfRule type="containsText" dxfId="2609" priority="1227" operator="containsText" text="fête">
      <formula>NOT(ISERROR(SEARCH("fête",N104)))</formula>
    </cfRule>
    <cfRule type="containsText" dxfId="2608" priority="1228" operator="containsText" text="Fete">
      <formula>NOT(ISERROR(SEARCH("Fete",N104)))</formula>
    </cfRule>
    <cfRule type="containsText" dxfId="2607" priority="1229" operator="containsText" text="Ech">
      <formula>NOT(ISERROR(SEARCH("Ech",N104)))</formula>
    </cfRule>
    <cfRule type="containsText" dxfId="2606" priority="1230" operator="containsText" text="St Valentin">
      <formula>NOT(ISERROR(SEARCH("St Valentin",N104)))</formula>
    </cfRule>
  </conditionalFormatting>
  <conditionalFormatting sqref="C104:C109">
    <cfRule type="colorScale" priority="12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04:H109">
    <cfRule type="dataBar" priority="12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{E7FC3F66-DF7D-4ADF-8B33-76352860FE44}</x14:id>
        </ext>
      </extLst>
    </cfRule>
  </conditionalFormatting>
  <conditionalFormatting sqref="E104:E109">
    <cfRule type="colorScale" priority="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4:F109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4:H109">
    <cfRule type="dataBar" priority="1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{DC21E190-72D8-4C0B-BD65-5B4E557E5CEF}</x14:id>
        </ext>
      </extLst>
    </cfRule>
  </conditionalFormatting>
  <conditionalFormatting sqref="C106:C109">
    <cfRule type="containsText" dxfId="2605" priority="1217" operator="containsText" text="Recu">
      <formula>NOT(ISERROR(SEARCH("Recu",C106)))</formula>
    </cfRule>
    <cfRule type="containsText" dxfId="2604" priority="1218" operator="containsText" text="Demandé">
      <formula>NOT(ISERROR(SEARCH("Demandé",C106)))</formula>
    </cfRule>
  </conditionalFormatting>
  <conditionalFormatting sqref="N106:N109">
    <cfRule type="containsText" dxfId="2603" priority="1212" operator="containsText" text="Quand">
      <formula>NOT(ISERROR(SEARCH("Quand",N106)))</formula>
    </cfRule>
    <cfRule type="containsText" dxfId="2602" priority="1213" operator="containsText" text="Beine">
      <formula>NOT(ISERROR(SEARCH("Beine",N106)))</formula>
    </cfRule>
  </conditionalFormatting>
  <conditionalFormatting sqref="N106:N109">
    <cfRule type="colorScale" priority="120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01" priority="1206" operator="containsText" text="Fab'ulleuse">
      <formula>NOT(ISERROR(SEARCH("Fab'ulleuse",N106)))</formula>
    </cfRule>
    <cfRule type="containsText" dxfId="2600" priority="1207" operator="containsText" text="beau jour">
      <formula>NOT(ISERROR(SEARCH("beau jour",N106)))</formula>
    </cfRule>
    <cfRule type="containsText" dxfId="2599" priority="1208" operator="containsText" text="fête">
      <formula>NOT(ISERROR(SEARCH("fête",N106)))</formula>
    </cfRule>
    <cfRule type="containsText" dxfId="2598" priority="1209" operator="containsText" text="Fete">
      <formula>NOT(ISERROR(SEARCH("Fete",N106)))</formula>
    </cfRule>
    <cfRule type="containsText" dxfId="2597" priority="1210" operator="containsText" text="Ech">
      <formula>NOT(ISERROR(SEARCH("Ech",N106)))</formula>
    </cfRule>
    <cfRule type="containsText" dxfId="2596" priority="1211" operator="containsText" text="St Valentin">
      <formula>NOT(ISERROR(SEARCH("St Valentin",N106)))</formula>
    </cfRule>
  </conditionalFormatting>
  <conditionalFormatting sqref="G106:H109">
    <cfRule type="dataBar" priority="1204">
      <dataBar>
        <cfvo type="min"/>
        <cfvo type="max"/>
        <color rgb="FF638EC6"/>
      </dataBar>
    </cfRule>
  </conditionalFormatting>
  <conditionalFormatting sqref="G106:H109">
    <cfRule type="dataBar" priority="12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{61B986F5-9F8A-4AB4-B1DA-7329969DCF42}</x14:id>
        </ext>
      </extLst>
    </cfRule>
  </conditionalFormatting>
  <conditionalFormatting sqref="B106 C106:C109">
    <cfRule type="containsText" dxfId="2595" priority="1201" operator="containsText" text="Recu">
      <formula>NOT(ISERROR(SEARCH("Recu",B106)))</formula>
    </cfRule>
    <cfRule type="containsText" dxfId="2594" priority="1202" operator="containsText" text="Demandé">
      <formula>NOT(ISERROR(SEARCH("Demandé",B106)))</formula>
    </cfRule>
  </conditionalFormatting>
  <conditionalFormatting sqref="N106:N109">
    <cfRule type="containsText" dxfId="2593" priority="1196" operator="containsText" text="Quand">
      <formula>NOT(ISERROR(SEARCH("Quand",N106)))</formula>
    </cfRule>
    <cfRule type="containsText" dxfId="2592" priority="1197" operator="containsText" text="Beine">
      <formula>NOT(ISERROR(SEARCH("Beine",N106)))</formula>
    </cfRule>
  </conditionalFormatting>
  <conditionalFormatting sqref="N106">
    <cfRule type="containsText" dxfId="2591" priority="1194" operator="containsText" text="Dégusté">
      <formula>NOT(ISERROR(SEARCH("Dégusté",N106)))</formula>
    </cfRule>
    <cfRule type="containsText" dxfId="2590" priority="1195" operator="containsText" text="Dégusté">
      <formula>NOT(ISERROR(SEARCH("Dégusté",N106)))</formula>
    </cfRule>
  </conditionalFormatting>
  <conditionalFormatting sqref="C106:C109">
    <cfRule type="colorScale" priority="11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06:N109">
    <cfRule type="colorScale" priority="11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89" priority="1187" operator="containsText" text="Fab'ulleuse">
      <formula>NOT(ISERROR(SEARCH("Fab'ulleuse",N106)))</formula>
    </cfRule>
    <cfRule type="containsText" dxfId="2588" priority="1188" operator="containsText" text="beau jour">
      <formula>NOT(ISERROR(SEARCH("beau jour",N106)))</formula>
    </cfRule>
    <cfRule type="containsText" dxfId="2587" priority="1189" operator="containsText" text="fête">
      <formula>NOT(ISERROR(SEARCH("fête",N106)))</formula>
    </cfRule>
    <cfRule type="containsText" dxfId="2586" priority="1190" operator="containsText" text="Fete">
      <formula>NOT(ISERROR(SEARCH("Fete",N106)))</formula>
    </cfRule>
    <cfRule type="containsText" dxfId="2585" priority="1191" operator="containsText" text="Ech">
      <formula>NOT(ISERROR(SEARCH("Ech",N106)))</formula>
    </cfRule>
    <cfRule type="containsText" dxfId="2584" priority="1192" operator="containsText" text="St Valentin">
      <formula>NOT(ISERROR(SEARCH("St Valentin",N106)))</formula>
    </cfRule>
  </conditionalFormatting>
  <conditionalFormatting sqref="G106:H109">
    <cfRule type="dataBar" priority="1185">
      <dataBar>
        <cfvo type="min"/>
        <cfvo type="max"/>
        <color rgb="FF638EC6"/>
      </dataBar>
    </cfRule>
  </conditionalFormatting>
  <conditionalFormatting sqref="G106:H109">
    <cfRule type="dataBar" priority="11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{70D9FAEE-32B0-4D62-A9B3-047A6AB689DF}</x14:id>
        </ext>
      </extLst>
    </cfRule>
  </conditionalFormatting>
  <conditionalFormatting sqref="N106">
    <cfRule type="containsText" dxfId="2583" priority="1182" operator="containsText" text="Quand">
      <formula>NOT(ISERROR(SEARCH("Quand",N106)))</formula>
    </cfRule>
    <cfRule type="containsText" dxfId="2582" priority="1183" operator="containsText" text="Beine">
      <formula>NOT(ISERROR(SEARCH("Beine",N106)))</formula>
    </cfRule>
  </conditionalFormatting>
  <conditionalFormatting sqref="N106">
    <cfRule type="colorScale" priority="11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81" priority="1176" operator="containsText" text="Fab'ulleuse">
      <formula>NOT(ISERROR(SEARCH("Fab'ulleuse",N106)))</formula>
    </cfRule>
    <cfRule type="containsText" dxfId="2580" priority="1177" operator="containsText" text="beau jour">
      <formula>NOT(ISERROR(SEARCH("beau jour",N106)))</formula>
    </cfRule>
    <cfRule type="containsText" dxfId="2579" priority="1178" operator="containsText" text="fête">
      <formula>NOT(ISERROR(SEARCH("fête",N106)))</formula>
    </cfRule>
    <cfRule type="containsText" dxfId="2578" priority="1179" operator="containsText" text="Fete">
      <formula>NOT(ISERROR(SEARCH("Fete",N106)))</formula>
    </cfRule>
    <cfRule type="containsText" dxfId="2577" priority="1180" operator="containsText" text="Ech">
      <formula>NOT(ISERROR(SEARCH("Ech",N106)))</formula>
    </cfRule>
    <cfRule type="containsText" dxfId="2576" priority="1181" operator="containsText" text="St Valentin">
      <formula>NOT(ISERROR(SEARCH("St Valentin",N106)))</formula>
    </cfRule>
  </conditionalFormatting>
  <conditionalFormatting sqref="N106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75" priority="1169" operator="containsText" text="Fab'ulleuse">
      <formula>NOT(ISERROR(SEARCH("Fab'ulleuse",N106)))</formula>
    </cfRule>
    <cfRule type="containsText" dxfId="2574" priority="1170" operator="containsText" text="beau jour">
      <formula>NOT(ISERROR(SEARCH("beau jour",N106)))</formula>
    </cfRule>
    <cfRule type="containsText" dxfId="2573" priority="1171" operator="containsText" text="fête">
      <formula>NOT(ISERROR(SEARCH("fête",N106)))</formula>
    </cfRule>
    <cfRule type="containsText" dxfId="2572" priority="1172" operator="containsText" text="Fete">
      <formula>NOT(ISERROR(SEARCH("Fete",N106)))</formula>
    </cfRule>
    <cfRule type="containsText" dxfId="2571" priority="1173" operator="containsText" text="Ech">
      <formula>NOT(ISERROR(SEARCH("Ech",N106)))</formula>
    </cfRule>
    <cfRule type="containsText" dxfId="2570" priority="1174" operator="containsText" text="St Valentin">
      <formula>NOT(ISERROR(SEARCH("St Valentin",N106)))</formula>
    </cfRule>
  </conditionalFormatting>
  <conditionalFormatting sqref="N106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69" priority="1162" operator="containsText" text="Fab'ulleuse">
      <formula>NOT(ISERROR(SEARCH("Fab'ulleuse",N106)))</formula>
    </cfRule>
    <cfRule type="containsText" dxfId="2568" priority="1163" operator="containsText" text="beau jour">
      <formula>NOT(ISERROR(SEARCH("beau jour",N106)))</formula>
    </cfRule>
    <cfRule type="containsText" dxfId="2567" priority="1164" operator="containsText" text="fête">
      <formula>NOT(ISERROR(SEARCH("fête",N106)))</formula>
    </cfRule>
    <cfRule type="containsText" dxfId="2566" priority="1165" operator="containsText" text="Fete">
      <formula>NOT(ISERROR(SEARCH("Fete",N106)))</formula>
    </cfRule>
    <cfRule type="containsText" dxfId="2565" priority="1166" operator="containsText" text="Ech">
      <formula>NOT(ISERROR(SEARCH("Ech",N106)))</formula>
    </cfRule>
    <cfRule type="containsText" dxfId="2564" priority="1167" operator="containsText" text="St Valentin">
      <formula>NOT(ISERROR(SEARCH("St Valentin",N106)))</formula>
    </cfRule>
  </conditionalFormatting>
  <conditionalFormatting sqref="C106:C109">
    <cfRule type="colorScale" priority="11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06:H109">
    <cfRule type="dataBar" priority="11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{511AB476-A5C6-4BD7-BDF7-FBB4D5D8C156}</x14:id>
        </ext>
      </extLst>
    </cfRule>
  </conditionalFormatting>
  <conditionalFormatting sqref="E106:E109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6:F109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6:H109">
    <cfRule type="dataBar" priority="11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{6009E5EE-99CA-472A-ADEC-64407E29E4D7}</x14:id>
        </ext>
      </extLst>
    </cfRule>
  </conditionalFormatting>
  <conditionalFormatting sqref="C108:C109">
    <cfRule type="containsText" dxfId="2563" priority="1154" operator="containsText" text="Recu">
      <formula>NOT(ISERROR(SEARCH("Recu",C108)))</formula>
    </cfRule>
    <cfRule type="containsText" dxfId="2562" priority="1155" operator="containsText" text="Demandé">
      <formula>NOT(ISERROR(SEARCH("Demandé",C108)))</formula>
    </cfRule>
  </conditionalFormatting>
  <conditionalFormatting sqref="N108:N109">
    <cfRule type="containsText" dxfId="2561" priority="1149" operator="containsText" text="Quand">
      <formula>NOT(ISERROR(SEARCH("Quand",N108)))</formula>
    </cfRule>
    <cfRule type="containsText" dxfId="2560" priority="1150" operator="containsText" text="Beine">
      <formula>NOT(ISERROR(SEARCH("Beine",N108)))</formula>
    </cfRule>
  </conditionalFormatting>
  <conditionalFormatting sqref="N108:N109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59" priority="1143" operator="containsText" text="Fab'ulleuse">
      <formula>NOT(ISERROR(SEARCH("Fab'ulleuse",N108)))</formula>
    </cfRule>
    <cfRule type="containsText" dxfId="2558" priority="1144" operator="containsText" text="beau jour">
      <formula>NOT(ISERROR(SEARCH("beau jour",N108)))</formula>
    </cfRule>
    <cfRule type="containsText" dxfId="2557" priority="1145" operator="containsText" text="fête">
      <formula>NOT(ISERROR(SEARCH("fête",N108)))</formula>
    </cfRule>
    <cfRule type="containsText" dxfId="2556" priority="1146" operator="containsText" text="Fete">
      <formula>NOT(ISERROR(SEARCH("Fete",N108)))</formula>
    </cfRule>
    <cfRule type="containsText" dxfId="2555" priority="1147" operator="containsText" text="Ech">
      <formula>NOT(ISERROR(SEARCH("Ech",N108)))</formula>
    </cfRule>
    <cfRule type="containsText" dxfId="2554" priority="1148" operator="containsText" text="St Valentin">
      <formula>NOT(ISERROR(SEARCH("St Valentin",N108)))</formula>
    </cfRule>
  </conditionalFormatting>
  <conditionalFormatting sqref="G108:H109">
    <cfRule type="dataBar" priority="1141">
      <dataBar>
        <cfvo type="min"/>
        <cfvo type="max"/>
        <color rgb="FF638EC6"/>
      </dataBar>
    </cfRule>
  </conditionalFormatting>
  <conditionalFormatting sqref="G108:H109">
    <cfRule type="dataBar" priority="11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{4828698E-8CAE-4F23-99D7-9C1BD65EC74D}</x14:id>
        </ext>
      </extLst>
    </cfRule>
  </conditionalFormatting>
  <conditionalFormatting sqref="B108 C108:C109">
    <cfRule type="containsText" dxfId="2553" priority="1138" operator="containsText" text="Recu">
      <formula>NOT(ISERROR(SEARCH("Recu",B108)))</formula>
    </cfRule>
    <cfRule type="containsText" dxfId="2552" priority="1139" operator="containsText" text="Demandé">
      <formula>NOT(ISERROR(SEARCH("Demandé",B108)))</formula>
    </cfRule>
  </conditionalFormatting>
  <conditionalFormatting sqref="N108:N109">
    <cfRule type="containsText" dxfId="2551" priority="1133" operator="containsText" text="Quand">
      <formula>NOT(ISERROR(SEARCH("Quand",N108)))</formula>
    </cfRule>
    <cfRule type="containsText" dxfId="2550" priority="1134" operator="containsText" text="Beine">
      <formula>NOT(ISERROR(SEARCH("Beine",N108)))</formula>
    </cfRule>
  </conditionalFormatting>
  <conditionalFormatting sqref="N108">
    <cfRule type="containsText" dxfId="2549" priority="1131" operator="containsText" text="Dégusté">
      <formula>NOT(ISERROR(SEARCH("Dégusté",N108)))</formula>
    </cfRule>
    <cfRule type="containsText" dxfId="2548" priority="1132" operator="containsText" text="Dégusté">
      <formula>NOT(ISERROR(SEARCH("Dégusté",N108)))</formula>
    </cfRule>
  </conditionalFormatting>
  <conditionalFormatting sqref="C108:C109">
    <cfRule type="colorScale" priority="11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08:N109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47" priority="1124" operator="containsText" text="Fab'ulleuse">
      <formula>NOT(ISERROR(SEARCH("Fab'ulleuse",N108)))</formula>
    </cfRule>
    <cfRule type="containsText" dxfId="2546" priority="1125" operator="containsText" text="beau jour">
      <formula>NOT(ISERROR(SEARCH("beau jour",N108)))</formula>
    </cfRule>
    <cfRule type="containsText" dxfId="2545" priority="1126" operator="containsText" text="fête">
      <formula>NOT(ISERROR(SEARCH("fête",N108)))</formula>
    </cfRule>
    <cfRule type="containsText" dxfId="2544" priority="1127" operator="containsText" text="Fete">
      <formula>NOT(ISERROR(SEARCH("Fete",N108)))</formula>
    </cfRule>
    <cfRule type="containsText" dxfId="2543" priority="1128" operator="containsText" text="Ech">
      <formula>NOT(ISERROR(SEARCH("Ech",N108)))</formula>
    </cfRule>
    <cfRule type="containsText" dxfId="2542" priority="1129" operator="containsText" text="St Valentin">
      <formula>NOT(ISERROR(SEARCH("St Valentin",N108)))</formula>
    </cfRule>
  </conditionalFormatting>
  <conditionalFormatting sqref="G108:H109">
    <cfRule type="dataBar" priority="1122">
      <dataBar>
        <cfvo type="min"/>
        <cfvo type="max"/>
        <color rgb="FF638EC6"/>
      </dataBar>
    </cfRule>
  </conditionalFormatting>
  <conditionalFormatting sqref="G108:H109">
    <cfRule type="dataBar" priority="11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{2C141802-3804-4580-AF24-9419FA7510B6}</x14:id>
        </ext>
      </extLst>
    </cfRule>
  </conditionalFormatting>
  <conditionalFormatting sqref="N108">
    <cfRule type="containsText" dxfId="2541" priority="1119" operator="containsText" text="Quand">
      <formula>NOT(ISERROR(SEARCH("Quand",N108)))</formula>
    </cfRule>
    <cfRule type="containsText" dxfId="2540" priority="1120" operator="containsText" text="Beine">
      <formula>NOT(ISERROR(SEARCH("Beine",N108)))</formula>
    </cfRule>
  </conditionalFormatting>
  <conditionalFormatting sqref="N108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39" priority="1113" operator="containsText" text="Fab'ulleuse">
      <formula>NOT(ISERROR(SEARCH("Fab'ulleuse",N108)))</formula>
    </cfRule>
    <cfRule type="containsText" dxfId="2538" priority="1114" operator="containsText" text="beau jour">
      <formula>NOT(ISERROR(SEARCH("beau jour",N108)))</formula>
    </cfRule>
    <cfRule type="containsText" dxfId="2537" priority="1115" operator="containsText" text="fête">
      <formula>NOT(ISERROR(SEARCH("fête",N108)))</formula>
    </cfRule>
    <cfRule type="containsText" dxfId="2536" priority="1116" operator="containsText" text="Fete">
      <formula>NOT(ISERROR(SEARCH("Fete",N108)))</formula>
    </cfRule>
    <cfRule type="containsText" dxfId="2535" priority="1117" operator="containsText" text="Ech">
      <formula>NOT(ISERROR(SEARCH("Ech",N108)))</formula>
    </cfRule>
    <cfRule type="containsText" dxfId="2534" priority="1118" operator="containsText" text="St Valentin">
      <formula>NOT(ISERROR(SEARCH("St Valentin",N108)))</formula>
    </cfRule>
  </conditionalFormatting>
  <conditionalFormatting sqref="N108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33" priority="1106" operator="containsText" text="Fab'ulleuse">
      <formula>NOT(ISERROR(SEARCH("Fab'ulleuse",N108)))</formula>
    </cfRule>
    <cfRule type="containsText" dxfId="2532" priority="1107" operator="containsText" text="beau jour">
      <formula>NOT(ISERROR(SEARCH("beau jour",N108)))</formula>
    </cfRule>
    <cfRule type="containsText" dxfId="2531" priority="1108" operator="containsText" text="fête">
      <formula>NOT(ISERROR(SEARCH("fête",N108)))</formula>
    </cfRule>
    <cfRule type="containsText" dxfId="2530" priority="1109" operator="containsText" text="Fete">
      <formula>NOT(ISERROR(SEARCH("Fete",N108)))</formula>
    </cfRule>
    <cfRule type="containsText" dxfId="2529" priority="1110" operator="containsText" text="Ech">
      <formula>NOT(ISERROR(SEARCH("Ech",N108)))</formula>
    </cfRule>
    <cfRule type="containsText" dxfId="2528" priority="1111" operator="containsText" text="St Valentin">
      <formula>NOT(ISERROR(SEARCH("St Valentin",N108)))</formula>
    </cfRule>
  </conditionalFormatting>
  <conditionalFormatting sqref="N108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27" priority="1099" operator="containsText" text="Fab'ulleuse">
      <formula>NOT(ISERROR(SEARCH("Fab'ulleuse",N108)))</formula>
    </cfRule>
    <cfRule type="containsText" dxfId="2526" priority="1100" operator="containsText" text="beau jour">
      <formula>NOT(ISERROR(SEARCH("beau jour",N108)))</formula>
    </cfRule>
    <cfRule type="containsText" dxfId="2525" priority="1101" operator="containsText" text="fête">
      <formula>NOT(ISERROR(SEARCH("fête",N108)))</formula>
    </cfRule>
    <cfRule type="containsText" dxfId="2524" priority="1102" operator="containsText" text="Fete">
      <formula>NOT(ISERROR(SEARCH("Fete",N108)))</formula>
    </cfRule>
    <cfRule type="containsText" dxfId="2523" priority="1103" operator="containsText" text="Ech">
      <formula>NOT(ISERROR(SEARCH("Ech",N108)))</formula>
    </cfRule>
    <cfRule type="containsText" dxfId="2522" priority="1104" operator="containsText" text="St Valentin">
      <formula>NOT(ISERROR(SEARCH("St Valentin",N108)))</formula>
    </cfRule>
  </conditionalFormatting>
  <conditionalFormatting sqref="C108:C109">
    <cfRule type="colorScale" priority="10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08:H109">
    <cfRule type="dataBar" priority="10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{F07F6B31-45F0-4C0D-B9A7-F2C5C3CF35B2}</x14:id>
        </ext>
      </extLst>
    </cfRule>
  </conditionalFormatting>
  <conditionalFormatting sqref="E108:E109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8:F109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8:H109">
    <cfRule type="dataBar" priority="10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{5607435A-E55A-44C0-B58F-22FD88F7AF90}</x14:id>
        </ext>
      </extLst>
    </cfRule>
  </conditionalFormatting>
  <conditionalFormatting sqref="C45:C46">
    <cfRule type="containsText" dxfId="2521" priority="1088" operator="containsText" text="Recu">
      <formula>NOT(ISERROR(SEARCH("Recu",C45)))</formula>
    </cfRule>
    <cfRule type="containsText" dxfId="2520" priority="1089" operator="containsText" text="Demandé">
      <formula>NOT(ISERROR(SEARCH("Demandé",C45)))</formula>
    </cfRule>
  </conditionalFormatting>
  <conditionalFormatting sqref="N45:N46">
    <cfRule type="containsText" dxfId="2519" priority="1075" operator="containsText" text="Quand">
      <formula>NOT(ISERROR(SEARCH("Quand",N45)))</formula>
    </cfRule>
    <cfRule type="containsText" dxfId="2518" priority="1076" operator="containsText" text="Beine">
      <formula>NOT(ISERROR(SEARCH("Beine",N45)))</formula>
    </cfRule>
  </conditionalFormatting>
  <conditionalFormatting sqref="N45:N46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17" priority="1081" operator="containsText" text="Fab'ulleuse">
      <formula>NOT(ISERROR(SEARCH("Fab'ulleuse",N45)))</formula>
    </cfRule>
    <cfRule type="containsText" dxfId="2516" priority="1082" operator="containsText" text="beau jour">
      <formula>NOT(ISERROR(SEARCH("beau jour",N45)))</formula>
    </cfRule>
    <cfRule type="containsText" dxfId="2515" priority="1083" operator="containsText" text="fête">
      <formula>NOT(ISERROR(SEARCH("fête",N45)))</formula>
    </cfRule>
    <cfRule type="containsText" dxfId="2514" priority="1084" operator="containsText" text="Fete">
      <formula>NOT(ISERROR(SEARCH("Fete",N45)))</formula>
    </cfRule>
    <cfRule type="containsText" dxfId="2513" priority="1085" operator="containsText" text="Ech">
      <formula>NOT(ISERROR(SEARCH("Ech",N45)))</formula>
    </cfRule>
    <cfRule type="containsText" dxfId="2512" priority="1086" operator="containsText" text="St Valentin">
      <formula>NOT(ISERROR(SEARCH("St Valentin",N45)))</formula>
    </cfRule>
  </conditionalFormatting>
  <conditionalFormatting sqref="G45:H46">
    <cfRule type="dataBar" priority="1087">
      <dataBar>
        <cfvo type="min"/>
        <cfvo type="max"/>
        <color rgb="FF638EC6"/>
      </dataBar>
    </cfRule>
  </conditionalFormatting>
  <conditionalFormatting sqref="G45:H46">
    <cfRule type="dataBar" priority="10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{78DCCBB0-2943-43B7-B8EA-671D4EA26CB2}</x14:id>
        </ext>
      </extLst>
    </cfRule>
  </conditionalFormatting>
  <conditionalFormatting sqref="C45:C46">
    <cfRule type="containsText" dxfId="2511" priority="1072" operator="containsText" text="Recu">
      <formula>NOT(ISERROR(SEARCH("Recu",C45)))</formula>
    </cfRule>
    <cfRule type="containsText" dxfId="2510" priority="1073" operator="containsText" text="Demandé">
      <formula>NOT(ISERROR(SEARCH("Demandé",C45)))</formula>
    </cfRule>
  </conditionalFormatting>
  <conditionalFormatting sqref="N45:N46">
    <cfRule type="containsText" dxfId="2509" priority="1067" operator="containsText" text="Quand">
      <formula>NOT(ISERROR(SEARCH("Quand",N45)))</formula>
    </cfRule>
    <cfRule type="containsText" dxfId="2508" priority="1068" operator="containsText" text="Beine">
      <formula>NOT(ISERROR(SEARCH("Beine",N45)))</formula>
    </cfRule>
  </conditionalFormatting>
  <conditionalFormatting sqref="C45:C46">
    <cfRule type="colorScale" priority="10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45:N46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07" priority="1060" operator="containsText" text="Fab'ulleuse">
      <formula>NOT(ISERROR(SEARCH("Fab'ulleuse",N45)))</formula>
    </cfRule>
    <cfRule type="containsText" dxfId="2506" priority="1061" operator="containsText" text="beau jour">
      <formula>NOT(ISERROR(SEARCH("beau jour",N45)))</formula>
    </cfRule>
    <cfRule type="containsText" dxfId="2505" priority="1062" operator="containsText" text="fête">
      <formula>NOT(ISERROR(SEARCH("fête",N45)))</formula>
    </cfRule>
    <cfRule type="containsText" dxfId="2504" priority="1063" operator="containsText" text="Fete">
      <formula>NOT(ISERROR(SEARCH("Fete",N45)))</formula>
    </cfRule>
    <cfRule type="containsText" dxfId="2503" priority="1064" operator="containsText" text="Ech">
      <formula>NOT(ISERROR(SEARCH("Ech",N45)))</formula>
    </cfRule>
    <cfRule type="containsText" dxfId="2502" priority="1065" operator="containsText" text="St Valentin">
      <formula>NOT(ISERROR(SEARCH("St Valentin",N45)))</formula>
    </cfRule>
  </conditionalFormatting>
  <conditionalFormatting sqref="G45:H46">
    <cfRule type="dataBar" priority="1058">
      <dataBar>
        <cfvo type="min"/>
        <cfvo type="max"/>
        <color rgb="FF638EC6"/>
      </dataBar>
    </cfRule>
  </conditionalFormatting>
  <conditionalFormatting sqref="G45:H46">
    <cfRule type="dataBar" priority="10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{60321327-827A-4819-9A82-56134FF89976}</x14:id>
        </ext>
      </extLst>
    </cfRule>
  </conditionalFormatting>
  <conditionalFormatting sqref="B45 C45:C46">
    <cfRule type="containsText" dxfId="2501" priority="1055" operator="containsText" text="Recu">
      <formula>NOT(ISERROR(SEARCH("Recu",B45)))</formula>
    </cfRule>
    <cfRule type="containsText" dxfId="2500" priority="1056" operator="containsText" text="Demandé">
      <formula>NOT(ISERROR(SEARCH("Demandé",B45)))</formula>
    </cfRule>
  </conditionalFormatting>
  <conditionalFormatting sqref="N45:N46">
    <cfRule type="containsText" dxfId="2499" priority="1050" operator="containsText" text="Quand">
      <formula>NOT(ISERROR(SEARCH("Quand",N45)))</formula>
    </cfRule>
    <cfRule type="containsText" dxfId="2498" priority="1051" operator="containsText" text="Beine">
      <formula>NOT(ISERROR(SEARCH("Beine",N45)))</formula>
    </cfRule>
  </conditionalFormatting>
  <conditionalFormatting sqref="C45:C46">
    <cfRule type="colorScale" priority="10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45:N46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97" priority="1043" operator="containsText" text="Fab'ulleuse">
      <formula>NOT(ISERROR(SEARCH("Fab'ulleuse",N45)))</formula>
    </cfRule>
    <cfRule type="containsText" dxfId="2496" priority="1044" operator="containsText" text="beau jour">
      <formula>NOT(ISERROR(SEARCH("beau jour",N45)))</formula>
    </cfRule>
    <cfRule type="containsText" dxfId="2495" priority="1045" operator="containsText" text="fête">
      <formula>NOT(ISERROR(SEARCH("fête",N45)))</formula>
    </cfRule>
    <cfRule type="containsText" dxfId="2494" priority="1046" operator="containsText" text="Fete">
      <formula>NOT(ISERROR(SEARCH("Fete",N45)))</formula>
    </cfRule>
    <cfRule type="containsText" dxfId="2493" priority="1047" operator="containsText" text="Ech">
      <formula>NOT(ISERROR(SEARCH("Ech",N45)))</formula>
    </cfRule>
    <cfRule type="containsText" dxfId="2492" priority="1048" operator="containsText" text="St Valentin">
      <formula>NOT(ISERROR(SEARCH("St Valentin",N45)))</formula>
    </cfRule>
  </conditionalFormatting>
  <conditionalFormatting sqref="G45:H46">
    <cfRule type="dataBar" priority="1041">
      <dataBar>
        <cfvo type="min"/>
        <cfvo type="max"/>
        <color rgb="FF638EC6"/>
      </dataBar>
    </cfRule>
  </conditionalFormatting>
  <conditionalFormatting sqref="G45:H46">
    <cfRule type="dataBar" priority="10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{8F98EECC-119B-4A23-B8E2-8942D232FC14}</x14:id>
        </ext>
      </extLst>
    </cfRule>
  </conditionalFormatting>
  <conditionalFormatting sqref="C45:C46">
    <cfRule type="colorScale" priority="10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5:H46">
    <cfRule type="dataBar" priority="10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{AC834A6B-89A5-42DB-996A-FA64BAFAE0D6}</x14:id>
        </ext>
      </extLst>
    </cfRule>
  </conditionalFormatting>
  <conditionalFormatting sqref="N45">
    <cfRule type="containsText" dxfId="2491" priority="1038" operator="containsText" text="Dégusté">
      <formula>NOT(ISERROR(SEARCH("Dégusté",N45)))</formula>
    </cfRule>
    <cfRule type="containsText" dxfId="2490" priority="1039" operator="containsText" text="Dégusté">
      <formula>NOT(ISERROR(SEARCH("Dégusté",N45)))</formula>
    </cfRule>
  </conditionalFormatting>
  <conditionalFormatting sqref="N45">
    <cfRule type="containsText" dxfId="2489" priority="1036" operator="containsText" text="Quand">
      <formula>NOT(ISERROR(SEARCH("Quand",N45)))</formula>
    </cfRule>
    <cfRule type="containsText" dxfId="2488" priority="1037" operator="containsText" text="Beine">
      <formula>NOT(ISERROR(SEARCH("Beine",N45)))</formula>
    </cfRule>
  </conditionalFormatting>
  <conditionalFormatting sqref="N45">
    <cfRule type="colorScale" priority="10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87" priority="1030" operator="containsText" text="Fab'ulleuse">
      <formula>NOT(ISERROR(SEARCH("Fab'ulleuse",N45)))</formula>
    </cfRule>
    <cfRule type="containsText" dxfId="2486" priority="1031" operator="containsText" text="beau jour">
      <formula>NOT(ISERROR(SEARCH("beau jour",N45)))</formula>
    </cfRule>
    <cfRule type="containsText" dxfId="2485" priority="1032" operator="containsText" text="fête">
      <formula>NOT(ISERROR(SEARCH("fête",N45)))</formula>
    </cfRule>
    <cfRule type="containsText" dxfId="2484" priority="1033" operator="containsText" text="Fete">
      <formula>NOT(ISERROR(SEARCH("Fete",N45)))</formula>
    </cfRule>
    <cfRule type="containsText" dxfId="2483" priority="1034" operator="containsText" text="Ech">
      <formula>NOT(ISERROR(SEARCH("Ech",N45)))</formula>
    </cfRule>
    <cfRule type="containsText" dxfId="2482" priority="1035" operator="containsText" text="St Valentin">
      <formula>NOT(ISERROR(SEARCH("St Valentin",N45)))</formula>
    </cfRule>
  </conditionalFormatting>
  <conditionalFormatting sqref="N45">
    <cfRule type="colorScale" priority="102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81" priority="1023" operator="containsText" text="Fab'ulleuse">
      <formula>NOT(ISERROR(SEARCH("Fab'ulleuse",N45)))</formula>
    </cfRule>
    <cfRule type="containsText" dxfId="2480" priority="1024" operator="containsText" text="beau jour">
      <formula>NOT(ISERROR(SEARCH("beau jour",N45)))</formula>
    </cfRule>
    <cfRule type="containsText" dxfId="2479" priority="1025" operator="containsText" text="fête">
      <formula>NOT(ISERROR(SEARCH("fête",N45)))</formula>
    </cfRule>
    <cfRule type="containsText" dxfId="2478" priority="1026" operator="containsText" text="Fete">
      <formula>NOT(ISERROR(SEARCH("Fete",N45)))</formula>
    </cfRule>
    <cfRule type="containsText" dxfId="2477" priority="1027" operator="containsText" text="Ech">
      <formula>NOT(ISERROR(SEARCH("Ech",N45)))</formula>
    </cfRule>
    <cfRule type="containsText" dxfId="2476" priority="1028" operator="containsText" text="St Valentin">
      <formula>NOT(ISERROR(SEARCH("St Valentin",N45)))</formula>
    </cfRule>
  </conditionalFormatting>
  <conditionalFormatting sqref="N45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75" priority="1016" operator="containsText" text="Fab'ulleuse">
      <formula>NOT(ISERROR(SEARCH("Fab'ulleuse",N45)))</formula>
    </cfRule>
    <cfRule type="containsText" dxfId="2474" priority="1017" operator="containsText" text="beau jour">
      <formula>NOT(ISERROR(SEARCH("beau jour",N45)))</formula>
    </cfRule>
    <cfRule type="containsText" dxfId="2473" priority="1018" operator="containsText" text="fête">
      <formula>NOT(ISERROR(SEARCH("fête",N45)))</formula>
    </cfRule>
    <cfRule type="containsText" dxfId="2472" priority="1019" operator="containsText" text="Fete">
      <formula>NOT(ISERROR(SEARCH("Fete",N45)))</formula>
    </cfRule>
    <cfRule type="containsText" dxfId="2471" priority="1020" operator="containsText" text="Ech">
      <formula>NOT(ISERROR(SEARCH("Ech",N45)))</formula>
    </cfRule>
    <cfRule type="containsText" dxfId="2470" priority="1021" operator="containsText" text="St Valentin">
      <formula>NOT(ISERROR(SEARCH("St Valentin",N45)))</formula>
    </cfRule>
  </conditionalFormatting>
  <conditionalFormatting sqref="E45:E46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5:F46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5:H46">
    <cfRule type="dataBar" priority="10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{3699E7C9-3DC1-41CC-AF60-7A9EF1FFC00F}</x14:id>
        </ext>
      </extLst>
    </cfRule>
  </conditionalFormatting>
  <conditionalFormatting sqref="E45:F46"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5:H46">
    <cfRule type="dataBar" priority="10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{27CF7713-78CA-4465-A41F-668388BEFFDB}</x14:id>
        </ext>
      </extLst>
    </cfRule>
  </conditionalFormatting>
  <conditionalFormatting sqref="G2:H141">
    <cfRule type="dataBar" priority="6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{1C4083AC-607F-412A-9684-B29F2391CD62}</x14:id>
        </ext>
      </extLst>
    </cfRule>
  </conditionalFormatting>
  <conditionalFormatting sqref="E2:F141">
    <cfRule type="colorScale" priority="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8:N139">
    <cfRule type="containsText" dxfId="2469" priority="1002" operator="containsText" text="Quand">
      <formula>NOT(ISERROR(SEARCH("Quand",N138)))</formula>
    </cfRule>
    <cfRule type="containsText" dxfId="2468" priority="1003" operator="containsText" text="Beine">
      <formula>NOT(ISERROR(SEARCH("Beine",N138)))</formula>
    </cfRule>
  </conditionalFormatting>
  <conditionalFormatting sqref="N138">
    <cfRule type="containsText" dxfId="2467" priority="1000" operator="containsText" text="Dégusté">
      <formula>NOT(ISERROR(SEARCH("Dégusté",N138)))</formula>
    </cfRule>
    <cfRule type="containsText" dxfId="2466" priority="1001" operator="containsText" text="Dégusté">
      <formula>NOT(ISERROR(SEARCH("Dégusté",N138)))</formula>
    </cfRule>
  </conditionalFormatting>
  <conditionalFormatting sqref="C138:C139">
    <cfRule type="colorScale" priority="9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38:N139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65" priority="993" operator="containsText" text="Fab'ulleuse">
      <formula>NOT(ISERROR(SEARCH("Fab'ulleuse",N138)))</formula>
    </cfRule>
    <cfRule type="containsText" dxfId="2464" priority="994" operator="containsText" text="beau jour">
      <formula>NOT(ISERROR(SEARCH("beau jour",N138)))</formula>
    </cfRule>
    <cfRule type="containsText" dxfId="2463" priority="995" operator="containsText" text="fête">
      <formula>NOT(ISERROR(SEARCH("fête",N138)))</formula>
    </cfRule>
    <cfRule type="containsText" dxfId="2462" priority="996" operator="containsText" text="Fete">
      <formula>NOT(ISERROR(SEARCH("Fete",N138)))</formula>
    </cfRule>
    <cfRule type="containsText" dxfId="2461" priority="997" operator="containsText" text="Ech">
      <formula>NOT(ISERROR(SEARCH("Ech",N138)))</formula>
    </cfRule>
    <cfRule type="containsText" dxfId="2460" priority="998" operator="containsText" text="St Valentin">
      <formula>NOT(ISERROR(SEARCH("St Valentin",N138)))</formula>
    </cfRule>
  </conditionalFormatting>
  <conditionalFormatting sqref="G138:H139">
    <cfRule type="dataBar" priority="991">
      <dataBar>
        <cfvo type="min"/>
        <cfvo type="max"/>
        <color rgb="FF638EC6"/>
      </dataBar>
    </cfRule>
  </conditionalFormatting>
  <conditionalFormatting sqref="G138:H139">
    <cfRule type="dataBar" priority="9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{8D0E2A1D-9AA7-4B35-900E-639BD255BBAC}</x14:id>
        </ext>
      </extLst>
    </cfRule>
  </conditionalFormatting>
  <conditionalFormatting sqref="N138">
    <cfRule type="containsText" dxfId="2459" priority="988" operator="containsText" text="Quand">
      <formula>NOT(ISERROR(SEARCH("Quand",N138)))</formula>
    </cfRule>
    <cfRule type="containsText" dxfId="2458" priority="989" operator="containsText" text="Beine">
      <formula>NOT(ISERROR(SEARCH("Beine",N138)))</formula>
    </cfRule>
  </conditionalFormatting>
  <conditionalFormatting sqref="N138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57" priority="982" operator="containsText" text="Fab'ulleuse">
      <formula>NOT(ISERROR(SEARCH("Fab'ulleuse",N138)))</formula>
    </cfRule>
    <cfRule type="containsText" dxfId="2456" priority="983" operator="containsText" text="beau jour">
      <formula>NOT(ISERROR(SEARCH("beau jour",N138)))</formula>
    </cfRule>
    <cfRule type="containsText" dxfId="2455" priority="984" operator="containsText" text="fête">
      <formula>NOT(ISERROR(SEARCH("fête",N138)))</formula>
    </cfRule>
    <cfRule type="containsText" dxfId="2454" priority="985" operator="containsText" text="Fete">
      <formula>NOT(ISERROR(SEARCH("Fete",N138)))</formula>
    </cfRule>
    <cfRule type="containsText" dxfId="2453" priority="986" operator="containsText" text="Ech">
      <formula>NOT(ISERROR(SEARCH("Ech",N138)))</formula>
    </cfRule>
    <cfRule type="containsText" dxfId="2452" priority="987" operator="containsText" text="St Valentin">
      <formula>NOT(ISERROR(SEARCH("St Valentin",N138)))</formula>
    </cfRule>
  </conditionalFormatting>
  <conditionalFormatting sqref="N138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51" priority="975" operator="containsText" text="Fab'ulleuse">
      <formula>NOT(ISERROR(SEARCH("Fab'ulleuse",N138)))</formula>
    </cfRule>
    <cfRule type="containsText" dxfId="2450" priority="976" operator="containsText" text="beau jour">
      <formula>NOT(ISERROR(SEARCH("beau jour",N138)))</formula>
    </cfRule>
    <cfRule type="containsText" dxfId="2449" priority="977" operator="containsText" text="fête">
      <formula>NOT(ISERROR(SEARCH("fête",N138)))</formula>
    </cfRule>
    <cfRule type="containsText" dxfId="2448" priority="978" operator="containsText" text="Fete">
      <formula>NOT(ISERROR(SEARCH("Fete",N138)))</formula>
    </cfRule>
    <cfRule type="containsText" dxfId="2447" priority="979" operator="containsText" text="Ech">
      <formula>NOT(ISERROR(SEARCH("Ech",N138)))</formula>
    </cfRule>
    <cfRule type="containsText" dxfId="2446" priority="980" operator="containsText" text="St Valentin">
      <formula>NOT(ISERROR(SEARCH("St Valentin",N138)))</formula>
    </cfRule>
  </conditionalFormatting>
  <conditionalFormatting sqref="N138">
    <cfRule type="containsText" dxfId="2445" priority="972" operator="containsText" text="Quand">
      <formula>NOT(ISERROR(SEARCH("Quand",N138)))</formula>
    </cfRule>
    <cfRule type="containsText" dxfId="2444" priority="973" operator="containsText" text="Beine">
      <formula>NOT(ISERROR(SEARCH("Beine",N138)))</formula>
    </cfRule>
  </conditionalFormatting>
  <conditionalFormatting sqref="N138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43" priority="966" operator="containsText" text="Fab'ulleuse">
      <formula>NOT(ISERROR(SEARCH("Fab'ulleuse",N138)))</formula>
    </cfRule>
    <cfRule type="containsText" dxfId="2442" priority="967" operator="containsText" text="beau jour">
      <formula>NOT(ISERROR(SEARCH("beau jour",N138)))</formula>
    </cfRule>
    <cfRule type="containsText" dxfId="2441" priority="968" operator="containsText" text="fête">
      <formula>NOT(ISERROR(SEARCH("fête",N138)))</formula>
    </cfRule>
    <cfRule type="containsText" dxfId="2440" priority="969" operator="containsText" text="Fete">
      <formula>NOT(ISERROR(SEARCH("Fete",N138)))</formula>
    </cfRule>
    <cfRule type="containsText" dxfId="2439" priority="970" operator="containsText" text="Ech">
      <formula>NOT(ISERROR(SEARCH("Ech",N138)))</formula>
    </cfRule>
    <cfRule type="containsText" dxfId="2438" priority="971" operator="containsText" text="St Valentin">
      <formula>NOT(ISERROR(SEARCH("St Valentin",N138)))</formula>
    </cfRule>
  </conditionalFormatting>
  <conditionalFormatting sqref="N138">
    <cfRule type="colorScale" priority="9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37" priority="959" operator="containsText" text="Fab'ulleuse">
      <formula>NOT(ISERROR(SEARCH("Fab'ulleuse",N138)))</formula>
    </cfRule>
    <cfRule type="containsText" dxfId="2436" priority="960" operator="containsText" text="beau jour">
      <formula>NOT(ISERROR(SEARCH("beau jour",N138)))</formula>
    </cfRule>
    <cfRule type="containsText" dxfId="2435" priority="961" operator="containsText" text="fête">
      <formula>NOT(ISERROR(SEARCH("fête",N138)))</formula>
    </cfRule>
    <cfRule type="containsText" dxfId="2434" priority="962" operator="containsText" text="Fete">
      <formula>NOT(ISERROR(SEARCH("Fete",N138)))</formula>
    </cfRule>
    <cfRule type="containsText" dxfId="2433" priority="963" operator="containsText" text="Ech">
      <formula>NOT(ISERROR(SEARCH("Ech",N138)))</formula>
    </cfRule>
    <cfRule type="containsText" dxfId="2432" priority="964" operator="containsText" text="St Valentin">
      <formula>NOT(ISERROR(SEARCH("St Valentin",N138)))</formula>
    </cfRule>
  </conditionalFormatting>
  <conditionalFormatting sqref="N114:N137">
    <cfRule type="containsText" dxfId="2431" priority="947" operator="containsText" text="Quand">
      <formula>NOT(ISERROR(SEARCH("Quand",N114)))</formula>
    </cfRule>
    <cfRule type="containsText" dxfId="2430" priority="948" operator="containsText" text="Beine">
      <formula>NOT(ISERROR(SEARCH("Beine",N114)))</formula>
    </cfRule>
  </conditionalFormatting>
  <conditionalFormatting sqref="N114">
    <cfRule type="containsText" dxfId="2429" priority="945" operator="containsText" text="Dégusté">
      <formula>NOT(ISERROR(SEARCH("Dégusté",N114)))</formula>
    </cfRule>
    <cfRule type="containsText" dxfId="2428" priority="946" operator="containsText" text="Dégusté">
      <formula>NOT(ISERROR(SEARCH("Dégusté",N114)))</formula>
    </cfRule>
  </conditionalFormatting>
  <conditionalFormatting sqref="C114:C137">
    <cfRule type="colorScale" priority="9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14:N137">
    <cfRule type="colorScale" priority="93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27" priority="938" operator="containsText" text="Fab'ulleuse">
      <formula>NOT(ISERROR(SEARCH("Fab'ulleuse",N114)))</formula>
    </cfRule>
    <cfRule type="containsText" dxfId="2426" priority="939" operator="containsText" text="beau jour">
      <formula>NOT(ISERROR(SEARCH("beau jour",N114)))</formula>
    </cfRule>
    <cfRule type="containsText" dxfId="2425" priority="940" operator="containsText" text="fête">
      <formula>NOT(ISERROR(SEARCH("fête",N114)))</formula>
    </cfRule>
    <cfRule type="containsText" dxfId="2424" priority="941" operator="containsText" text="Fete">
      <formula>NOT(ISERROR(SEARCH("Fete",N114)))</formula>
    </cfRule>
    <cfRule type="containsText" dxfId="2423" priority="942" operator="containsText" text="Ech">
      <formula>NOT(ISERROR(SEARCH("Ech",N114)))</formula>
    </cfRule>
    <cfRule type="containsText" dxfId="2422" priority="943" operator="containsText" text="St Valentin">
      <formula>NOT(ISERROR(SEARCH("St Valentin",N114)))</formula>
    </cfRule>
  </conditionalFormatting>
  <conditionalFormatting sqref="G114:H137">
    <cfRule type="dataBar" priority="936">
      <dataBar>
        <cfvo type="min"/>
        <cfvo type="max"/>
        <color rgb="FF638EC6"/>
      </dataBar>
    </cfRule>
  </conditionalFormatting>
  <conditionalFormatting sqref="G114:H137">
    <cfRule type="dataBar" priority="9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{D18CAB2B-E91A-4A34-9C7B-A99C51D53AB3}</x14:id>
        </ext>
      </extLst>
    </cfRule>
  </conditionalFormatting>
  <conditionalFormatting sqref="N114">
    <cfRule type="containsText" dxfId="2421" priority="933" operator="containsText" text="Quand">
      <formula>NOT(ISERROR(SEARCH("Quand",N114)))</formula>
    </cfRule>
    <cfRule type="containsText" dxfId="2420" priority="934" operator="containsText" text="Beine">
      <formula>NOT(ISERROR(SEARCH("Beine",N114)))</formula>
    </cfRule>
  </conditionalFormatting>
  <conditionalFormatting sqref="N114">
    <cfRule type="colorScale" priority="92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19" priority="927" operator="containsText" text="Fab'ulleuse">
      <formula>NOT(ISERROR(SEARCH("Fab'ulleuse",N114)))</formula>
    </cfRule>
    <cfRule type="containsText" dxfId="2418" priority="928" operator="containsText" text="beau jour">
      <formula>NOT(ISERROR(SEARCH("beau jour",N114)))</formula>
    </cfRule>
    <cfRule type="containsText" dxfId="2417" priority="929" operator="containsText" text="fête">
      <formula>NOT(ISERROR(SEARCH("fête",N114)))</formula>
    </cfRule>
    <cfRule type="containsText" dxfId="2416" priority="930" operator="containsText" text="Fete">
      <formula>NOT(ISERROR(SEARCH("Fete",N114)))</formula>
    </cfRule>
    <cfRule type="containsText" dxfId="2415" priority="931" operator="containsText" text="Ech">
      <formula>NOT(ISERROR(SEARCH("Ech",N114)))</formula>
    </cfRule>
    <cfRule type="containsText" dxfId="2414" priority="932" operator="containsText" text="St Valentin">
      <formula>NOT(ISERROR(SEARCH("St Valentin",N114)))</formula>
    </cfRule>
  </conditionalFormatting>
  <conditionalFormatting sqref="N114">
    <cfRule type="colorScale" priority="91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13" priority="920" operator="containsText" text="Fab'ulleuse">
      <formula>NOT(ISERROR(SEARCH("Fab'ulleuse",N114)))</formula>
    </cfRule>
    <cfRule type="containsText" dxfId="2412" priority="921" operator="containsText" text="beau jour">
      <formula>NOT(ISERROR(SEARCH("beau jour",N114)))</formula>
    </cfRule>
    <cfRule type="containsText" dxfId="2411" priority="922" operator="containsText" text="fête">
      <formula>NOT(ISERROR(SEARCH("fête",N114)))</formula>
    </cfRule>
    <cfRule type="containsText" dxfId="2410" priority="923" operator="containsText" text="Fete">
      <formula>NOT(ISERROR(SEARCH("Fete",N114)))</formula>
    </cfRule>
    <cfRule type="containsText" dxfId="2409" priority="924" operator="containsText" text="Ech">
      <formula>NOT(ISERROR(SEARCH("Ech",N114)))</formula>
    </cfRule>
    <cfRule type="containsText" dxfId="2408" priority="925" operator="containsText" text="St Valentin">
      <formula>NOT(ISERROR(SEARCH("St Valentin",N114)))</formula>
    </cfRule>
  </conditionalFormatting>
  <conditionalFormatting sqref="N114">
    <cfRule type="containsText" dxfId="2407" priority="917" operator="containsText" text="Quand">
      <formula>NOT(ISERROR(SEARCH("Quand",N114)))</formula>
    </cfRule>
    <cfRule type="containsText" dxfId="2406" priority="918" operator="containsText" text="Beine">
      <formula>NOT(ISERROR(SEARCH("Beine",N114)))</formula>
    </cfRule>
  </conditionalFormatting>
  <conditionalFormatting sqref="N114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05" priority="911" operator="containsText" text="Fab'ulleuse">
      <formula>NOT(ISERROR(SEARCH("Fab'ulleuse",N114)))</formula>
    </cfRule>
    <cfRule type="containsText" dxfId="2404" priority="912" operator="containsText" text="beau jour">
      <formula>NOT(ISERROR(SEARCH("beau jour",N114)))</formula>
    </cfRule>
    <cfRule type="containsText" dxfId="2403" priority="913" operator="containsText" text="fête">
      <formula>NOT(ISERROR(SEARCH("fête",N114)))</formula>
    </cfRule>
    <cfRule type="containsText" dxfId="2402" priority="914" operator="containsText" text="Fete">
      <formula>NOT(ISERROR(SEARCH("Fete",N114)))</formula>
    </cfRule>
    <cfRule type="containsText" dxfId="2401" priority="915" operator="containsText" text="Ech">
      <formula>NOT(ISERROR(SEARCH("Ech",N114)))</formula>
    </cfRule>
    <cfRule type="containsText" dxfId="2400" priority="916" operator="containsText" text="St Valentin">
      <formula>NOT(ISERROR(SEARCH("St Valentin",N114)))</formula>
    </cfRule>
  </conditionalFormatting>
  <conditionalFormatting sqref="N114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99" priority="904" operator="containsText" text="Fab'ulleuse">
      <formula>NOT(ISERROR(SEARCH("Fab'ulleuse",N114)))</formula>
    </cfRule>
    <cfRule type="containsText" dxfId="2398" priority="905" operator="containsText" text="beau jour">
      <formula>NOT(ISERROR(SEARCH("beau jour",N114)))</formula>
    </cfRule>
    <cfRule type="containsText" dxfId="2397" priority="906" operator="containsText" text="fête">
      <formula>NOT(ISERROR(SEARCH("fête",N114)))</formula>
    </cfRule>
    <cfRule type="containsText" dxfId="2396" priority="907" operator="containsText" text="Fete">
      <formula>NOT(ISERROR(SEARCH("Fete",N114)))</formula>
    </cfRule>
    <cfRule type="containsText" dxfId="2395" priority="908" operator="containsText" text="Ech">
      <formula>NOT(ISERROR(SEARCH("Ech",N114)))</formula>
    </cfRule>
    <cfRule type="containsText" dxfId="2394" priority="909" operator="containsText" text="St Valentin">
      <formula>NOT(ISERROR(SEARCH("St Valentin",N114)))</formula>
    </cfRule>
  </conditionalFormatting>
  <conditionalFormatting sqref="N116:N137">
    <cfRule type="containsText" dxfId="2393" priority="898" operator="containsText" text="Quand">
      <formula>NOT(ISERROR(SEARCH("Quand",N116)))</formula>
    </cfRule>
    <cfRule type="containsText" dxfId="2392" priority="899" operator="containsText" text="Beine">
      <formula>NOT(ISERROR(SEARCH("Beine",N116)))</formula>
    </cfRule>
  </conditionalFormatting>
  <conditionalFormatting sqref="N116">
    <cfRule type="containsText" dxfId="2391" priority="896" operator="containsText" text="Dégusté">
      <formula>NOT(ISERROR(SEARCH("Dégusté",N116)))</formula>
    </cfRule>
    <cfRule type="containsText" dxfId="2390" priority="897" operator="containsText" text="Dégusté">
      <formula>NOT(ISERROR(SEARCH("Dégusté",N116)))</formula>
    </cfRule>
  </conditionalFormatting>
  <conditionalFormatting sqref="C116:C137">
    <cfRule type="colorScale" priority="8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16:N137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89" priority="889" operator="containsText" text="Fab'ulleuse">
      <formula>NOT(ISERROR(SEARCH("Fab'ulleuse",N116)))</formula>
    </cfRule>
    <cfRule type="containsText" dxfId="2388" priority="890" operator="containsText" text="beau jour">
      <formula>NOT(ISERROR(SEARCH("beau jour",N116)))</formula>
    </cfRule>
    <cfRule type="containsText" dxfId="2387" priority="891" operator="containsText" text="fête">
      <formula>NOT(ISERROR(SEARCH("fête",N116)))</formula>
    </cfRule>
    <cfRule type="containsText" dxfId="2386" priority="892" operator="containsText" text="Fete">
      <formula>NOT(ISERROR(SEARCH("Fete",N116)))</formula>
    </cfRule>
    <cfRule type="containsText" dxfId="2385" priority="893" operator="containsText" text="Ech">
      <formula>NOT(ISERROR(SEARCH("Ech",N116)))</formula>
    </cfRule>
    <cfRule type="containsText" dxfId="2384" priority="894" operator="containsText" text="St Valentin">
      <formula>NOT(ISERROR(SEARCH("St Valentin",N116)))</formula>
    </cfRule>
  </conditionalFormatting>
  <conditionalFormatting sqref="G116:H137">
    <cfRule type="dataBar" priority="887">
      <dataBar>
        <cfvo type="min"/>
        <cfvo type="max"/>
        <color rgb="FF638EC6"/>
      </dataBar>
    </cfRule>
  </conditionalFormatting>
  <conditionalFormatting sqref="G116:H137">
    <cfRule type="dataBar" priority="8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{2C2BBDCE-D790-4AD2-861B-719F6818A365}</x14:id>
        </ext>
      </extLst>
    </cfRule>
  </conditionalFormatting>
  <conditionalFormatting sqref="N116">
    <cfRule type="containsText" dxfId="2383" priority="884" operator="containsText" text="Quand">
      <formula>NOT(ISERROR(SEARCH("Quand",N116)))</formula>
    </cfRule>
    <cfRule type="containsText" dxfId="2382" priority="885" operator="containsText" text="Beine">
      <formula>NOT(ISERROR(SEARCH("Beine",N116)))</formula>
    </cfRule>
  </conditionalFormatting>
  <conditionalFormatting sqref="N116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81" priority="878" operator="containsText" text="Fab'ulleuse">
      <formula>NOT(ISERROR(SEARCH("Fab'ulleuse",N116)))</formula>
    </cfRule>
    <cfRule type="containsText" dxfId="2380" priority="879" operator="containsText" text="beau jour">
      <formula>NOT(ISERROR(SEARCH("beau jour",N116)))</formula>
    </cfRule>
    <cfRule type="containsText" dxfId="2379" priority="880" operator="containsText" text="fête">
      <formula>NOT(ISERROR(SEARCH("fête",N116)))</formula>
    </cfRule>
    <cfRule type="containsText" dxfId="2378" priority="881" operator="containsText" text="Fete">
      <formula>NOT(ISERROR(SEARCH("Fete",N116)))</formula>
    </cfRule>
    <cfRule type="containsText" dxfId="2377" priority="882" operator="containsText" text="Ech">
      <formula>NOT(ISERROR(SEARCH("Ech",N116)))</formula>
    </cfRule>
    <cfRule type="containsText" dxfId="2376" priority="883" operator="containsText" text="St Valentin">
      <formula>NOT(ISERROR(SEARCH("St Valentin",N116)))</formula>
    </cfRule>
  </conditionalFormatting>
  <conditionalFormatting sqref="N116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75" priority="871" operator="containsText" text="Fab'ulleuse">
      <formula>NOT(ISERROR(SEARCH("Fab'ulleuse",N116)))</formula>
    </cfRule>
    <cfRule type="containsText" dxfId="2374" priority="872" operator="containsText" text="beau jour">
      <formula>NOT(ISERROR(SEARCH("beau jour",N116)))</formula>
    </cfRule>
    <cfRule type="containsText" dxfId="2373" priority="873" operator="containsText" text="fête">
      <formula>NOT(ISERROR(SEARCH("fête",N116)))</formula>
    </cfRule>
    <cfRule type="containsText" dxfId="2372" priority="874" operator="containsText" text="Fete">
      <formula>NOT(ISERROR(SEARCH("Fete",N116)))</formula>
    </cfRule>
    <cfRule type="containsText" dxfId="2371" priority="875" operator="containsText" text="Ech">
      <formula>NOT(ISERROR(SEARCH("Ech",N116)))</formula>
    </cfRule>
    <cfRule type="containsText" dxfId="2370" priority="876" operator="containsText" text="St Valentin">
      <formula>NOT(ISERROR(SEARCH("St Valentin",N116)))</formula>
    </cfRule>
  </conditionalFormatting>
  <conditionalFormatting sqref="N116">
    <cfRule type="containsText" dxfId="2369" priority="868" operator="containsText" text="Quand">
      <formula>NOT(ISERROR(SEARCH("Quand",N116)))</formula>
    </cfRule>
    <cfRule type="containsText" dxfId="2368" priority="869" operator="containsText" text="Beine">
      <formula>NOT(ISERROR(SEARCH("Beine",N116)))</formula>
    </cfRule>
  </conditionalFormatting>
  <conditionalFormatting sqref="N116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67" priority="862" operator="containsText" text="Fab'ulleuse">
      <formula>NOT(ISERROR(SEARCH("Fab'ulleuse",N116)))</formula>
    </cfRule>
    <cfRule type="containsText" dxfId="2366" priority="863" operator="containsText" text="beau jour">
      <formula>NOT(ISERROR(SEARCH("beau jour",N116)))</formula>
    </cfRule>
    <cfRule type="containsText" dxfId="2365" priority="864" operator="containsText" text="fête">
      <formula>NOT(ISERROR(SEARCH("fête",N116)))</formula>
    </cfRule>
    <cfRule type="containsText" dxfId="2364" priority="865" operator="containsText" text="Fete">
      <formula>NOT(ISERROR(SEARCH("Fete",N116)))</formula>
    </cfRule>
    <cfRule type="containsText" dxfId="2363" priority="866" operator="containsText" text="Ech">
      <formula>NOT(ISERROR(SEARCH("Ech",N116)))</formula>
    </cfRule>
    <cfRule type="containsText" dxfId="2362" priority="867" operator="containsText" text="St Valentin">
      <formula>NOT(ISERROR(SEARCH("St Valentin",N116)))</formula>
    </cfRule>
  </conditionalFormatting>
  <conditionalFormatting sqref="N116">
    <cfRule type="colorScale" priority="85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61" priority="855" operator="containsText" text="Fab'ulleuse">
      <formula>NOT(ISERROR(SEARCH("Fab'ulleuse",N116)))</formula>
    </cfRule>
    <cfRule type="containsText" dxfId="2360" priority="856" operator="containsText" text="beau jour">
      <formula>NOT(ISERROR(SEARCH("beau jour",N116)))</formula>
    </cfRule>
    <cfRule type="containsText" dxfId="2359" priority="857" operator="containsText" text="fête">
      <formula>NOT(ISERROR(SEARCH("fête",N116)))</formula>
    </cfRule>
    <cfRule type="containsText" dxfId="2358" priority="858" operator="containsText" text="Fete">
      <formula>NOT(ISERROR(SEARCH("Fete",N116)))</formula>
    </cfRule>
    <cfRule type="containsText" dxfId="2357" priority="859" operator="containsText" text="Ech">
      <formula>NOT(ISERROR(SEARCH("Ech",N116)))</formula>
    </cfRule>
    <cfRule type="containsText" dxfId="2356" priority="860" operator="containsText" text="St Valentin">
      <formula>NOT(ISERROR(SEARCH("St Valentin",N116)))</formula>
    </cfRule>
  </conditionalFormatting>
  <conditionalFormatting sqref="N136">
    <cfRule type="containsText" dxfId="2355" priority="852" operator="containsText" text="Dégusté">
      <formula>NOT(ISERROR(SEARCH("Dégusté",N136)))</formula>
    </cfRule>
    <cfRule type="containsText" dxfId="2354" priority="853" operator="containsText" text="Dégusté">
      <formula>NOT(ISERROR(SEARCH("Dégusté",N136)))</formula>
    </cfRule>
  </conditionalFormatting>
  <conditionalFormatting sqref="N136">
    <cfRule type="containsText" dxfId="2353" priority="850" operator="containsText" text="Quand">
      <formula>NOT(ISERROR(SEARCH("Quand",N136)))</formula>
    </cfRule>
    <cfRule type="containsText" dxfId="2352" priority="851" operator="containsText" text="Beine">
      <formula>NOT(ISERROR(SEARCH("Beine",N136)))</formula>
    </cfRule>
  </conditionalFormatting>
  <conditionalFormatting sqref="N136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51" priority="844" operator="containsText" text="Fab'ulleuse">
      <formula>NOT(ISERROR(SEARCH("Fab'ulleuse",N136)))</formula>
    </cfRule>
    <cfRule type="containsText" dxfId="2350" priority="845" operator="containsText" text="beau jour">
      <formula>NOT(ISERROR(SEARCH("beau jour",N136)))</formula>
    </cfRule>
    <cfRule type="containsText" dxfId="2349" priority="846" operator="containsText" text="fête">
      <formula>NOT(ISERROR(SEARCH("fête",N136)))</formula>
    </cfRule>
    <cfRule type="containsText" dxfId="2348" priority="847" operator="containsText" text="Fete">
      <formula>NOT(ISERROR(SEARCH("Fete",N136)))</formula>
    </cfRule>
    <cfRule type="containsText" dxfId="2347" priority="848" operator="containsText" text="Ech">
      <formula>NOT(ISERROR(SEARCH("Ech",N136)))</formula>
    </cfRule>
    <cfRule type="containsText" dxfId="2346" priority="849" operator="containsText" text="St Valentin">
      <formula>NOT(ISERROR(SEARCH("St Valentin",N136)))</formula>
    </cfRule>
  </conditionalFormatting>
  <conditionalFormatting sqref="N136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45" priority="837" operator="containsText" text="Fab'ulleuse">
      <formula>NOT(ISERROR(SEARCH("Fab'ulleuse",N136)))</formula>
    </cfRule>
    <cfRule type="containsText" dxfId="2344" priority="838" operator="containsText" text="beau jour">
      <formula>NOT(ISERROR(SEARCH("beau jour",N136)))</formula>
    </cfRule>
    <cfRule type="containsText" dxfId="2343" priority="839" operator="containsText" text="fête">
      <formula>NOT(ISERROR(SEARCH("fête",N136)))</formula>
    </cfRule>
    <cfRule type="containsText" dxfId="2342" priority="840" operator="containsText" text="Fete">
      <formula>NOT(ISERROR(SEARCH("Fete",N136)))</formula>
    </cfRule>
    <cfRule type="containsText" dxfId="2341" priority="841" operator="containsText" text="Ech">
      <formula>NOT(ISERROR(SEARCH("Ech",N136)))</formula>
    </cfRule>
    <cfRule type="containsText" dxfId="2340" priority="842" operator="containsText" text="St Valentin">
      <formula>NOT(ISERROR(SEARCH("St Valentin",N136)))</formula>
    </cfRule>
  </conditionalFormatting>
  <conditionalFormatting sqref="N136">
    <cfRule type="containsText" dxfId="2339" priority="834" operator="containsText" text="Quand">
      <formula>NOT(ISERROR(SEARCH("Quand",N136)))</formula>
    </cfRule>
    <cfRule type="containsText" dxfId="2338" priority="835" operator="containsText" text="Beine">
      <formula>NOT(ISERROR(SEARCH("Beine",N136)))</formula>
    </cfRule>
  </conditionalFormatting>
  <conditionalFormatting sqref="N136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37" priority="828" operator="containsText" text="Fab'ulleuse">
      <formula>NOT(ISERROR(SEARCH("Fab'ulleuse",N136)))</formula>
    </cfRule>
    <cfRule type="containsText" dxfId="2336" priority="829" operator="containsText" text="beau jour">
      <formula>NOT(ISERROR(SEARCH("beau jour",N136)))</formula>
    </cfRule>
    <cfRule type="containsText" dxfId="2335" priority="830" operator="containsText" text="fête">
      <formula>NOT(ISERROR(SEARCH("fête",N136)))</formula>
    </cfRule>
    <cfRule type="containsText" dxfId="2334" priority="831" operator="containsText" text="Fete">
      <formula>NOT(ISERROR(SEARCH("Fete",N136)))</formula>
    </cfRule>
    <cfRule type="containsText" dxfId="2333" priority="832" operator="containsText" text="Ech">
      <formula>NOT(ISERROR(SEARCH("Ech",N136)))</formula>
    </cfRule>
    <cfRule type="containsText" dxfId="2332" priority="833" operator="containsText" text="St Valentin">
      <formula>NOT(ISERROR(SEARCH("St Valentin",N136)))</formula>
    </cfRule>
  </conditionalFormatting>
  <conditionalFormatting sqref="N136">
    <cfRule type="colorScale" priority="82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31" priority="821" operator="containsText" text="Fab'ulleuse">
      <formula>NOT(ISERROR(SEARCH("Fab'ulleuse",N136)))</formula>
    </cfRule>
    <cfRule type="containsText" dxfId="2330" priority="822" operator="containsText" text="beau jour">
      <formula>NOT(ISERROR(SEARCH("beau jour",N136)))</formula>
    </cfRule>
    <cfRule type="containsText" dxfId="2329" priority="823" operator="containsText" text="fête">
      <formula>NOT(ISERROR(SEARCH("fête",N136)))</formula>
    </cfRule>
    <cfRule type="containsText" dxfId="2328" priority="824" operator="containsText" text="Fete">
      <formula>NOT(ISERROR(SEARCH("Fete",N136)))</formula>
    </cfRule>
    <cfRule type="containsText" dxfId="2327" priority="825" operator="containsText" text="Ech">
      <formula>NOT(ISERROR(SEARCH("Ech",N136)))</formula>
    </cfRule>
    <cfRule type="containsText" dxfId="2326" priority="826" operator="containsText" text="St Valentin">
      <formula>NOT(ISERROR(SEARCH("St Valentin",N136)))</formula>
    </cfRule>
  </conditionalFormatting>
  <conditionalFormatting sqref="N118">
    <cfRule type="containsText" dxfId="2325" priority="818" operator="containsText" text="Dégusté">
      <formula>NOT(ISERROR(SEARCH("Dégusté",N118)))</formula>
    </cfRule>
    <cfRule type="containsText" dxfId="2324" priority="819" operator="containsText" text="Dégusté">
      <formula>NOT(ISERROR(SEARCH("Dégusté",N118)))</formula>
    </cfRule>
  </conditionalFormatting>
  <conditionalFormatting sqref="N118">
    <cfRule type="containsText" dxfId="2323" priority="816" operator="containsText" text="Quand">
      <formula>NOT(ISERROR(SEARCH("Quand",N118)))</formula>
    </cfRule>
    <cfRule type="containsText" dxfId="2322" priority="817" operator="containsText" text="Beine">
      <formula>NOT(ISERROR(SEARCH("Beine",N118)))</formula>
    </cfRule>
  </conditionalFormatting>
  <conditionalFormatting sqref="N118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21" priority="810" operator="containsText" text="Fab'ulleuse">
      <formula>NOT(ISERROR(SEARCH("Fab'ulleuse",N118)))</formula>
    </cfRule>
    <cfRule type="containsText" dxfId="2320" priority="811" operator="containsText" text="beau jour">
      <formula>NOT(ISERROR(SEARCH("beau jour",N118)))</formula>
    </cfRule>
    <cfRule type="containsText" dxfId="2319" priority="812" operator="containsText" text="fête">
      <formula>NOT(ISERROR(SEARCH("fête",N118)))</formula>
    </cfRule>
    <cfRule type="containsText" dxfId="2318" priority="813" operator="containsText" text="Fete">
      <formula>NOT(ISERROR(SEARCH("Fete",N118)))</formula>
    </cfRule>
    <cfRule type="containsText" dxfId="2317" priority="814" operator="containsText" text="Ech">
      <formula>NOT(ISERROR(SEARCH("Ech",N118)))</formula>
    </cfRule>
    <cfRule type="containsText" dxfId="2316" priority="815" operator="containsText" text="St Valentin">
      <formula>NOT(ISERROR(SEARCH("St Valentin",N118)))</formula>
    </cfRule>
  </conditionalFormatting>
  <conditionalFormatting sqref="N118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15" priority="803" operator="containsText" text="Fab'ulleuse">
      <formula>NOT(ISERROR(SEARCH("Fab'ulleuse",N118)))</formula>
    </cfRule>
    <cfRule type="containsText" dxfId="2314" priority="804" operator="containsText" text="beau jour">
      <formula>NOT(ISERROR(SEARCH("beau jour",N118)))</formula>
    </cfRule>
    <cfRule type="containsText" dxfId="2313" priority="805" operator="containsText" text="fête">
      <formula>NOT(ISERROR(SEARCH("fête",N118)))</formula>
    </cfRule>
    <cfRule type="containsText" dxfId="2312" priority="806" operator="containsText" text="Fete">
      <formula>NOT(ISERROR(SEARCH("Fete",N118)))</formula>
    </cfRule>
    <cfRule type="containsText" dxfId="2311" priority="807" operator="containsText" text="Ech">
      <formula>NOT(ISERROR(SEARCH("Ech",N118)))</formula>
    </cfRule>
    <cfRule type="containsText" dxfId="2310" priority="808" operator="containsText" text="St Valentin">
      <formula>NOT(ISERROR(SEARCH("St Valentin",N118)))</formula>
    </cfRule>
  </conditionalFormatting>
  <conditionalFormatting sqref="N118">
    <cfRule type="containsText" dxfId="2309" priority="800" operator="containsText" text="Quand">
      <formula>NOT(ISERROR(SEARCH("Quand",N118)))</formula>
    </cfRule>
    <cfRule type="containsText" dxfId="2308" priority="801" operator="containsText" text="Beine">
      <formula>NOT(ISERROR(SEARCH("Beine",N118)))</formula>
    </cfRule>
  </conditionalFormatting>
  <conditionalFormatting sqref="N118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07" priority="794" operator="containsText" text="Fab'ulleuse">
      <formula>NOT(ISERROR(SEARCH("Fab'ulleuse",N118)))</formula>
    </cfRule>
    <cfRule type="containsText" dxfId="2306" priority="795" operator="containsText" text="beau jour">
      <formula>NOT(ISERROR(SEARCH("beau jour",N118)))</formula>
    </cfRule>
    <cfRule type="containsText" dxfId="2305" priority="796" operator="containsText" text="fête">
      <formula>NOT(ISERROR(SEARCH("fête",N118)))</formula>
    </cfRule>
    <cfRule type="containsText" dxfId="2304" priority="797" operator="containsText" text="Fete">
      <formula>NOT(ISERROR(SEARCH("Fete",N118)))</formula>
    </cfRule>
    <cfRule type="containsText" dxfId="2303" priority="798" operator="containsText" text="Ech">
      <formula>NOT(ISERROR(SEARCH("Ech",N118)))</formula>
    </cfRule>
    <cfRule type="containsText" dxfId="2302" priority="799" operator="containsText" text="St Valentin">
      <formula>NOT(ISERROR(SEARCH("St Valentin",N118)))</formula>
    </cfRule>
  </conditionalFormatting>
  <conditionalFormatting sqref="N118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01" priority="787" operator="containsText" text="Fab'ulleuse">
      <formula>NOT(ISERROR(SEARCH("Fab'ulleuse",N118)))</formula>
    </cfRule>
    <cfRule type="containsText" dxfId="2300" priority="788" operator="containsText" text="beau jour">
      <formula>NOT(ISERROR(SEARCH("beau jour",N118)))</formula>
    </cfRule>
    <cfRule type="containsText" dxfId="2299" priority="789" operator="containsText" text="fête">
      <formula>NOT(ISERROR(SEARCH("fête",N118)))</formula>
    </cfRule>
    <cfRule type="containsText" dxfId="2298" priority="790" operator="containsText" text="Fete">
      <formula>NOT(ISERROR(SEARCH("Fete",N118)))</formula>
    </cfRule>
    <cfRule type="containsText" dxfId="2297" priority="791" operator="containsText" text="Ech">
      <formula>NOT(ISERROR(SEARCH("Ech",N118)))</formula>
    </cfRule>
    <cfRule type="containsText" dxfId="2296" priority="792" operator="containsText" text="St Valentin">
      <formula>NOT(ISERROR(SEARCH("St Valentin",N118)))</formula>
    </cfRule>
  </conditionalFormatting>
  <conditionalFormatting sqref="B120:B123 C120:C135">
    <cfRule type="containsText" dxfId="2295" priority="784" operator="containsText" text="Recu">
      <formula>NOT(ISERROR(SEARCH("Recu",B120)))</formula>
    </cfRule>
    <cfRule type="containsText" dxfId="2294" priority="785" operator="containsText" text="Demandé">
      <formula>NOT(ISERROR(SEARCH("Demandé",B120)))</formula>
    </cfRule>
  </conditionalFormatting>
  <conditionalFormatting sqref="N124:N135">
    <cfRule type="containsText" dxfId="2293" priority="779" operator="containsText" text="Quand">
      <formula>NOT(ISERROR(SEARCH("Quand",N124)))</formula>
    </cfRule>
    <cfRule type="containsText" dxfId="2292" priority="780" operator="containsText" text="Beine">
      <formula>NOT(ISERROR(SEARCH("Beine",N124)))</formula>
    </cfRule>
  </conditionalFormatting>
  <conditionalFormatting sqref="N124:N135">
    <cfRule type="containsText" dxfId="2291" priority="777" operator="containsText" text="Dégusté">
      <formula>NOT(ISERROR(SEARCH("Dégusté",N124)))</formula>
    </cfRule>
    <cfRule type="containsText" dxfId="2290" priority="778" operator="containsText" text="Dégusté">
      <formula>NOT(ISERROR(SEARCH("Dégusté",N124)))</formula>
    </cfRule>
  </conditionalFormatting>
  <conditionalFormatting sqref="N124:N135">
    <cfRule type="containsText" dxfId="2289" priority="775" operator="containsText" text="Fêtes de fin d'année">
      <formula>NOT(ISERROR(SEARCH("Fêtes de fin d'année",N124)))</formula>
    </cfRule>
    <cfRule type="containsText" dxfId="2288" priority="776" operator="containsText" text="Fêtes de fin d'année">
      <formula>NOT(ISERROR(SEARCH("Fêtes de fin d'année",N124)))</formula>
    </cfRule>
  </conditionalFormatting>
  <conditionalFormatting sqref="C120:C135">
    <cfRule type="colorScale" priority="7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24:N135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87" priority="768" operator="containsText" text="Fab'ulleuse">
      <formula>NOT(ISERROR(SEARCH("Fab'ulleuse",N124)))</formula>
    </cfRule>
    <cfRule type="containsText" dxfId="2286" priority="769" operator="containsText" text="beau jour">
      <formula>NOT(ISERROR(SEARCH("beau jour",N124)))</formula>
    </cfRule>
    <cfRule type="containsText" dxfId="2285" priority="770" operator="containsText" text="fête">
      <formula>NOT(ISERROR(SEARCH("fête",N124)))</formula>
    </cfRule>
    <cfRule type="containsText" dxfId="2284" priority="771" operator="containsText" text="Fete">
      <formula>NOT(ISERROR(SEARCH("Fete",N124)))</formula>
    </cfRule>
    <cfRule type="containsText" dxfId="2283" priority="772" operator="containsText" text="Ech">
      <formula>NOT(ISERROR(SEARCH("Ech",N124)))</formula>
    </cfRule>
    <cfRule type="containsText" dxfId="2282" priority="773" operator="containsText" text="St Valentin">
      <formula>NOT(ISERROR(SEARCH("St Valentin",N124)))</formula>
    </cfRule>
  </conditionalFormatting>
  <conditionalFormatting sqref="E120:F135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0:H135">
    <cfRule type="dataBar" priority="765">
      <dataBar>
        <cfvo type="min"/>
        <cfvo type="max"/>
        <color rgb="FF638EC6"/>
      </dataBar>
    </cfRule>
  </conditionalFormatting>
  <conditionalFormatting sqref="N120:N123">
    <cfRule type="containsText" dxfId="2281" priority="763" operator="containsText" text="Quand">
      <formula>NOT(ISERROR(SEARCH("Quand",N120)))</formula>
    </cfRule>
    <cfRule type="containsText" dxfId="2280" priority="764" operator="containsText" text="Beine">
      <formula>NOT(ISERROR(SEARCH("Beine",N120)))</formula>
    </cfRule>
  </conditionalFormatting>
  <conditionalFormatting sqref="N120:N123">
    <cfRule type="containsText" dxfId="2279" priority="761" operator="containsText" text="Dégusté">
      <formula>NOT(ISERROR(SEARCH("Dégusté",N120)))</formula>
    </cfRule>
    <cfRule type="containsText" dxfId="2278" priority="762" operator="containsText" text="Dégusté">
      <formula>NOT(ISERROR(SEARCH("Dégusté",N120)))</formula>
    </cfRule>
  </conditionalFormatting>
  <conditionalFormatting sqref="N120:N123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77" priority="755" operator="containsText" text="Fab'ulleuse">
      <formula>NOT(ISERROR(SEARCH("Fab'ulleuse",N120)))</formula>
    </cfRule>
    <cfRule type="containsText" dxfId="2276" priority="756" operator="containsText" text="beau jour">
      <formula>NOT(ISERROR(SEARCH("beau jour",N120)))</formula>
    </cfRule>
    <cfRule type="containsText" dxfId="2275" priority="757" operator="containsText" text="fête">
      <formula>NOT(ISERROR(SEARCH("fête",N120)))</formula>
    </cfRule>
    <cfRule type="containsText" dxfId="2274" priority="758" operator="containsText" text="Fete">
      <formula>NOT(ISERROR(SEARCH("Fete",N120)))</formula>
    </cfRule>
    <cfRule type="containsText" dxfId="2273" priority="759" operator="containsText" text="Ech">
      <formula>NOT(ISERROR(SEARCH("Ech",N120)))</formula>
    </cfRule>
    <cfRule type="containsText" dxfId="2272" priority="760" operator="containsText" text="St Valentin">
      <formula>NOT(ISERROR(SEARCH("St Valentin",N120)))</formula>
    </cfRule>
  </conditionalFormatting>
  <conditionalFormatting sqref="G120:H135">
    <cfRule type="dataBar" priority="7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{E9A2FFD3-9BBD-46D0-A61D-C5FAC7845B0D}</x14:id>
        </ext>
      </extLst>
    </cfRule>
  </conditionalFormatting>
  <conditionalFormatting sqref="E120:F135">
    <cfRule type="colorScale" priority="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0:H135">
    <cfRule type="dataBar" priority="7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{0E3BAD9E-D64F-449B-9C83-C9CA533A0AE9}</x14:id>
        </ext>
      </extLst>
    </cfRule>
  </conditionalFormatting>
  <conditionalFormatting sqref="G120:H135">
    <cfRule type="dataBar" priority="7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{B89CB093-9BA7-4568-918C-74C1A8CD7FE4}</x14:id>
        </ext>
      </extLst>
    </cfRule>
  </conditionalFormatting>
  <conditionalFormatting sqref="G120:H135">
    <cfRule type="dataBar" priority="7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{F91F4F57-6D15-4F7C-8C74-F24C0FB3B50F}</x14:id>
        </ext>
      </extLst>
    </cfRule>
  </conditionalFormatting>
  <conditionalFormatting sqref="G120:H135">
    <cfRule type="dataBar" priority="7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{C6F06DE9-505F-44AC-A395-8C2BF32F5E58}</x14:id>
        </ext>
      </extLst>
    </cfRule>
  </conditionalFormatting>
  <conditionalFormatting sqref="G120:H135">
    <cfRule type="dataBar" priority="7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{F9CF76E9-37B3-4381-AFFB-3A1A989DD666}</x14:id>
        </ext>
      </extLst>
    </cfRule>
  </conditionalFormatting>
  <conditionalFormatting sqref="E120:F135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0:H135">
    <cfRule type="dataBar" priority="7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{4EA72F1A-62BB-484B-84BD-4B9E815DDDDD}</x14:id>
        </ext>
      </extLst>
    </cfRule>
  </conditionalFormatting>
  <conditionalFormatting sqref="N134">
    <cfRule type="containsText" dxfId="2271" priority="743" operator="containsText" text="Dégusté">
      <formula>NOT(ISERROR(SEARCH("Dégusté",N134)))</formula>
    </cfRule>
    <cfRule type="containsText" dxfId="2270" priority="744" operator="containsText" text="Dégusté">
      <formula>NOT(ISERROR(SEARCH("Dégusté",N134)))</formula>
    </cfRule>
  </conditionalFormatting>
  <conditionalFormatting sqref="N134">
    <cfRule type="containsText" dxfId="2269" priority="741" operator="containsText" text="Quand">
      <formula>NOT(ISERROR(SEARCH("Quand",N134)))</formula>
    </cfRule>
    <cfRule type="containsText" dxfId="2268" priority="742" operator="containsText" text="Beine">
      <formula>NOT(ISERROR(SEARCH("Beine",N134)))</formula>
    </cfRule>
  </conditionalFormatting>
  <conditionalFormatting sqref="N134">
    <cfRule type="colorScale" priority="73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67" priority="735" operator="containsText" text="Fab'ulleuse">
      <formula>NOT(ISERROR(SEARCH("Fab'ulleuse",N134)))</formula>
    </cfRule>
    <cfRule type="containsText" dxfId="2266" priority="736" operator="containsText" text="beau jour">
      <formula>NOT(ISERROR(SEARCH("beau jour",N134)))</formula>
    </cfRule>
    <cfRule type="containsText" dxfId="2265" priority="737" operator="containsText" text="fête">
      <formula>NOT(ISERROR(SEARCH("fête",N134)))</formula>
    </cfRule>
    <cfRule type="containsText" dxfId="2264" priority="738" operator="containsText" text="Fete">
      <formula>NOT(ISERROR(SEARCH("Fete",N134)))</formula>
    </cfRule>
    <cfRule type="containsText" dxfId="2263" priority="739" operator="containsText" text="Ech">
      <formula>NOT(ISERROR(SEARCH("Ech",N134)))</formula>
    </cfRule>
    <cfRule type="containsText" dxfId="2262" priority="740" operator="containsText" text="St Valentin">
      <formula>NOT(ISERROR(SEARCH("St Valentin",N134)))</formula>
    </cfRule>
  </conditionalFormatting>
  <conditionalFormatting sqref="N134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61" priority="728" operator="containsText" text="Fab'ulleuse">
      <formula>NOT(ISERROR(SEARCH("Fab'ulleuse",N134)))</formula>
    </cfRule>
    <cfRule type="containsText" dxfId="2260" priority="729" operator="containsText" text="beau jour">
      <formula>NOT(ISERROR(SEARCH("beau jour",N134)))</formula>
    </cfRule>
    <cfRule type="containsText" dxfId="2259" priority="730" operator="containsText" text="fête">
      <formula>NOT(ISERROR(SEARCH("fête",N134)))</formula>
    </cfRule>
    <cfRule type="containsText" dxfId="2258" priority="731" operator="containsText" text="Fete">
      <formula>NOT(ISERROR(SEARCH("Fete",N134)))</formula>
    </cfRule>
    <cfRule type="containsText" dxfId="2257" priority="732" operator="containsText" text="Ech">
      <formula>NOT(ISERROR(SEARCH("Ech",N134)))</formula>
    </cfRule>
    <cfRule type="containsText" dxfId="2256" priority="733" operator="containsText" text="St Valentin">
      <formula>NOT(ISERROR(SEARCH("St Valentin",N134)))</formula>
    </cfRule>
  </conditionalFormatting>
  <conditionalFormatting sqref="N134">
    <cfRule type="containsText" dxfId="2255" priority="725" operator="containsText" text="Quand">
      <formula>NOT(ISERROR(SEARCH("Quand",N134)))</formula>
    </cfRule>
    <cfRule type="containsText" dxfId="2254" priority="726" operator="containsText" text="Beine">
      <formula>NOT(ISERROR(SEARCH("Beine",N134)))</formula>
    </cfRule>
  </conditionalFormatting>
  <conditionalFormatting sqref="N134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53" priority="719" operator="containsText" text="Fab'ulleuse">
      <formula>NOT(ISERROR(SEARCH("Fab'ulleuse",N134)))</formula>
    </cfRule>
    <cfRule type="containsText" dxfId="2252" priority="720" operator="containsText" text="beau jour">
      <formula>NOT(ISERROR(SEARCH("beau jour",N134)))</formula>
    </cfRule>
    <cfRule type="containsText" dxfId="2251" priority="721" operator="containsText" text="fête">
      <formula>NOT(ISERROR(SEARCH("fête",N134)))</formula>
    </cfRule>
    <cfRule type="containsText" dxfId="2250" priority="722" operator="containsText" text="Fete">
      <formula>NOT(ISERROR(SEARCH("Fete",N134)))</formula>
    </cfRule>
    <cfRule type="containsText" dxfId="2249" priority="723" operator="containsText" text="Ech">
      <formula>NOT(ISERROR(SEARCH("Ech",N134)))</formula>
    </cfRule>
    <cfRule type="containsText" dxfId="2248" priority="724" operator="containsText" text="St Valentin">
      <formula>NOT(ISERROR(SEARCH("St Valentin",N134)))</formula>
    </cfRule>
  </conditionalFormatting>
  <conditionalFormatting sqref="N134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47" priority="712" operator="containsText" text="Fab'ulleuse">
      <formula>NOT(ISERROR(SEARCH("Fab'ulleuse",N134)))</formula>
    </cfRule>
    <cfRule type="containsText" dxfId="2246" priority="713" operator="containsText" text="beau jour">
      <formula>NOT(ISERROR(SEARCH("beau jour",N134)))</formula>
    </cfRule>
    <cfRule type="containsText" dxfId="2245" priority="714" operator="containsText" text="fête">
      <formula>NOT(ISERROR(SEARCH("fête",N134)))</formula>
    </cfRule>
    <cfRule type="containsText" dxfId="2244" priority="715" operator="containsText" text="Fete">
      <formula>NOT(ISERROR(SEARCH("Fete",N134)))</formula>
    </cfRule>
    <cfRule type="containsText" dxfId="2243" priority="716" operator="containsText" text="Ech">
      <formula>NOT(ISERROR(SEARCH("Ech",N134)))</formula>
    </cfRule>
    <cfRule type="containsText" dxfId="2242" priority="717" operator="containsText" text="St Valentin">
      <formula>NOT(ISERROR(SEARCH("St Valentin",N134)))</formula>
    </cfRule>
  </conditionalFormatting>
  <conditionalFormatting sqref="N127:N128">
    <cfRule type="containsText" dxfId="2241" priority="709" operator="containsText" text="Dégusté">
      <formula>NOT(ISERROR(SEARCH("Dégusté",N127)))</formula>
    </cfRule>
    <cfRule type="containsText" dxfId="2240" priority="710" operator="containsText" text="Dégusté">
      <formula>NOT(ISERROR(SEARCH("Dégusté",N127)))</formula>
    </cfRule>
  </conditionalFormatting>
  <conditionalFormatting sqref="N127:N128">
    <cfRule type="containsText" dxfId="2239" priority="707" operator="containsText" text="Quand">
      <formula>NOT(ISERROR(SEARCH("Quand",N127)))</formula>
    </cfRule>
    <cfRule type="containsText" dxfId="2238" priority="708" operator="containsText" text="Beine">
      <formula>NOT(ISERROR(SEARCH("Beine",N127)))</formula>
    </cfRule>
  </conditionalFormatting>
  <conditionalFormatting sqref="N127:N128">
    <cfRule type="colorScale" priority="70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37" priority="701" operator="containsText" text="Fab'ulleuse">
      <formula>NOT(ISERROR(SEARCH("Fab'ulleuse",N127)))</formula>
    </cfRule>
    <cfRule type="containsText" dxfId="2236" priority="702" operator="containsText" text="beau jour">
      <formula>NOT(ISERROR(SEARCH("beau jour",N127)))</formula>
    </cfRule>
    <cfRule type="containsText" dxfId="2235" priority="703" operator="containsText" text="fête">
      <formula>NOT(ISERROR(SEARCH("fête",N127)))</formula>
    </cfRule>
    <cfRule type="containsText" dxfId="2234" priority="704" operator="containsText" text="Fete">
      <formula>NOT(ISERROR(SEARCH("Fete",N127)))</formula>
    </cfRule>
    <cfRule type="containsText" dxfId="2233" priority="705" operator="containsText" text="Ech">
      <formula>NOT(ISERROR(SEARCH("Ech",N127)))</formula>
    </cfRule>
    <cfRule type="containsText" dxfId="2232" priority="706" operator="containsText" text="St Valentin">
      <formula>NOT(ISERROR(SEARCH("St Valentin",N127)))</formula>
    </cfRule>
  </conditionalFormatting>
  <conditionalFormatting sqref="N127:N128"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31" priority="694" operator="containsText" text="Fab'ulleuse">
      <formula>NOT(ISERROR(SEARCH("Fab'ulleuse",N127)))</formula>
    </cfRule>
    <cfRule type="containsText" dxfId="2230" priority="695" operator="containsText" text="beau jour">
      <formula>NOT(ISERROR(SEARCH("beau jour",N127)))</formula>
    </cfRule>
    <cfRule type="containsText" dxfId="2229" priority="696" operator="containsText" text="fête">
      <formula>NOT(ISERROR(SEARCH("fête",N127)))</formula>
    </cfRule>
    <cfRule type="containsText" dxfId="2228" priority="697" operator="containsText" text="Fete">
      <formula>NOT(ISERROR(SEARCH("Fete",N127)))</formula>
    </cfRule>
    <cfRule type="containsText" dxfId="2227" priority="698" operator="containsText" text="Ech">
      <formula>NOT(ISERROR(SEARCH("Ech",N127)))</formula>
    </cfRule>
    <cfRule type="containsText" dxfId="2226" priority="699" operator="containsText" text="St Valentin">
      <formula>NOT(ISERROR(SEARCH("St Valentin",N127)))</formula>
    </cfRule>
  </conditionalFormatting>
  <conditionalFormatting sqref="N127:N128">
    <cfRule type="containsText" dxfId="2225" priority="691" operator="containsText" text="Quand">
      <formula>NOT(ISERROR(SEARCH("Quand",N127)))</formula>
    </cfRule>
    <cfRule type="containsText" dxfId="2224" priority="692" operator="containsText" text="Beine">
      <formula>NOT(ISERROR(SEARCH("Beine",N127)))</formula>
    </cfRule>
  </conditionalFormatting>
  <conditionalFormatting sqref="N127:N128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23" priority="685" operator="containsText" text="Fab'ulleuse">
      <formula>NOT(ISERROR(SEARCH("Fab'ulleuse",N127)))</formula>
    </cfRule>
    <cfRule type="containsText" dxfId="2222" priority="686" operator="containsText" text="beau jour">
      <formula>NOT(ISERROR(SEARCH("beau jour",N127)))</formula>
    </cfRule>
    <cfRule type="containsText" dxfId="2221" priority="687" operator="containsText" text="fête">
      <formula>NOT(ISERROR(SEARCH("fête",N127)))</formula>
    </cfRule>
    <cfRule type="containsText" dxfId="2220" priority="688" operator="containsText" text="Fete">
      <formula>NOT(ISERROR(SEARCH("Fete",N127)))</formula>
    </cfRule>
    <cfRule type="containsText" dxfId="2219" priority="689" operator="containsText" text="Ech">
      <formula>NOT(ISERROR(SEARCH("Ech",N127)))</formula>
    </cfRule>
    <cfRule type="containsText" dxfId="2218" priority="690" operator="containsText" text="St Valentin">
      <formula>NOT(ISERROR(SEARCH("St Valentin",N127)))</formula>
    </cfRule>
  </conditionalFormatting>
  <conditionalFormatting sqref="N127:N128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17" priority="678" operator="containsText" text="Fab'ulleuse">
      <formula>NOT(ISERROR(SEARCH("Fab'ulleuse",N127)))</formula>
    </cfRule>
    <cfRule type="containsText" dxfId="2216" priority="679" operator="containsText" text="beau jour">
      <formula>NOT(ISERROR(SEARCH("beau jour",N127)))</formula>
    </cfRule>
    <cfRule type="containsText" dxfId="2215" priority="680" operator="containsText" text="fête">
      <formula>NOT(ISERROR(SEARCH("fête",N127)))</formula>
    </cfRule>
    <cfRule type="containsText" dxfId="2214" priority="681" operator="containsText" text="Fete">
      <formula>NOT(ISERROR(SEARCH("Fete",N127)))</formula>
    </cfRule>
    <cfRule type="containsText" dxfId="2213" priority="682" operator="containsText" text="Ech">
      <formula>NOT(ISERROR(SEARCH("Ech",N127)))</formula>
    </cfRule>
    <cfRule type="containsText" dxfId="2212" priority="683" operator="containsText" text="St Valentin">
      <formula>NOT(ISERROR(SEARCH("St Valentin",N127)))</formula>
    </cfRule>
  </conditionalFormatting>
  <conditionalFormatting sqref="N125">
    <cfRule type="containsText" dxfId="2211" priority="675" operator="containsText" text="Dégusté">
      <formula>NOT(ISERROR(SEARCH("Dégusté",N125)))</formula>
    </cfRule>
    <cfRule type="containsText" dxfId="2210" priority="676" operator="containsText" text="Dégusté">
      <formula>NOT(ISERROR(SEARCH("Dégusté",N125)))</formula>
    </cfRule>
  </conditionalFormatting>
  <conditionalFormatting sqref="N125">
    <cfRule type="containsText" dxfId="2209" priority="673" operator="containsText" text="Quand">
      <formula>NOT(ISERROR(SEARCH("Quand",N125)))</formula>
    </cfRule>
    <cfRule type="containsText" dxfId="2208" priority="674" operator="containsText" text="Beine">
      <formula>NOT(ISERROR(SEARCH("Beine",N125)))</formula>
    </cfRule>
  </conditionalFormatting>
  <conditionalFormatting sqref="N125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07" priority="667" operator="containsText" text="Fab'ulleuse">
      <formula>NOT(ISERROR(SEARCH("Fab'ulleuse",N125)))</formula>
    </cfRule>
    <cfRule type="containsText" dxfId="2206" priority="668" operator="containsText" text="beau jour">
      <formula>NOT(ISERROR(SEARCH("beau jour",N125)))</formula>
    </cfRule>
    <cfRule type="containsText" dxfId="2205" priority="669" operator="containsText" text="fête">
      <formula>NOT(ISERROR(SEARCH("fête",N125)))</formula>
    </cfRule>
    <cfRule type="containsText" dxfId="2204" priority="670" operator="containsText" text="Fete">
      <formula>NOT(ISERROR(SEARCH("Fete",N125)))</formula>
    </cfRule>
    <cfRule type="containsText" dxfId="2203" priority="671" operator="containsText" text="Ech">
      <formula>NOT(ISERROR(SEARCH("Ech",N125)))</formula>
    </cfRule>
    <cfRule type="containsText" dxfId="2202" priority="672" operator="containsText" text="St Valentin">
      <formula>NOT(ISERROR(SEARCH("St Valentin",N125)))</formula>
    </cfRule>
  </conditionalFormatting>
  <conditionalFormatting sqref="N125">
    <cfRule type="colorScale" priority="6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01" priority="660" operator="containsText" text="Fab'ulleuse">
      <formula>NOT(ISERROR(SEARCH("Fab'ulleuse",N125)))</formula>
    </cfRule>
    <cfRule type="containsText" dxfId="2200" priority="661" operator="containsText" text="beau jour">
      <formula>NOT(ISERROR(SEARCH("beau jour",N125)))</formula>
    </cfRule>
    <cfRule type="containsText" dxfId="2199" priority="662" operator="containsText" text="fête">
      <formula>NOT(ISERROR(SEARCH("fête",N125)))</formula>
    </cfRule>
    <cfRule type="containsText" dxfId="2198" priority="663" operator="containsText" text="Fete">
      <formula>NOT(ISERROR(SEARCH("Fete",N125)))</formula>
    </cfRule>
    <cfRule type="containsText" dxfId="2197" priority="664" operator="containsText" text="Ech">
      <formula>NOT(ISERROR(SEARCH("Ech",N125)))</formula>
    </cfRule>
    <cfRule type="containsText" dxfId="2196" priority="665" operator="containsText" text="St Valentin">
      <formula>NOT(ISERROR(SEARCH("St Valentin",N125)))</formula>
    </cfRule>
  </conditionalFormatting>
  <conditionalFormatting sqref="N125">
    <cfRule type="containsText" dxfId="2195" priority="657" operator="containsText" text="Quand">
      <formula>NOT(ISERROR(SEARCH("Quand",N125)))</formula>
    </cfRule>
    <cfRule type="containsText" dxfId="2194" priority="658" operator="containsText" text="Beine">
      <formula>NOT(ISERROR(SEARCH("Beine",N125)))</formula>
    </cfRule>
  </conditionalFormatting>
  <conditionalFormatting sqref="N125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93" priority="651" operator="containsText" text="Fab'ulleuse">
      <formula>NOT(ISERROR(SEARCH("Fab'ulleuse",N125)))</formula>
    </cfRule>
    <cfRule type="containsText" dxfId="2192" priority="652" operator="containsText" text="beau jour">
      <formula>NOT(ISERROR(SEARCH("beau jour",N125)))</formula>
    </cfRule>
    <cfRule type="containsText" dxfId="2191" priority="653" operator="containsText" text="fête">
      <formula>NOT(ISERROR(SEARCH("fête",N125)))</formula>
    </cfRule>
    <cfRule type="containsText" dxfId="2190" priority="654" operator="containsText" text="Fete">
      <formula>NOT(ISERROR(SEARCH("Fete",N125)))</formula>
    </cfRule>
    <cfRule type="containsText" dxfId="2189" priority="655" operator="containsText" text="Ech">
      <formula>NOT(ISERROR(SEARCH("Ech",N125)))</formula>
    </cfRule>
    <cfRule type="containsText" dxfId="2188" priority="656" operator="containsText" text="St Valentin">
      <formula>NOT(ISERROR(SEARCH("St Valentin",N125)))</formula>
    </cfRule>
  </conditionalFormatting>
  <conditionalFormatting sqref="N125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87" priority="644" operator="containsText" text="Fab'ulleuse">
      <formula>NOT(ISERROR(SEARCH("Fab'ulleuse",N125)))</formula>
    </cfRule>
    <cfRule type="containsText" dxfId="2186" priority="645" operator="containsText" text="beau jour">
      <formula>NOT(ISERROR(SEARCH("beau jour",N125)))</formula>
    </cfRule>
    <cfRule type="containsText" dxfId="2185" priority="646" operator="containsText" text="fête">
      <formula>NOT(ISERROR(SEARCH("fête",N125)))</formula>
    </cfRule>
    <cfRule type="containsText" dxfId="2184" priority="647" operator="containsText" text="Fete">
      <formula>NOT(ISERROR(SEARCH("Fete",N125)))</formula>
    </cfRule>
    <cfRule type="containsText" dxfId="2183" priority="648" operator="containsText" text="Ech">
      <formula>NOT(ISERROR(SEARCH("Ech",N125)))</formula>
    </cfRule>
    <cfRule type="containsText" dxfId="2182" priority="649" operator="containsText" text="St Valentin">
      <formula>NOT(ISERROR(SEARCH("St Valentin",N125)))</formula>
    </cfRule>
  </conditionalFormatting>
  <conditionalFormatting sqref="N130:N132">
    <cfRule type="containsText" dxfId="2181" priority="641" operator="containsText" text="Dégusté">
      <formula>NOT(ISERROR(SEARCH("Dégusté",N130)))</formula>
    </cfRule>
    <cfRule type="containsText" dxfId="2180" priority="642" operator="containsText" text="Dégusté">
      <formula>NOT(ISERROR(SEARCH("Dégusté",N130)))</formula>
    </cfRule>
  </conditionalFormatting>
  <conditionalFormatting sqref="N130:N132">
    <cfRule type="containsText" dxfId="2179" priority="639" operator="containsText" text="Quand">
      <formula>NOT(ISERROR(SEARCH("Quand",N130)))</formula>
    </cfRule>
    <cfRule type="containsText" dxfId="2178" priority="640" operator="containsText" text="Beine">
      <formula>NOT(ISERROR(SEARCH("Beine",N130)))</formula>
    </cfRule>
  </conditionalFormatting>
  <conditionalFormatting sqref="N130:N132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77" priority="633" operator="containsText" text="Fab'ulleuse">
      <formula>NOT(ISERROR(SEARCH("Fab'ulleuse",N130)))</formula>
    </cfRule>
    <cfRule type="containsText" dxfId="2176" priority="634" operator="containsText" text="beau jour">
      <formula>NOT(ISERROR(SEARCH("beau jour",N130)))</formula>
    </cfRule>
    <cfRule type="containsText" dxfId="2175" priority="635" operator="containsText" text="fête">
      <formula>NOT(ISERROR(SEARCH("fête",N130)))</formula>
    </cfRule>
    <cfRule type="containsText" dxfId="2174" priority="636" operator="containsText" text="Fete">
      <formula>NOT(ISERROR(SEARCH("Fete",N130)))</formula>
    </cfRule>
    <cfRule type="containsText" dxfId="2173" priority="637" operator="containsText" text="Ech">
      <formula>NOT(ISERROR(SEARCH("Ech",N130)))</formula>
    </cfRule>
    <cfRule type="containsText" dxfId="2172" priority="638" operator="containsText" text="St Valentin">
      <formula>NOT(ISERROR(SEARCH("St Valentin",N130)))</formula>
    </cfRule>
  </conditionalFormatting>
  <conditionalFormatting sqref="N130:N132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71" priority="626" operator="containsText" text="Fab'ulleuse">
      <formula>NOT(ISERROR(SEARCH("Fab'ulleuse",N130)))</formula>
    </cfRule>
    <cfRule type="containsText" dxfId="2170" priority="627" operator="containsText" text="beau jour">
      <formula>NOT(ISERROR(SEARCH("beau jour",N130)))</formula>
    </cfRule>
    <cfRule type="containsText" dxfId="2169" priority="628" operator="containsText" text="fête">
      <formula>NOT(ISERROR(SEARCH("fête",N130)))</formula>
    </cfRule>
    <cfRule type="containsText" dxfId="2168" priority="629" operator="containsText" text="Fete">
      <formula>NOT(ISERROR(SEARCH("Fete",N130)))</formula>
    </cfRule>
    <cfRule type="containsText" dxfId="2167" priority="630" operator="containsText" text="Ech">
      <formula>NOT(ISERROR(SEARCH("Ech",N130)))</formula>
    </cfRule>
    <cfRule type="containsText" dxfId="2166" priority="631" operator="containsText" text="St Valentin">
      <formula>NOT(ISERROR(SEARCH("St Valentin",N130)))</formula>
    </cfRule>
  </conditionalFormatting>
  <conditionalFormatting sqref="N130:N132">
    <cfRule type="containsText" dxfId="2165" priority="623" operator="containsText" text="Quand">
      <formula>NOT(ISERROR(SEARCH("Quand",N130)))</formula>
    </cfRule>
    <cfRule type="containsText" dxfId="2164" priority="624" operator="containsText" text="Beine">
      <formula>NOT(ISERROR(SEARCH("Beine",N130)))</formula>
    </cfRule>
  </conditionalFormatting>
  <conditionalFormatting sqref="N130:N132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63" priority="617" operator="containsText" text="Fab'ulleuse">
      <formula>NOT(ISERROR(SEARCH("Fab'ulleuse",N130)))</formula>
    </cfRule>
    <cfRule type="containsText" dxfId="2162" priority="618" operator="containsText" text="beau jour">
      <formula>NOT(ISERROR(SEARCH("beau jour",N130)))</formula>
    </cfRule>
    <cfRule type="containsText" dxfId="2161" priority="619" operator="containsText" text="fête">
      <formula>NOT(ISERROR(SEARCH("fête",N130)))</formula>
    </cfRule>
    <cfRule type="containsText" dxfId="2160" priority="620" operator="containsText" text="Fete">
      <formula>NOT(ISERROR(SEARCH("Fete",N130)))</formula>
    </cfRule>
    <cfRule type="containsText" dxfId="2159" priority="621" operator="containsText" text="Ech">
      <formula>NOT(ISERROR(SEARCH("Ech",N130)))</formula>
    </cfRule>
    <cfRule type="containsText" dxfId="2158" priority="622" operator="containsText" text="St Valentin">
      <formula>NOT(ISERROR(SEARCH("St Valentin",N130)))</formula>
    </cfRule>
  </conditionalFormatting>
  <conditionalFormatting sqref="N130:N132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57" priority="610" operator="containsText" text="Fab'ulleuse">
      <formula>NOT(ISERROR(SEARCH("Fab'ulleuse",N130)))</formula>
    </cfRule>
    <cfRule type="containsText" dxfId="2156" priority="611" operator="containsText" text="beau jour">
      <formula>NOT(ISERROR(SEARCH("beau jour",N130)))</formula>
    </cfRule>
    <cfRule type="containsText" dxfId="2155" priority="612" operator="containsText" text="fête">
      <formula>NOT(ISERROR(SEARCH("fête",N130)))</formula>
    </cfRule>
    <cfRule type="containsText" dxfId="2154" priority="613" operator="containsText" text="Fete">
      <formula>NOT(ISERROR(SEARCH("Fete",N130)))</formula>
    </cfRule>
    <cfRule type="containsText" dxfId="2153" priority="614" operator="containsText" text="Ech">
      <formula>NOT(ISERROR(SEARCH("Ech",N130)))</formula>
    </cfRule>
    <cfRule type="containsText" dxfId="2152" priority="615" operator="containsText" text="St Valentin">
      <formula>NOT(ISERROR(SEARCH("St Valentin",N130)))</formula>
    </cfRule>
  </conditionalFormatting>
  <conditionalFormatting sqref="K11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K18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K18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:K18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K35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K35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K35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K35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5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5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5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5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0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0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0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0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9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9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9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9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0:K92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0:K92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0:K92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0:K92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2 C142:C143">
    <cfRule type="containsText" dxfId="2151" priority="76" operator="containsText" text="Recu">
      <formula>NOT(ISERROR(SEARCH("Recu",B142)))</formula>
    </cfRule>
    <cfRule type="containsText" dxfId="2150" priority="77" operator="containsText" text="Demandé">
      <formula>NOT(ISERROR(SEARCH("Demandé",B142)))</formula>
    </cfRule>
  </conditionalFormatting>
  <conditionalFormatting sqref="M142:M143">
    <cfRule type="containsText" dxfId="2149" priority="73" operator="containsText" text="Dégusté">
      <formula>NOT(ISERROR(SEARCH("Dégusté",M142)))</formula>
    </cfRule>
    <cfRule type="containsText" dxfId="2148" priority="74" operator="containsText" text="Recu">
      <formula>NOT(ISERROR(SEARCH("Recu",M142)))</formula>
    </cfRule>
    <cfRule type="containsText" dxfId="2147" priority="75" operator="containsText" text="Demandé">
      <formula>NOT(ISERROR(SEARCH("Demandé",M142)))</formula>
    </cfRule>
  </conditionalFormatting>
  <conditionalFormatting sqref="N142:N143">
    <cfRule type="containsText" dxfId="2146" priority="71" operator="containsText" text="Quand">
      <formula>NOT(ISERROR(SEARCH("Quand",N142)))</formula>
    </cfRule>
    <cfRule type="containsText" dxfId="2145" priority="72" operator="containsText" text="Beine">
      <formula>NOT(ISERROR(SEARCH("Beine",N142)))</formula>
    </cfRule>
  </conditionalFormatting>
  <conditionalFormatting sqref="N142">
    <cfRule type="containsText" dxfId="2144" priority="69" operator="containsText" text="Dégusté">
      <formula>NOT(ISERROR(SEARCH("Dégusté",N142)))</formula>
    </cfRule>
    <cfRule type="containsText" dxfId="2143" priority="70" operator="containsText" text="Dégusté">
      <formula>NOT(ISERROR(SEARCH("Dégusté",N142)))</formula>
    </cfRule>
  </conditionalFormatting>
  <conditionalFormatting sqref="C142:C143">
    <cfRule type="colorScale" priority="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42:N143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42" priority="80" operator="containsText" text="Fab'ulleuse">
      <formula>NOT(ISERROR(SEARCH("Fab'ulleuse",N142)))</formula>
    </cfRule>
    <cfRule type="containsText" dxfId="2141" priority="81" operator="containsText" text="beau jour">
      <formula>NOT(ISERROR(SEARCH("beau jour",N142)))</formula>
    </cfRule>
    <cfRule type="containsText" dxfId="2140" priority="82" operator="containsText" text="fête">
      <formula>NOT(ISERROR(SEARCH("fête",N142)))</formula>
    </cfRule>
    <cfRule type="containsText" dxfId="2139" priority="83" operator="containsText" text="Fete">
      <formula>NOT(ISERROR(SEARCH("Fete",N142)))</formula>
    </cfRule>
    <cfRule type="containsText" dxfId="2138" priority="84" operator="containsText" text="Ech">
      <formula>NOT(ISERROR(SEARCH("Ech",N142)))</formula>
    </cfRule>
    <cfRule type="containsText" dxfId="2137" priority="85" operator="containsText" text="St Valentin">
      <formula>NOT(ISERROR(SEARCH("St Valentin",N142)))</formula>
    </cfRule>
  </conditionalFormatting>
  <conditionalFormatting sqref="G142:H143">
    <cfRule type="dataBar" priority="86">
      <dataBar>
        <cfvo type="min"/>
        <cfvo type="max"/>
        <color rgb="FF638EC6"/>
      </dataBar>
    </cfRule>
  </conditionalFormatting>
  <conditionalFormatting sqref="G142:H143"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{45FEC8FF-1433-4849-969C-92FE6A262478}</x14:id>
        </ext>
      </extLst>
    </cfRule>
  </conditionalFormatting>
  <conditionalFormatting sqref="N142">
    <cfRule type="containsText" dxfId="2136" priority="66" operator="containsText" text="Quand">
      <formula>NOT(ISERROR(SEARCH("Quand",N142)))</formula>
    </cfRule>
    <cfRule type="containsText" dxfId="2135" priority="67" operator="containsText" text="Beine">
      <formula>NOT(ISERROR(SEARCH("Beine",N142)))</formula>
    </cfRule>
  </conditionalFormatting>
  <conditionalFormatting sqref="N142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34" priority="60" operator="containsText" text="Fab'ulleuse">
      <formula>NOT(ISERROR(SEARCH("Fab'ulleuse",N142)))</formula>
    </cfRule>
    <cfRule type="containsText" dxfId="2133" priority="61" operator="containsText" text="beau jour">
      <formula>NOT(ISERROR(SEARCH("beau jour",N142)))</formula>
    </cfRule>
    <cfRule type="containsText" dxfId="2132" priority="62" operator="containsText" text="fête">
      <formula>NOT(ISERROR(SEARCH("fête",N142)))</formula>
    </cfRule>
    <cfRule type="containsText" dxfId="2131" priority="63" operator="containsText" text="Fete">
      <formula>NOT(ISERROR(SEARCH("Fete",N142)))</formula>
    </cfRule>
    <cfRule type="containsText" dxfId="2130" priority="64" operator="containsText" text="Ech">
      <formula>NOT(ISERROR(SEARCH("Ech",N142)))</formula>
    </cfRule>
    <cfRule type="containsText" dxfId="2129" priority="65" operator="containsText" text="St Valentin">
      <formula>NOT(ISERROR(SEARCH("St Valentin",N142)))</formula>
    </cfRule>
  </conditionalFormatting>
  <conditionalFormatting sqref="N142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28" priority="53" operator="containsText" text="Fab'ulleuse">
      <formula>NOT(ISERROR(SEARCH("Fab'ulleuse",N142)))</formula>
    </cfRule>
    <cfRule type="containsText" dxfId="2127" priority="54" operator="containsText" text="beau jour">
      <formula>NOT(ISERROR(SEARCH("beau jour",N142)))</formula>
    </cfRule>
    <cfRule type="containsText" dxfId="2126" priority="55" operator="containsText" text="fête">
      <formula>NOT(ISERROR(SEARCH("fête",N142)))</formula>
    </cfRule>
    <cfRule type="containsText" dxfId="2125" priority="56" operator="containsText" text="Fete">
      <formula>NOT(ISERROR(SEARCH("Fete",N142)))</formula>
    </cfRule>
    <cfRule type="containsText" dxfId="2124" priority="57" operator="containsText" text="Ech">
      <formula>NOT(ISERROR(SEARCH("Ech",N142)))</formula>
    </cfRule>
    <cfRule type="containsText" dxfId="2123" priority="58" operator="containsText" text="St Valentin">
      <formula>NOT(ISERROR(SEARCH("St Valentin",N142)))</formula>
    </cfRule>
  </conditionalFormatting>
  <conditionalFormatting sqref="N142">
    <cfRule type="containsText" dxfId="2122" priority="50" operator="containsText" text="Quand">
      <formula>NOT(ISERROR(SEARCH("Quand",N142)))</formula>
    </cfRule>
    <cfRule type="containsText" dxfId="2121" priority="51" operator="containsText" text="Beine">
      <formula>NOT(ISERROR(SEARCH("Beine",N142)))</formula>
    </cfRule>
  </conditionalFormatting>
  <conditionalFormatting sqref="N142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20" priority="44" operator="containsText" text="Fab'ulleuse">
      <formula>NOT(ISERROR(SEARCH("Fab'ulleuse",N142)))</formula>
    </cfRule>
    <cfRule type="containsText" dxfId="2119" priority="45" operator="containsText" text="beau jour">
      <formula>NOT(ISERROR(SEARCH("beau jour",N142)))</formula>
    </cfRule>
    <cfRule type="containsText" dxfId="2118" priority="46" operator="containsText" text="fête">
      <formula>NOT(ISERROR(SEARCH("fête",N142)))</formula>
    </cfRule>
    <cfRule type="containsText" dxfId="2117" priority="47" operator="containsText" text="Fete">
      <formula>NOT(ISERROR(SEARCH("Fete",N142)))</formula>
    </cfRule>
    <cfRule type="containsText" dxfId="2116" priority="48" operator="containsText" text="Ech">
      <formula>NOT(ISERROR(SEARCH("Ech",N142)))</formula>
    </cfRule>
    <cfRule type="containsText" dxfId="2115" priority="49" operator="containsText" text="St Valentin">
      <formula>NOT(ISERROR(SEARCH("St Valentin",N142)))</formula>
    </cfRule>
  </conditionalFormatting>
  <conditionalFormatting sqref="N142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14" priority="37" operator="containsText" text="Fab'ulleuse">
      <formula>NOT(ISERROR(SEARCH("Fab'ulleuse",N142)))</formula>
    </cfRule>
    <cfRule type="containsText" dxfId="2113" priority="38" operator="containsText" text="beau jour">
      <formula>NOT(ISERROR(SEARCH("beau jour",N142)))</formula>
    </cfRule>
    <cfRule type="containsText" dxfId="2112" priority="39" operator="containsText" text="fête">
      <formula>NOT(ISERROR(SEARCH("fête",N142)))</formula>
    </cfRule>
    <cfRule type="containsText" dxfId="2111" priority="40" operator="containsText" text="Fete">
      <formula>NOT(ISERROR(SEARCH("Fete",N142)))</formula>
    </cfRule>
    <cfRule type="containsText" dxfId="2110" priority="41" operator="containsText" text="Ech">
      <formula>NOT(ISERROR(SEARCH("Ech",N142)))</formula>
    </cfRule>
    <cfRule type="containsText" dxfId="2109" priority="42" operator="containsText" text="St Valentin">
      <formula>NOT(ISERROR(SEARCH("St Valentin",N142)))</formula>
    </cfRule>
  </conditionalFormatting>
  <conditionalFormatting sqref="G142:H143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{EF0F9804-58C6-4585-A824-6D2BA914D4E4}</x14:id>
        </ext>
      </extLst>
    </cfRule>
  </conditionalFormatting>
  <conditionalFormatting sqref="E142:E143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2:F143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2:H143">
    <cfRule type="dataBar" priority="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{CD00FF4B-BA53-4401-8340-83F0BFE810B7}</x14:id>
        </ext>
      </extLst>
    </cfRule>
  </conditionalFormatting>
  <conditionalFormatting sqref="E142:F143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2:H143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{922D5529-350D-4143-A066-F905823983A2}</x14:id>
        </ext>
      </extLst>
    </cfRule>
  </conditionalFormatting>
  <conditionalFormatting sqref="G142:H143">
    <cfRule type="dataBar" priority="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{5808D7C6-3EB0-4871-82DB-3D12AC669E9A}</x14:id>
        </ext>
      </extLst>
    </cfRule>
  </conditionalFormatting>
  <conditionalFormatting sqref="E142:F143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H143">
    <cfRule type="dataBar" priority="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{40F9F80F-F1EC-42BF-A297-7E99570AA83E}</x14:id>
        </ext>
      </extLst>
    </cfRule>
  </conditionalFormatting>
  <conditionalFormatting sqref="L11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:L18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:L18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:L18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L35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L3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L3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L3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5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5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5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5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0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0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0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0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0:L9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0:L9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0:L9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0:L9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98FB539-6BFF-4495-A9C1-79218397896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G140:H141 G2:H25</xm:sqref>
        </x14:conditionalFormatting>
        <x14:conditionalFormatting xmlns:xm="http://schemas.microsoft.com/office/excel/2006/main">
          <x14:cfRule type="dataBar" id="{2DE2D3BD-BEC8-4132-BF27-2C3F8C2A9E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G26:H29</xm:sqref>
        </x14:conditionalFormatting>
        <x14:conditionalFormatting xmlns:xm="http://schemas.microsoft.com/office/excel/2006/main">
          <x14:cfRule type="dataBar" id="{DFFDBB62-5165-41C7-AB66-3724AC15A2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G30:H31</xm:sqref>
        </x14:conditionalFormatting>
        <x14:conditionalFormatting xmlns:xm="http://schemas.microsoft.com/office/excel/2006/main">
          <x14:cfRule type="dataBar" id="{BD531C5F-5CF3-4FC2-82AB-F7DE2E9EFF0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G33:H44 G32 G47:H74 G112:H139</xm:sqref>
        </x14:conditionalFormatting>
        <x14:conditionalFormatting xmlns:xm="http://schemas.microsoft.com/office/excel/2006/main">
          <x14:cfRule type="dataBar" id="{6FC97E50-EFD9-48A9-A6B7-6D2C5C81C3E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H32</xm:sqref>
        </x14:conditionalFormatting>
        <x14:conditionalFormatting xmlns:xm="http://schemas.microsoft.com/office/excel/2006/main">
          <x14:cfRule type="dataBar" id="{FD318BD7-B38D-4682-8ECC-7A60F82A68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H35</xm:sqref>
        </x14:conditionalFormatting>
        <x14:conditionalFormatting xmlns:xm="http://schemas.microsoft.com/office/excel/2006/main">
          <x14:cfRule type="dataBar" id="{B9695399-C332-495B-BEED-4477CD1F93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G112:H139</xm:sqref>
        </x14:conditionalFormatting>
        <x14:conditionalFormatting xmlns:xm="http://schemas.microsoft.com/office/excel/2006/main">
          <x14:cfRule type="dataBar" id="{E05306E1-091E-49BB-9814-4DB13148A5C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G37:H44 G47:H74</xm:sqref>
        </x14:conditionalFormatting>
        <x14:conditionalFormatting xmlns:xm="http://schemas.microsoft.com/office/excel/2006/main">
          <x14:cfRule type="dataBar" id="{4F0F771F-272E-44E1-B678-9FE92AF8D5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G39:H44 G47:H74</xm:sqref>
        </x14:conditionalFormatting>
        <x14:conditionalFormatting xmlns:xm="http://schemas.microsoft.com/office/excel/2006/main">
          <x14:cfRule type="dataBar" id="{B40B5EDF-213C-488D-B7FB-6564C9943A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G2:H44 G47:H74 G112:H141</xm:sqref>
        </x14:conditionalFormatting>
        <x14:conditionalFormatting xmlns:xm="http://schemas.microsoft.com/office/excel/2006/main">
          <x14:cfRule type="dataBar" id="{53AC1E38-4BAB-469E-B3B5-FED45066D1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G49:H74</xm:sqref>
        </x14:conditionalFormatting>
        <x14:conditionalFormatting xmlns:xm="http://schemas.microsoft.com/office/excel/2006/main">
          <x14:cfRule type="dataBar" id="{7151AD1F-CFFF-4748-BC2C-42C78E335F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G51:H74</xm:sqref>
        </x14:conditionalFormatting>
        <x14:conditionalFormatting xmlns:xm="http://schemas.microsoft.com/office/excel/2006/main">
          <x14:cfRule type="dataBar" id="{005B9A6F-D280-44F2-9AD6-B237F17993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G63:H74</xm:sqref>
        </x14:conditionalFormatting>
        <x14:conditionalFormatting xmlns:xm="http://schemas.microsoft.com/office/excel/2006/main">
          <x14:cfRule type="dataBar" id="{8E98B2E1-C5CA-4364-871D-2A7252E6F5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G59:H62</xm:sqref>
        </x14:conditionalFormatting>
        <x14:conditionalFormatting xmlns:xm="http://schemas.microsoft.com/office/excel/2006/main">
          <x14:cfRule type="dataBar" id="{11E9F311-D54A-46BA-9C9D-C8015C7075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G57:H58</xm:sqref>
        </x14:conditionalFormatting>
        <x14:conditionalFormatting xmlns:xm="http://schemas.microsoft.com/office/excel/2006/main">
          <x14:cfRule type="dataBar" id="{3E0AB888-E430-49C5-96F4-F684A5B6DA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G61:H62</xm:sqref>
        </x14:conditionalFormatting>
        <x14:conditionalFormatting xmlns:xm="http://schemas.microsoft.com/office/excel/2006/main">
          <x14:cfRule type="dataBar" id="{C00FA851-79AD-4691-B1C1-37EFA6A31A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H67</xm:sqref>
        </x14:conditionalFormatting>
        <x14:conditionalFormatting xmlns:xm="http://schemas.microsoft.com/office/excel/2006/main">
          <x14:cfRule type="dataBar" id="{25E1DB2F-BD9E-4DE4-AA4E-E63CD59E4D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G73:H74</xm:sqref>
        </x14:conditionalFormatting>
        <x14:conditionalFormatting xmlns:xm="http://schemas.microsoft.com/office/excel/2006/main">
          <x14:cfRule type="dataBar" id="{700C60FB-9C4E-4B38-ABFA-AAFE17BC97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G71:H72</xm:sqref>
        </x14:conditionalFormatting>
        <x14:conditionalFormatting xmlns:xm="http://schemas.microsoft.com/office/excel/2006/main">
          <x14:cfRule type="dataBar" id="{CB95A489-7B6E-4EEA-97FB-CD34989337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G69:H70</xm:sqref>
        </x14:conditionalFormatting>
        <x14:conditionalFormatting xmlns:xm="http://schemas.microsoft.com/office/excel/2006/main">
          <x14:cfRule type="dataBar" id="{1D9DAB56-41EF-46BD-ACC6-A54C098E42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G75:H84</xm:sqref>
        </x14:conditionalFormatting>
        <x14:conditionalFormatting xmlns:xm="http://schemas.microsoft.com/office/excel/2006/main">
          <x14:cfRule type="dataBar" id="{08CA98D1-4A6D-48DD-9971-BC3F605141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G2:H44 G47:H84 G112:H141</xm:sqref>
        </x14:conditionalFormatting>
        <x14:conditionalFormatting xmlns:xm="http://schemas.microsoft.com/office/excel/2006/main">
          <x14:cfRule type="dataBar" id="{FA7AD51F-52F9-45C4-A6BB-92A8AB2901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G85:H111</xm:sqref>
        </x14:conditionalFormatting>
        <x14:conditionalFormatting xmlns:xm="http://schemas.microsoft.com/office/excel/2006/main">
          <x14:cfRule type="dataBar" id="{0730C47F-436D-4270-A659-A5AE5D1089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G85:H111</xm:sqref>
        </x14:conditionalFormatting>
        <x14:conditionalFormatting xmlns:xm="http://schemas.microsoft.com/office/excel/2006/main">
          <x14:cfRule type="dataBar" id="{83AB6B8A-6993-4EE5-AB24-E4DC1D3B6C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G85:H111</xm:sqref>
        </x14:conditionalFormatting>
        <x14:conditionalFormatting xmlns:xm="http://schemas.microsoft.com/office/excel/2006/main">
          <x14:cfRule type="dataBar" id="{5CF35FFD-86CB-49FA-AEFB-04C6B138AD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G85:H111</xm:sqref>
        </x14:conditionalFormatting>
        <x14:conditionalFormatting xmlns:xm="http://schemas.microsoft.com/office/excel/2006/main">
          <x14:cfRule type="dataBar" id="{29DB853F-C703-45FC-8B8D-614C91D940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G2:H44 G47:H141</xm:sqref>
        </x14:conditionalFormatting>
        <x14:conditionalFormatting xmlns:xm="http://schemas.microsoft.com/office/excel/2006/main">
          <x14:cfRule type="dataBar" id="{2C7103C4-7D0A-459D-9493-8F9ECA6C0B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G90:H111</xm:sqref>
        </x14:conditionalFormatting>
        <x14:conditionalFormatting xmlns:xm="http://schemas.microsoft.com/office/excel/2006/main">
          <x14:cfRule type="dataBar" id="{89506310-0A82-43DB-80FD-CBAB74072B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G90:H111</xm:sqref>
        </x14:conditionalFormatting>
        <x14:conditionalFormatting xmlns:xm="http://schemas.microsoft.com/office/excel/2006/main">
          <x14:cfRule type="dataBar" id="{60FECF9C-1FF7-4772-917C-331957CF9E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G90:H111</xm:sqref>
        </x14:conditionalFormatting>
        <x14:conditionalFormatting xmlns:xm="http://schemas.microsoft.com/office/excel/2006/main">
          <x14:cfRule type="dataBar" id="{A7953B18-754E-4582-9C3D-B2026B4314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G90:H111</xm:sqref>
        </x14:conditionalFormatting>
        <x14:conditionalFormatting xmlns:xm="http://schemas.microsoft.com/office/excel/2006/main">
          <x14:cfRule type="dataBar" id="{C9809B7D-21CF-457B-860F-D05A9EE337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G90:H111</xm:sqref>
        </x14:conditionalFormatting>
        <x14:conditionalFormatting xmlns:xm="http://schemas.microsoft.com/office/excel/2006/main">
          <x14:cfRule type="dataBar" id="{15AA8DD8-7487-4CF6-8964-3BF477F5C0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G90:H111</xm:sqref>
        </x14:conditionalFormatting>
        <x14:conditionalFormatting xmlns:xm="http://schemas.microsoft.com/office/excel/2006/main">
          <x14:cfRule type="dataBar" id="{B61A6961-D9B6-4283-8BCF-B614A39906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G90:H111</xm:sqref>
        </x14:conditionalFormatting>
        <x14:conditionalFormatting xmlns:xm="http://schemas.microsoft.com/office/excel/2006/main">
          <x14:cfRule type="dataBar" id="{6ED693D4-4186-4F15-9514-44D3C2979C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H92</xm:sqref>
        </x14:conditionalFormatting>
        <x14:conditionalFormatting xmlns:xm="http://schemas.microsoft.com/office/excel/2006/main">
          <x14:cfRule type="dataBar" id="{0122D2B3-E636-422C-8014-16258E44010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G90:H111</xm:sqref>
        </x14:conditionalFormatting>
        <x14:conditionalFormatting xmlns:xm="http://schemas.microsoft.com/office/excel/2006/main">
          <x14:cfRule type="dataBar" id="{E85548DC-394F-47E4-B79E-B898A8366A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G87:H89</xm:sqref>
        </x14:conditionalFormatting>
        <x14:conditionalFormatting xmlns:xm="http://schemas.microsoft.com/office/excel/2006/main">
          <x14:cfRule type="dataBar" id="{52C7AEE1-FBA1-4B2A-AE05-0E671D2F0F4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G87:H89</xm:sqref>
        </x14:conditionalFormatting>
        <x14:conditionalFormatting xmlns:xm="http://schemas.microsoft.com/office/excel/2006/main">
          <x14:cfRule type="dataBar" id="{81CD7B33-0231-41B9-A7D5-139EBE97F1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G87:H89</xm:sqref>
        </x14:conditionalFormatting>
        <x14:conditionalFormatting xmlns:xm="http://schemas.microsoft.com/office/excel/2006/main">
          <x14:cfRule type="dataBar" id="{58A0428D-2A17-40AE-9AA7-24A4150267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G83:H84</xm:sqref>
        </x14:conditionalFormatting>
        <x14:conditionalFormatting xmlns:xm="http://schemas.microsoft.com/office/excel/2006/main">
          <x14:cfRule type="dataBar" id="{E2152F3C-BE86-4AB5-9C47-4D7D5C0B0A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G83:H84</xm:sqref>
        </x14:conditionalFormatting>
        <x14:conditionalFormatting xmlns:xm="http://schemas.microsoft.com/office/excel/2006/main">
          <x14:cfRule type="dataBar" id="{28CF5656-B5A8-4C64-B885-D98DC44BF20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G83:H84</xm:sqref>
        </x14:conditionalFormatting>
        <x14:conditionalFormatting xmlns:xm="http://schemas.microsoft.com/office/excel/2006/main">
          <x14:cfRule type="dataBar" id="{518DB4F7-A683-48ED-82DA-5A9C25B4E6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G83:H84</xm:sqref>
        </x14:conditionalFormatting>
        <x14:conditionalFormatting xmlns:xm="http://schemas.microsoft.com/office/excel/2006/main">
          <x14:cfRule type="dataBar" id="{A6FA8694-1CDB-44DC-A2A4-16B0F6C9D73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G81:H82</xm:sqref>
        </x14:conditionalFormatting>
        <x14:conditionalFormatting xmlns:xm="http://schemas.microsoft.com/office/excel/2006/main">
          <x14:cfRule type="dataBar" id="{7FC54E73-0B03-4244-888D-E5468AAE08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G81:H82</xm:sqref>
        </x14:conditionalFormatting>
        <x14:conditionalFormatting xmlns:xm="http://schemas.microsoft.com/office/excel/2006/main">
          <x14:cfRule type="dataBar" id="{4B93ECD7-2A0E-401F-B545-3B80A61A89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G81:H82</xm:sqref>
        </x14:conditionalFormatting>
        <x14:conditionalFormatting xmlns:xm="http://schemas.microsoft.com/office/excel/2006/main">
          <x14:cfRule type="dataBar" id="{E29CD4AB-3F06-491D-8BDE-66C90437D2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G81:H82</xm:sqref>
        </x14:conditionalFormatting>
        <x14:conditionalFormatting xmlns:xm="http://schemas.microsoft.com/office/excel/2006/main">
          <x14:cfRule type="dataBar" id="{16EA8AE9-3DC8-49B3-8A26-FAAF7FD5B20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G94:H111</xm:sqref>
        </x14:conditionalFormatting>
        <x14:conditionalFormatting xmlns:xm="http://schemas.microsoft.com/office/excel/2006/main">
          <x14:cfRule type="dataBar" id="{42498E72-E08B-4B07-A524-EE1D2CCD9D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G94:H111</xm:sqref>
        </x14:conditionalFormatting>
        <x14:conditionalFormatting xmlns:xm="http://schemas.microsoft.com/office/excel/2006/main">
          <x14:cfRule type="dataBar" id="{86D7FCF7-C32A-4356-A5BD-629084999C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G94:H111</xm:sqref>
        </x14:conditionalFormatting>
        <x14:conditionalFormatting xmlns:xm="http://schemas.microsoft.com/office/excel/2006/main">
          <x14:cfRule type="dataBar" id="{FB4A7770-DB00-4180-83D7-80BB6626A7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G94:H111</xm:sqref>
        </x14:conditionalFormatting>
        <x14:conditionalFormatting xmlns:xm="http://schemas.microsoft.com/office/excel/2006/main">
          <x14:cfRule type="dataBar" id="{8B593C9C-E012-4249-8827-260A7DDDC5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G94:H111</xm:sqref>
        </x14:conditionalFormatting>
        <x14:conditionalFormatting xmlns:xm="http://schemas.microsoft.com/office/excel/2006/main">
          <x14:cfRule type="dataBar" id="{0905DDBE-0B99-4C56-A42E-F2FC10D47B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G94:H111</xm:sqref>
        </x14:conditionalFormatting>
        <x14:conditionalFormatting xmlns:xm="http://schemas.microsoft.com/office/excel/2006/main">
          <x14:cfRule type="dataBar" id="{612D146F-9B12-41AC-B154-0B95AE18ED6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G94:H111</xm:sqref>
        </x14:conditionalFormatting>
        <x14:conditionalFormatting xmlns:xm="http://schemas.microsoft.com/office/excel/2006/main">
          <x14:cfRule type="dataBar" id="{109889A7-9C0F-4FA8-AE45-21C6E1895B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G99:H111</xm:sqref>
        </x14:conditionalFormatting>
        <x14:conditionalFormatting xmlns:xm="http://schemas.microsoft.com/office/excel/2006/main">
          <x14:cfRule type="dataBar" id="{A3E03FBF-4E5E-4F9E-A6FF-25266C351E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G99:H111</xm:sqref>
        </x14:conditionalFormatting>
        <x14:conditionalFormatting xmlns:xm="http://schemas.microsoft.com/office/excel/2006/main">
          <x14:cfRule type="dataBar" id="{4A404BA8-58C2-4423-9784-2AAF8FCCCF3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G99:H111</xm:sqref>
        </x14:conditionalFormatting>
        <x14:conditionalFormatting xmlns:xm="http://schemas.microsoft.com/office/excel/2006/main">
          <x14:cfRule type="dataBar" id="{29B36265-2996-4311-8787-A7ED9FA88B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G99:H111</xm:sqref>
        </x14:conditionalFormatting>
        <x14:conditionalFormatting xmlns:xm="http://schemas.microsoft.com/office/excel/2006/main">
          <x14:cfRule type="dataBar" id="{A1C63D79-CF07-489E-A555-047BC6FF6E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9F85642E-E26A-49B6-B686-1D7FC46A66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AF5EA074-6307-4D59-A369-86679BB6D1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9847E71C-6A4B-49C2-ACB1-BCF4C5CF6E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G110:H111</xm:sqref>
        </x14:conditionalFormatting>
        <x14:conditionalFormatting xmlns:xm="http://schemas.microsoft.com/office/excel/2006/main">
          <x14:cfRule type="dataBar" id="{95E48BB8-B76C-42F0-96DB-56656B172D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G104:H109</xm:sqref>
        </x14:conditionalFormatting>
        <x14:conditionalFormatting xmlns:xm="http://schemas.microsoft.com/office/excel/2006/main">
          <x14:cfRule type="dataBar" id="{F8786B63-B01A-49F7-A6D4-D8F3A4DF53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G104:H109</xm:sqref>
        </x14:conditionalFormatting>
        <x14:conditionalFormatting xmlns:xm="http://schemas.microsoft.com/office/excel/2006/main">
          <x14:cfRule type="dataBar" id="{E7FC3F66-DF7D-4ADF-8B33-76352860FE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G104:H109</xm:sqref>
        </x14:conditionalFormatting>
        <x14:conditionalFormatting xmlns:xm="http://schemas.microsoft.com/office/excel/2006/main">
          <x14:cfRule type="dataBar" id="{DC21E190-72D8-4C0B-BD65-5B4E557E5C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G104:H109</xm:sqref>
        </x14:conditionalFormatting>
        <x14:conditionalFormatting xmlns:xm="http://schemas.microsoft.com/office/excel/2006/main">
          <x14:cfRule type="dataBar" id="{61B986F5-9F8A-4AB4-B1DA-7329969DCF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G106:H109</xm:sqref>
        </x14:conditionalFormatting>
        <x14:conditionalFormatting xmlns:xm="http://schemas.microsoft.com/office/excel/2006/main">
          <x14:cfRule type="dataBar" id="{70D9FAEE-32B0-4D62-A9B3-047A6AB689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G106:H109</xm:sqref>
        </x14:conditionalFormatting>
        <x14:conditionalFormatting xmlns:xm="http://schemas.microsoft.com/office/excel/2006/main">
          <x14:cfRule type="dataBar" id="{511AB476-A5C6-4BD7-BDF7-FBB4D5D8C1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G106:H109</xm:sqref>
        </x14:conditionalFormatting>
        <x14:conditionalFormatting xmlns:xm="http://schemas.microsoft.com/office/excel/2006/main">
          <x14:cfRule type="dataBar" id="{6009E5EE-99CA-472A-ADEC-64407E29E4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G106:H109</xm:sqref>
        </x14:conditionalFormatting>
        <x14:conditionalFormatting xmlns:xm="http://schemas.microsoft.com/office/excel/2006/main">
          <x14:cfRule type="dataBar" id="{4828698E-8CAE-4F23-99D7-9C1BD65EC7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2C141802-3804-4580-AF24-9419FA7510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F07F6B31-45F0-4C0D-B9A7-F2C5C3CF35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5607435A-E55A-44C0-B58F-22FD88F7AF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G108:H109</xm:sqref>
        </x14:conditionalFormatting>
        <x14:conditionalFormatting xmlns:xm="http://schemas.microsoft.com/office/excel/2006/main">
          <x14:cfRule type="dataBar" id="{78DCCBB0-2943-43B7-B8EA-671D4EA26C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G45:H46</xm:sqref>
        </x14:conditionalFormatting>
        <x14:conditionalFormatting xmlns:xm="http://schemas.microsoft.com/office/excel/2006/main">
          <x14:cfRule type="dataBar" id="{60321327-827A-4819-9A82-56134FF899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G45:H46</xm:sqref>
        </x14:conditionalFormatting>
        <x14:conditionalFormatting xmlns:xm="http://schemas.microsoft.com/office/excel/2006/main">
          <x14:cfRule type="dataBar" id="{8F98EECC-119B-4A23-B8E2-8942D232FC1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G45:H46</xm:sqref>
        </x14:conditionalFormatting>
        <x14:conditionalFormatting xmlns:xm="http://schemas.microsoft.com/office/excel/2006/main">
          <x14:cfRule type="dataBar" id="{AC834A6B-89A5-42DB-996A-FA64BAFAE0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G45:H46</xm:sqref>
        </x14:conditionalFormatting>
        <x14:conditionalFormatting xmlns:xm="http://schemas.microsoft.com/office/excel/2006/main">
          <x14:cfRule type="dataBar" id="{3699E7C9-3DC1-41CC-AF60-7A9EF1FFC0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G45:H46</xm:sqref>
        </x14:conditionalFormatting>
        <x14:conditionalFormatting xmlns:xm="http://schemas.microsoft.com/office/excel/2006/main">
          <x14:cfRule type="dataBar" id="{27CF7713-78CA-4465-A41F-668388BEFF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G45:H46</xm:sqref>
        </x14:conditionalFormatting>
        <x14:conditionalFormatting xmlns:xm="http://schemas.microsoft.com/office/excel/2006/main">
          <x14:cfRule type="dataBar" id="{1C4083AC-607F-412A-9684-B29F2391CD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G2:H141</xm:sqref>
        </x14:conditionalFormatting>
        <x14:conditionalFormatting xmlns:xm="http://schemas.microsoft.com/office/excel/2006/main">
          <x14:cfRule type="dataBar" id="{8D0E2A1D-9AA7-4B35-900E-639BD255BB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G138:H139</xm:sqref>
        </x14:conditionalFormatting>
        <x14:conditionalFormatting xmlns:xm="http://schemas.microsoft.com/office/excel/2006/main">
          <x14:cfRule type="dataBar" id="{D18CAB2B-E91A-4A34-9C7B-A99C51D53A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G114:H137</xm:sqref>
        </x14:conditionalFormatting>
        <x14:conditionalFormatting xmlns:xm="http://schemas.microsoft.com/office/excel/2006/main">
          <x14:cfRule type="dataBar" id="{2C2BBDCE-D790-4AD2-861B-719F6818A3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G116:H137</xm:sqref>
        </x14:conditionalFormatting>
        <x14:conditionalFormatting xmlns:xm="http://schemas.microsoft.com/office/excel/2006/main">
          <x14:cfRule type="dataBar" id="{E9A2FFD3-9BBD-46D0-A61D-C5FAC7845B0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G120:H135</xm:sqref>
        </x14:conditionalFormatting>
        <x14:conditionalFormatting xmlns:xm="http://schemas.microsoft.com/office/excel/2006/main">
          <x14:cfRule type="dataBar" id="{0E3BAD9E-D64F-449B-9C83-C9CA533A0A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G120:H135</xm:sqref>
        </x14:conditionalFormatting>
        <x14:conditionalFormatting xmlns:xm="http://schemas.microsoft.com/office/excel/2006/main">
          <x14:cfRule type="dataBar" id="{B89CB093-9BA7-4568-918C-74C1A8CD7F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G120:H135</xm:sqref>
        </x14:conditionalFormatting>
        <x14:conditionalFormatting xmlns:xm="http://schemas.microsoft.com/office/excel/2006/main">
          <x14:cfRule type="dataBar" id="{F91F4F57-6D15-4F7C-8C74-F24C0FB3B5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G120:H135</xm:sqref>
        </x14:conditionalFormatting>
        <x14:conditionalFormatting xmlns:xm="http://schemas.microsoft.com/office/excel/2006/main">
          <x14:cfRule type="dataBar" id="{C6F06DE9-505F-44AC-A395-8C2BF32F5E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G120:H135</xm:sqref>
        </x14:conditionalFormatting>
        <x14:conditionalFormatting xmlns:xm="http://schemas.microsoft.com/office/excel/2006/main">
          <x14:cfRule type="dataBar" id="{F9CF76E9-37B3-4381-AFFB-3A1A989DD6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G120:H135</xm:sqref>
        </x14:conditionalFormatting>
        <x14:conditionalFormatting xmlns:xm="http://schemas.microsoft.com/office/excel/2006/main">
          <x14:cfRule type="dataBar" id="{4EA72F1A-62BB-484B-84BD-4B9E815DDD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G120:H135</xm:sqref>
        </x14:conditionalFormatting>
        <x14:conditionalFormatting xmlns:xm="http://schemas.microsoft.com/office/excel/2006/main">
          <x14:cfRule type="dataBar" id="{45FEC8FF-1433-4849-969C-92FE6A2624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G142:H143</xm:sqref>
        </x14:conditionalFormatting>
        <x14:conditionalFormatting xmlns:xm="http://schemas.microsoft.com/office/excel/2006/main">
          <x14:cfRule type="dataBar" id="{EF0F9804-58C6-4585-A824-6D2BA914D4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G142:H143</xm:sqref>
        </x14:conditionalFormatting>
        <x14:conditionalFormatting xmlns:xm="http://schemas.microsoft.com/office/excel/2006/main">
          <x14:cfRule type="dataBar" id="{CD00FF4B-BA53-4401-8340-83F0BFE810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G142:H143</xm:sqref>
        </x14:conditionalFormatting>
        <x14:conditionalFormatting xmlns:xm="http://schemas.microsoft.com/office/excel/2006/main">
          <x14:cfRule type="dataBar" id="{922D5529-350D-4143-A066-F905823983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G142:H143</xm:sqref>
        </x14:conditionalFormatting>
        <x14:conditionalFormatting xmlns:xm="http://schemas.microsoft.com/office/excel/2006/main">
          <x14:cfRule type="dataBar" id="{5808D7C6-3EB0-4871-82DB-3D12AC669E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G142:H143</xm:sqref>
        </x14:conditionalFormatting>
        <x14:conditionalFormatting xmlns:xm="http://schemas.microsoft.com/office/excel/2006/main">
          <x14:cfRule type="dataBar" id="{40F9F80F-F1EC-42BF-A297-7E99570AA8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G2:H143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de choix'!$A$1:$A$11</xm:f>
          </x14:formula1>
          <xm:sqref>D1:D1048576</xm:sqref>
        </x14:dataValidation>
        <x14:dataValidation type="list" allowBlank="1" showInputMessage="1" showErrorMessage="1">
          <x14:formula1>
            <xm:f>'Liste de choix'!$C$1:$C$28</xm:f>
          </x14:formula1>
          <xm:sqref>J1:J1048576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314"/>
  <sheetViews>
    <sheetView tabSelected="1" zoomScale="80" zoomScaleNormal="80" workbookViewId="0">
      <pane ySplit="1" topLeftCell="A277" activePane="bottomLeft" state="frozen"/>
      <selection pane="bottomLeft" activeCell="L140" sqref="L140"/>
    </sheetView>
  </sheetViews>
  <sheetFormatPr baseColWidth="10" defaultRowHeight="15" x14ac:dyDescent="0.25"/>
  <cols>
    <col min="1" max="1" width="48.42578125" hidden="1" customWidth="1"/>
    <col min="2" max="2" width="49.5703125" style="17" bestFit="1" customWidth="1"/>
    <col min="3" max="3" width="87.42578125" bestFit="1" customWidth="1"/>
    <col min="4" max="4" width="14.42578125" bestFit="1" customWidth="1"/>
    <col min="5" max="5" width="13" bestFit="1" customWidth="1"/>
    <col min="6" max="6" width="13.28515625" bestFit="1" customWidth="1"/>
    <col min="7" max="7" width="10" bestFit="1" customWidth="1"/>
    <col min="8" max="8" width="10.85546875" bestFit="1" customWidth="1"/>
    <col min="9" max="9" width="11.5703125" bestFit="1" customWidth="1"/>
    <col min="10" max="10" width="23.140625" bestFit="1" customWidth="1"/>
    <col min="11" max="11" width="40" bestFit="1" customWidth="1"/>
    <col min="12" max="12" width="17.85546875" style="46" bestFit="1" customWidth="1"/>
    <col min="13" max="13" width="8.85546875" bestFit="1" customWidth="1"/>
    <col min="14" max="14" width="14.7109375" customWidth="1"/>
    <col min="15" max="15" width="8.28515625" bestFit="1" customWidth="1"/>
    <col min="17" max="17" width="12" customWidth="1"/>
    <col min="18" max="18" width="16.85546875" customWidth="1"/>
  </cols>
  <sheetData>
    <row r="1" spans="1:13" s="20" customFormat="1" ht="16.5" thickBot="1" x14ac:dyDescent="0.3">
      <c r="A1" s="79" t="s">
        <v>1</v>
      </c>
      <c r="B1" s="80"/>
      <c r="C1" s="18" t="s">
        <v>0</v>
      </c>
      <c r="D1" s="18" t="s">
        <v>216</v>
      </c>
      <c r="E1" s="18" t="s">
        <v>3</v>
      </c>
      <c r="F1" s="18" t="s">
        <v>5</v>
      </c>
      <c r="G1" s="19" t="s">
        <v>2</v>
      </c>
      <c r="H1" s="19" t="s">
        <v>4</v>
      </c>
      <c r="I1" s="18" t="s">
        <v>9</v>
      </c>
      <c r="J1" s="18" t="s">
        <v>428</v>
      </c>
      <c r="K1" s="18" t="s">
        <v>429</v>
      </c>
      <c r="L1" s="18" t="s">
        <v>532</v>
      </c>
    </row>
    <row r="2" spans="1:13" x14ac:dyDescent="0.25">
      <c r="A2" t="str">
        <f>IF(C2&lt;&gt;"",LOOKUP("zzz",$B$2:B2),"")</f>
        <v>Cave de Charnay Les Macon</v>
      </c>
      <c r="B2" s="74" t="s">
        <v>11</v>
      </c>
      <c r="C2" s="15" t="s">
        <v>10</v>
      </c>
      <c r="D2" s="15" t="s">
        <v>217</v>
      </c>
      <c r="E2" s="15">
        <v>1</v>
      </c>
      <c r="F2" s="15"/>
      <c r="G2" s="11">
        <v>7.6</v>
      </c>
      <c r="H2" s="11">
        <f>G2*E2</f>
        <v>7.6</v>
      </c>
      <c r="I2" s="34">
        <v>43128</v>
      </c>
      <c r="J2" s="15" t="s">
        <v>427</v>
      </c>
      <c r="K2" s="15" t="s">
        <v>502</v>
      </c>
      <c r="L2" s="15"/>
      <c r="M2" t="str">
        <f xml:space="preserve"> IF(F2=1,"Dégusté",IF(I2&lt;&gt;"","Recu",""))</f>
        <v>Recu</v>
      </c>
    </row>
    <row r="3" spans="1:13" x14ac:dyDescent="0.25">
      <c r="A3" s="46" t="str">
        <f>IF(C3&lt;&gt;"",LOOKUP("zzz",$B$2:B3),"")</f>
        <v>Cave de Charnay Les Macon</v>
      </c>
      <c r="B3" s="75"/>
      <c r="C3" s="3" t="s">
        <v>338</v>
      </c>
      <c r="D3" s="3" t="s">
        <v>218</v>
      </c>
      <c r="E3" s="3">
        <v>1</v>
      </c>
      <c r="F3" s="3"/>
      <c r="G3" s="7">
        <v>5.0999999999999996</v>
      </c>
      <c r="H3" s="7">
        <f>G3*E3</f>
        <v>5.0999999999999996</v>
      </c>
      <c r="I3" s="28">
        <v>43357</v>
      </c>
      <c r="J3" s="3" t="s">
        <v>412</v>
      </c>
      <c r="K3" s="3" t="s">
        <v>502</v>
      </c>
      <c r="L3" s="3"/>
      <c r="M3" t="str">
        <f t="shared" ref="M3:M71" si="0" xml:space="preserve"> IF(F3=1,"Dégusté",IF(I3&lt;&gt;"","Recu",""))</f>
        <v>Recu</v>
      </c>
    </row>
    <row r="4" spans="1:13" x14ac:dyDescent="0.25">
      <c r="A4" s="46" t="str">
        <f>IF(C4&lt;&gt;"",LOOKUP("zzz",$B$2:B4),"")</f>
        <v>Cave de Charnay Les Macon</v>
      </c>
      <c r="B4" s="75"/>
      <c r="C4" s="3" t="s">
        <v>257</v>
      </c>
      <c r="D4" s="3" t="s">
        <v>219</v>
      </c>
      <c r="E4" s="3">
        <v>1</v>
      </c>
      <c r="F4" s="3"/>
      <c r="G4" s="7">
        <v>5.8</v>
      </c>
      <c r="H4" s="7">
        <f>G4*E4</f>
        <v>5.8</v>
      </c>
      <c r="I4" s="28">
        <v>43266</v>
      </c>
      <c r="J4" s="3" t="s">
        <v>412</v>
      </c>
      <c r="K4" s="3" t="s">
        <v>502</v>
      </c>
      <c r="L4" s="3"/>
      <c r="M4" t="str">
        <f t="shared" si="0"/>
        <v>Recu</v>
      </c>
    </row>
    <row r="5" spans="1:13" s="46" customFormat="1" x14ac:dyDescent="0.25">
      <c r="A5" s="46" t="str">
        <f>IF(C5&lt;&gt;"",LOOKUP("zzz",$B$2:B5),"")</f>
        <v>Cave de Charnay Les Macon</v>
      </c>
      <c r="B5" s="75"/>
      <c r="C5" s="3" t="s">
        <v>763</v>
      </c>
      <c r="D5" s="3" t="s">
        <v>217</v>
      </c>
      <c r="E5" s="3">
        <v>1</v>
      </c>
      <c r="F5" s="3"/>
      <c r="G5" s="7">
        <v>9.9</v>
      </c>
      <c r="H5" s="7">
        <f>G5*E5</f>
        <v>9.9</v>
      </c>
      <c r="I5" s="28">
        <v>43391</v>
      </c>
      <c r="J5" s="3" t="s">
        <v>427</v>
      </c>
      <c r="K5" s="3" t="s">
        <v>502</v>
      </c>
      <c r="L5" s="3"/>
      <c r="M5" s="46" t="str">
        <f t="shared" si="0"/>
        <v>Recu</v>
      </c>
    </row>
    <row r="6" spans="1:13" ht="15.75" thickBot="1" x14ac:dyDescent="0.3">
      <c r="A6" s="46" t="str">
        <f>IF(C6&lt;&gt;"",LOOKUP("zzz",$B$2:B6),"")</f>
        <v/>
      </c>
      <c r="B6" s="75"/>
      <c r="C6" s="9"/>
      <c r="D6" s="9"/>
      <c r="E6" s="9"/>
      <c r="F6" s="9"/>
      <c r="G6" s="10"/>
      <c r="H6" s="10"/>
      <c r="I6" s="24"/>
      <c r="J6" s="9"/>
      <c r="K6" s="9"/>
      <c r="L6" s="9"/>
      <c r="M6" s="46" t="str">
        <f t="shared" si="0"/>
        <v/>
      </c>
    </row>
    <row r="7" spans="1:13" x14ac:dyDescent="0.25">
      <c r="A7" s="46" t="str">
        <f>IF(C7&lt;&gt;"",LOOKUP("zzz",$B$2:B7),"")</f>
        <v>La Chablisienne</v>
      </c>
      <c r="B7" s="74" t="s">
        <v>12</v>
      </c>
      <c r="C7" s="25" t="s">
        <v>13</v>
      </c>
      <c r="D7" s="25" t="s">
        <v>218</v>
      </c>
      <c r="E7" s="2">
        <v>1</v>
      </c>
      <c r="F7" s="2"/>
      <c r="G7" s="6">
        <v>16.3</v>
      </c>
      <c r="H7" s="11">
        <f>G7*E7</f>
        <v>16.3</v>
      </c>
      <c r="I7" s="23">
        <v>43141</v>
      </c>
      <c r="J7" s="25" t="s">
        <v>412</v>
      </c>
      <c r="K7" s="2" t="s">
        <v>488</v>
      </c>
      <c r="L7" s="2" t="s">
        <v>533</v>
      </c>
      <c r="M7" s="46" t="str">
        <f t="shared" si="0"/>
        <v>Recu</v>
      </c>
    </row>
    <row r="8" spans="1:13" x14ac:dyDescent="0.25">
      <c r="A8" s="46" t="str">
        <f>IF(C8&lt;&gt;"",LOOKUP("zzz",$B$2:B8),"")</f>
        <v>La Chablisienne</v>
      </c>
      <c r="B8" s="75"/>
      <c r="C8" s="30" t="s">
        <v>460</v>
      </c>
      <c r="D8" s="30" t="s">
        <v>218</v>
      </c>
      <c r="E8" s="31">
        <v>1</v>
      </c>
      <c r="F8" s="31"/>
      <c r="G8" s="32">
        <v>55</v>
      </c>
      <c r="H8" s="7">
        <f>G8*E8</f>
        <v>55</v>
      </c>
      <c r="I8" s="33">
        <v>43391</v>
      </c>
      <c r="J8" s="30" t="s">
        <v>412</v>
      </c>
      <c r="K8" s="3" t="s">
        <v>488</v>
      </c>
      <c r="L8" s="3"/>
      <c r="M8" s="46" t="str">
        <f t="shared" si="0"/>
        <v>Recu</v>
      </c>
    </row>
    <row r="9" spans="1:13" x14ac:dyDescent="0.25">
      <c r="A9" s="46" t="str">
        <f>IF(C9&lt;&gt;"",LOOKUP("zzz",$B$2:B9),"")</f>
        <v>La Chablisienne</v>
      </c>
      <c r="B9" s="75"/>
      <c r="C9" s="30" t="s">
        <v>178</v>
      </c>
      <c r="D9" s="30" t="s">
        <v>218</v>
      </c>
      <c r="E9" s="31">
        <v>1</v>
      </c>
      <c r="F9" s="31"/>
      <c r="G9" s="32">
        <v>20.2</v>
      </c>
      <c r="H9" s="7">
        <f>G9*E9</f>
        <v>20.2</v>
      </c>
      <c r="I9" s="33">
        <v>43215</v>
      </c>
      <c r="J9" s="30" t="s">
        <v>412</v>
      </c>
      <c r="K9" s="3" t="s">
        <v>488</v>
      </c>
      <c r="L9" s="3" t="s">
        <v>533</v>
      </c>
      <c r="M9" s="46" t="str">
        <f t="shared" si="0"/>
        <v>Recu</v>
      </c>
    </row>
    <row r="10" spans="1:13" ht="15.75" thickBot="1" x14ac:dyDescent="0.3">
      <c r="A10" s="46" t="str">
        <f>IF(C10&lt;&gt;"",LOOKUP("zzz",$B$2:B10),"")</f>
        <v/>
      </c>
      <c r="B10" s="75"/>
      <c r="C10" s="27"/>
      <c r="D10" s="27"/>
      <c r="E10" s="3"/>
      <c r="F10" s="3"/>
      <c r="G10" s="7"/>
      <c r="H10" s="7"/>
      <c r="I10" s="3"/>
      <c r="J10" s="27"/>
      <c r="K10" s="3"/>
      <c r="L10" s="3"/>
      <c r="M10" s="46" t="str">
        <f t="shared" si="0"/>
        <v/>
      </c>
    </row>
    <row r="11" spans="1:13" x14ac:dyDescent="0.25">
      <c r="A11" s="46" t="str">
        <f>IF(C11&lt;&gt;"",LOOKUP("zzz",$B$2:B11),"")</f>
        <v>Cave de Ribeauvillé</v>
      </c>
      <c r="B11" s="74" t="s">
        <v>14</v>
      </c>
      <c r="C11" s="2" t="s">
        <v>15</v>
      </c>
      <c r="D11" s="2" t="s">
        <v>218</v>
      </c>
      <c r="E11" s="2">
        <v>1</v>
      </c>
      <c r="F11" s="2"/>
      <c r="G11" s="6">
        <v>9</v>
      </c>
      <c r="H11" s="6">
        <f>G11*E11</f>
        <v>9</v>
      </c>
      <c r="I11" s="23">
        <v>43141</v>
      </c>
      <c r="J11" s="2" t="s">
        <v>426</v>
      </c>
      <c r="K11" s="2" t="s">
        <v>488</v>
      </c>
      <c r="L11" s="2"/>
      <c r="M11" s="46" t="str">
        <f t="shared" si="0"/>
        <v>Recu</v>
      </c>
    </row>
    <row r="12" spans="1:13" x14ac:dyDescent="0.25">
      <c r="A12" s="46" t="str">
        <f>IF(C12&lt;&gt;"",LOOKUP("zzz",$B$2:B12),"")</f>
        <v>Cave de Ribeauvillé</v>
      </c>
      <c r="B12" s="75"/>
      <c r="C12" s="3" t="s">
        <v>336</v>
      </c>
      <c r="D12" s="3" t="s">
        <v>218</v>
      </c>
      <c r="E12" s="3">
        <v>1</v>
      </c>
      <c r="F12" s="3"/>
      <c r="G12" s="7">
        <v>30</v>
      </c>
      <c r="H12" s="7">
        <f>G12*E12</f>
        <v>30</v>
      </c>
      <c r="I12" s="28">
        <v>43364</v>
      </c>
      <c r="J12" s="3" t="s">
        <v>426</v>
      </c>
      <c r="K12" s="3" t="s">
        <v>488</v>
      </c>
      <c r="L12" s="3"/>
      <c r="M12" s="46" t="str">
        <f t="shared" si="0"/>
        <v>Recu</v>
      </c>
    </row>
    <row r="13" spans="1:13" x14ac:dyDescent="0.25">
      <c r="A13" s="46" t="str">
        <f>IF(C13&lt;&gt;"",LOOKUP("zzz",$B$2:B13),"")</f>
        <v>Cave de Ribeauvillé</v>
      </c>
      <c r="B13" s="75"/>
      <c r="C13" s="3" t="s">
        <v>182</v>
      </c>
      <c r="D13" s="3" t="s">
        <v>221</v>
      </c>
      <c r="E13" s="3">
        <v>1</v>
      </c>
      <c r="F13" s="3">
        <v>1</v>
      </c>
      <c r="G13" s="7">
        <v>12.3</v>
      </c>
      <c r="H13" s="7">
        <f>G13*E13</f>
        <v>12.3</v>
      </c>
      <c r="I13" s="28">
        <v>43217</v>
      </c>
      <c r="J13" s="3" t="s">
        <v>426</v>
      </c>
      <c r="K13" s="3" t="s">
        <v>488</v>
      </c>
      <c r="L13" s="3" t="s">
        <v>533</v>
      </c>
      <c r="M13" s="46" t="str">
        <f t="shared" si="0"/>
        <v>Dégusté</v>
      </c>
    </row>
    <row r="14" spans="1:13" ht="15.75" thickBot="1" x14ac:dyDescent="0.3">
      <c r="A14" s="46" t="str">
        <f>IF(C14&lt;&gt;"",LOOKUP("zzz",$B$2:B14),"")</f>
        <v/>
      </c>
      <c r="B14" s="75"/>
      <c r="C14" s="13"/>
      <c r="D14" s="13"/>
      <c r="E14" s="13"/>
      <c r="F14" s="13"/>
      <c r="G14" s="12"/>
      <c r="H14" s="7"/>
      <c r="I14" s="13"/>
      <c r="J14" s="13"/>
      <c r="K14" s="13"/>
      <c r="L14" s="13"/>
      <c r="M14" s="46" t="str">
        <f t="shared" si="0"/>
        <v/>
      </c>
    </row>
    <row r="15" spans="1:13" x14ac:dyDescent="0.25">
      <c r="A15" s="46" t="str">
        <f>IF(C15&lt;&gt;"",LOOKUP("zzz",$B$2:B15),"")</f>
        <v>Château Lagrezette</v>
      </c>
      <c r="B15" s="74" t="s">
        <v>16</v>
      </c>
      <c r="C15" s="2" t="s">
        <v>19</v>
      </c>
      <c r="D15" s="2" t="s">
        <v>217</v>
      </c>
      <c r="E15" s="2">
        <v>1</v>
      </c>
      <c r="F15" s="2"/>
      <c r="G15" s="6">
        <v>17</v>
      </c>
      <c r="H15" s="6">
        <f>G15*E15</f>
        <v>17</v>
      </c>
      <c r="I15" s="23">
        <v>43150</v>
      </c>
      <c r="J15" s="2" t="s">
        <v>422</v>
      </c>
      <c r="K15" s="2" t="s">
        <v>488</v>
      </c>
      <c r="L15" s="2"/>
      <c r="M15" s="46" t="str">
        <f t="shared" si="0"/>
        <v>Recu</v>
      </c>
    </row>
    <row r="16" spans="1:13" ht="15.75" thickBot="1" x14ac:dyDescent="0.3">
      <c r="A16" s="46" t="str">
        <f>IF(C16&lt;&gt;"",LOOKUP("zzz",$B$2:B16),"")</f>
        <v/>
      </c>
      <c r="B16" s="78"/>
      <c r="C16" s="4"/>
      <c r="D16" s="4"/>
      <c r="E16" s="4"/>
      <c r="F16" s="4"/>
      <c r="G16" s="8"/>
      <c r="H16" s="8"/>
      <c r="I16" s="4"/>
      <c r="J16" s="4"/>
      <c r="K16" s="4"/>
      <c r="L16" s="4"/>
      <c r="M16" s="46" t="str">
        <f t="shared" si="0"/>
        <v/>
      </c>
    </row>
    <row r="17" spans="1:13" x14ac:dyDescent="0.25">
      <c r="A17" s="46" t="str">
        <f>IF(C17&lt;&gt;"",LOOKUP("zzz",$B$2:B17),"")</f>
        <v>Domaine Jean Féry &amp; Fils</v>
      </c>
      <c r="B17" s="74" t="s">
        <v>17</v>
      </c>
      <c r="C17" s="2" t="s">
        <v>18</v>
      </c>
      <c r="D17" s="2" t="s">
        <v>217</v>
      </c>
      <c r="E17" s="2">
        <v>1</v>
      </c>
      <c r="F17" s="2"/>
      <c r="G17" s="6">
        <v>25</v>
      </c>
      <c r="H17" s="6">
        <f>G17*E17</f>
        <v>25</v>
      </c>
      <c r="I17" s="23">
        <v>43150</v>
      </c>
      <c r="J17" s="2" t="s">
        <v>412</v>
      </c>
      <c r="K17" s="2" t="s">
        <v>488</v>
      </c>
      <c r="L17" s="2"/>
      <c r="M17" s="46" t="str">
        <f t="shared" si="0"/>
        <v>Recu</v>
      </c>
    </row>
    <row r="18" spans="1:13" x14ac:dyDescent="0.25">
      <c r="A18" s="46" t="str">
        <f>IF(C18&lt;&gt;"",LOOKUP("zzz",$B$2:B18),"")</f>
        <v>Domaine Jean Féry &amp; Fils</v>
      </c>
      <c r="B18" s="75"/>
      <c r="C18" s="9" t="s">
        <v>334</v>
      </c>
      <c r="D18" s="9" t="s">
        <v>218</v>
      </c>
      <c r="E18" s="9">
        <v>1</v>
      </c>
      <c r="F18" s="9"/>
      <c r="G18" s="10">
        <v>35</v>
      </c>
      <c r="H18" s="10">
        <f>G18*E18</f>
        <v>35</v>
      </c>
      <c r="I18" s="24">
        <v>43259</v>
      </c>
      <c r="J18" s="9" t="s">
        <v>412</v>
      </c>
      <c r="K18" s="13" t="s">
        <v>488</v>
      </c>
      <c r="L18" s="13" t="s">
        <v>533</v>
      </c>
      <c r="M18" s="46" t="str">
        <f t="shared" si="0"/>
        <v>Recu</v>
      </c>
    </row>
    <row r="19" spans="1:13" s="46" customFormat="1" x14ac:dyDescent="0.25">
      <c r="A19" s="46" t="str">
        <f>IF(C19&lt;&gt;"",LOOKUP("zzz",$B$2:B19),"")</f>
        <v>Domaine Jean Féry &amp; Fils</v>
      </c>
      <c r="B19" s="75"/>
      <c r="C19" s="3" t="s">
        <v>800</v>
      </c>
      <c r="D19" s="3" t="s">
        <v>218</v>
      </c>
      <c r="E19" s="3">
        <v>1</v>
      </c>
      <c r="F19" s="3"/>
      <c r="G19" s="7">
        <v>18</v>
      </c>
      <c r="H19" s="7">
        <f>G19*E19</f>
        <v>18</v>
      </c>
      <c r="I19" s="28">
        <v>43416</v>
      </c>
      <c r="J19" s="3" t="s">
        <v>412</v>
      </c>
      <c r="K19" s="13" t="s">
        <v>488</v>
      </c>
      <c r="L19" s="3"/>
      <c r="M19" s="46" t="str">
        <f t="shared" si="0"/>
        <v>Recu</v>
      </c>
    </row>
    <row r="20" spans="1:13" ht="15.75" thickBot="1" x14ac:dyDescent="0.3">
      <c r="A20" s="46" t="str">
        <f>IF(C20&lt;&gt;"",LOOKUP("zzz",$B$2:B20),"")</f>
        <v/>
      </c>
      <c r="B20" s="78"/>
      <c r="C20" s="4"/>
      <c r="D20" s="4"/>
      <c r="E20" s="4"/>
      <c r="F20" s="4"/>
      <c r="G20" s="8"/>
      <c r="H20" s="8"/>
      <c r="I20" s="4"/>
      <c r="J20" s="4"/>
      <c r="K20" s="4"/>
      <c r="L20" s="4"/>
      <c r="M20" s="46" t="str">
        <f t="shared" si="0"/>
        <v/>
      </c>
    </row>
    <row r="21" spans="1:13" x14ac:dyDescent="0.25">
      <c r="A21" s="46" t="str">
        <f>IF(C21&lt;&gt;"",LOOKUP("zzz",$B$2:B21),"")</f>
        <v>Domaine de Pelissols</v>
      </c>
      <c r="B21" s="74" t="s">
        <v>20</v>
      </c>
      <c r="C21" s="15" t="s">
        <v>157</v>
      </c>
      <c r="D21" s="15" t="s">
        <v>217</v>
      </c>
      <c r="E21" s="2">
        <v>1</v>
      </c>
      <c r="F21" s="2">
        <v>1</v>
      </c>
      <c r="G21" s="6">
        <v>13</v>
      </c>
      <c r="H21" s="11">
        <f>G21*E21</f>
        <v>13</v>
      </c>
      <c r="I21" s="23">
        <v>43159</v>
      </c>
      <c r="J21" s="15" t="s">
        <v>425</v>
      </c>
      <c r="K21" s="2" t="s">
        <v>512</v>
      </c>
      <c r="L21" s="2" t="s">
        <v>533</v>
      </c>
      <c r="M21" s="46" t="str">
        <f t="shared" si="0"/>
        <v>Dégusté</v>
      </c>
    </row>
    <row r="22" spans="1:13" x14ac:dyDescent="0.25">
      <c r="A22" s="46" t="str">
        <f>IF(C22&lt;&gt;"",LOOKUP("zzz",$B$2:B22),"")</f>
        <v>Domaine de Pelissols</v>
      </c>
      <c r="B22" s="75"/>
      <c r="C22" s="3" t="s">
        <v>158</v>
      </c>
      <c r="D22" s="3" t="s">
        <v>218</v>
      </c>
      <c r="E22" s="3">
        <v>1</v>
      </c>
      <c r="F22" s="3">
        <v>1</v>
      </c>
      <c r="G22" s="7">
        <v>13</v>
      </c>
      <c r="H22" s="7">
        <f>G22*E22</f>
        <v>13</v>
      </c>
      <c r="I22" s="28">
        <v>43159</v>
      </c>
      <c r="J22" s="3" t="s">
        <v>425</v>
      </c>
      <c r="K22" s="3" t="s">
        <v>512</v>
      </c>
      <c r="L22" s="3" t="s">
        <v>533</v>
      </c>
      <c r="M22" s="46" t="str">
        <f t="shared" si="0"/>
        <v>Dégusté</v>
      </c>
    </row>
    <row r="23" spans="1:13" x14ac:dyDescent="0.25">
      <c r="A23" s="46" t="str">
        <f>IF(C23&lt;&gt;"",LOOKUP("zzz",$B$2:B23),"")</f>
        <v>Domaine de Pelissols</v>
      </c>
      <c r="B23" s="75"/>
      <c r="C23" s="3" t="s">
        <v>200</v>
      </c>
      <c r="D23" s="3" t="s">
        <v>219</v>
      </c>
      <c r="E23" s="3">
        <v>1</v>
      </c>
      <c r="F23" s="3">
        <v>1</v>
      </c>
      <c r="G23" s="7">
        <v>8</v>
      </c>
      <c r="H23" s="7">
        <f>G23*E23</f>
        <v>8</v>
      </c>
      <c r="I23" s="28">
        <v>43159</v>
      </c>
      <c r="J23" s="3" t="s">
        <v>425</v>
      </c>
      <c r="K23" s="3" t="s">
        <v>512</v>
      </c>
      <c r="L23" s="3" t="s">
        <v>533</v>
      </c>
      <c r="M23" s="46" t="str">
        <f t="shared" si="0"/>
        <v>Dégusté</v>
      </c>
    </row>
    <row r="24" spans="1:13" x14ac:dyDescent="0.25">
      <c r="A24" s="46" t="str">
        <f>IF(C24&lt;&gt;"",LOOKUP("zzz",$B$2:B24),"")</f>
        <v>Domaine de Pelissols</v>
      </c>
      <c r="B24" s="75"/>
      <c r="C24" s="3" t="s">
        <v>159</v>
      </c>
      <c r="D24" s="3" t="s">
        <v>217</v>
      </c>
      <c r="E24" s="3">
        <v>1</v>
      </c>
      <c r="F24" s="3">
        <v>1</v>
      </c>
      <c r="G24" s="7">
        <v>8</v>
      </c>
      <c r="H24" s="7">
        <f>G24*E24</f>
        <v>8</v>
      </c>
      <c r="I24" s="28">
        <v>43159</v>
      </c>
      <c r="J24" s="3" t="s">
        <v>425</v>
      </c>
      <c r="K24" s="3" t="s">
        <v>512</v>
      </c>
      <c r="L24" s="3" t="s">
        <v>533</v>
      </c>
      <c r="M24" s="46" t="str">
        <f t="shared" si="0"/>
        <v>Dégusté</v>
      </c>
    </row>
    <row r="25" spans="1:13" ht="15.75" thickBot="1" x14ac:dyDescent="0.3">
      <c r="A25" s="46" t="str">
        <f>IF(C25&lt;&gt;"",LOOKUP("zzz",$B$2:B25),"")</f>
        <v/>
      </c>
      <c r="B25" s="78"/>
      <c r="C25" s="4"/>
      <c r="D25" s="4"/>
      <c r="E25" s="4"/>
      <c r="F25" s="4"/>
      <c r="G25" s="8"/>
      <c r="H25" s="8"/>
      <c r="I25" s="4"/>
      <c r="J25" s="4"/>
      <c r="K25" s="4"/>
      <c r="L25" s="4"/>
      <c r="M25" s="46" t="str">
        <f t="shared" si="0"/>
        <v/>
      </c>
    </row>
    <row r="26" spans="1:13" x14ac:dyDescent="0.25">
      <c r="A26" s="46" t="str">
        <f>IF(C26&lt;&gt;"",LOOKUP("zzz",$B$2:B26),"")</f>
        <v>Maitre vignerons de la presqu'ile de St Tropez</v>
      </c>
      <c r="B26" s="74" t="s">
        <v>21</v>
      </c>
      <c r="C26" s="2" t="s">
        <v>207</v>
      </c>
      <c r="D26" s="2" t="s">
        <v>219</v>
      </c>
      <c r="E26" s="2">
        <v>1</v>
      </c>
      <c r="F26" s="2"/>
      <c r="G26" s="6">
        <v>9</v>
      </c>
      <c r="H26" s="6">
        <f>G26*E26</f>
        <v>9</v>
      </c>
      <c r="I26" s="23">
        <v>43157</v>
      </c>
      <c r="J26" s="2" t="s">
        <v>420</v>
      </c>
      <c r="K26" s="2"/>
      <c r="L26" s="2"/>
      <c r="M26" s="46" t="str">
        <f t="shared" si="0"/>
        <v>Recu</v>
      </c>
    </row>
    <row r="27" spans="1:13" x14ac:dyDescent="0.25">
      <c r="A27" s="46" t="str">
        <f>IF(C27&lt;&gt;"",LOOKUP("zzz",$B$2:B27),"")</f>
        <v>Maitre vignerons de la presqu'ile de St Tropez</v>
      </c>
      <c r="B27" s="75"/>
      <c r="C27" s="9" t="s">
        <v>201</v>
      </c>
      <c r="D27" s="9" t="s">
        <v>219</v>
      </c>
      <c r="E27" s="9">
        <v>1</v>
      </c>
      <c r="F27" s="9">
        <v>1</v>
      </c>
      <c r="G27" s="10">
        <v>9</v>
      </c>
      <c r="H27" s="10">
        <f>G27*E27</f>
        <v>9</v>
      </c>
      <c r="I27" s="24">
        <v>43091</v>
      </c>
      <c r="J27" s="9" t="s">
        <v>420</v>
      </c>
      <c r="K27" s="9"/>
      <c r="L27" s="9" t="s">
        <v>533</v>
      </c>
      <c r="M27" s="46" t="str">
        <f t="shared" si="0"/>
        <v>Dégusté</v>
      </c>
    </row>
    <row r="28" spans="1:13" ht="15.75" thickBot="1" x14ac:dyDescent="0.3">
      <c r="A28" s="46" t="str">
        <f>IF(C28&lt;&gt;"",LOOKUP("zzz",$B$2:B28),"")</f>
        <v/>
      </c>
      <c r="B28" s="78"/>
      <c r="C28" s="4"/>
      <c r="D28" s="4"/>
      <c r="E28" s="4"/>
      <c r="F28" s="4"/>
      <c r="G28" s="8"/>
      <c r="H28" s="8"/>
      <c r="I28" s="4"/>
      <c r="J28" s="4"/>
      <c r="K28" s="4"/>
      <c r="L28" s="4"/>
      <c r="M28" s="46" t="str">
        <f t="shared" si="0"/>
        <v/>
      </c>
    </row>
    <row r="29" spans="1:13" x14ac:dyDescent="0.25">
      <c r="A29" s="46" t="str">
        <f>IF(C29&lt;&gt;"",LOOKUP("zzz",$B$2:B29),"")</f>
        <v>Château Lynch Bages</v>
      </c>
      <c r="B29" s="74" t="s">
        <v>112</v>
      </c>
      <c r="C29" s="2" t="s">
        <v>113</v>
      </c>
      <c r="D29" s="2" t="s">
        <v>217</v>
      </c>
      <c r="E29" s="2">
        <v>1</v>
      </c>
      <c r="F29" s="2"/>
      <c r="G29" s="6">
        <v>15</v>
      </c>
      <c r="H29" s="6">
        <f>G29*E29</f>
        <v>15</v>
      </c>
      <c r="I29" s="23">
        <v>43161</v>
      </c>
      <c r="J29" s="2" t="s">
        <v>415</v>
      </c>
      <c r="K29" s="2" t="s">
        <v>488</v>
      </c>
      <c r="L29" s="2"/>
      <c r="M29" s="46" t="str">
        <f t="shared" si="0"/>
        <v>Recu</v>
      </c>
    </row>
    <row r="30" spans="1:13" ht="15.75" thickBot="1" x14ac:dyDescent="0.3">
      <c r="A30" s="46" t="str">
        <f>IF(C30&lt;&gt;"",LOOKUP("zzz",$B$2:B30),"")</f>
        <v/>
      </c>
      <c r="B30" s="78"/>
      <c r="C30" s="4"/>
      <c r="D30" s="4"/>
      <c r="E30" s="4"/>
      <c r="F30" s="4"/>
      <c r="G30" s="8"/>
      <c r="H30" s="8"/>
      <c r="I30" s="4"/>
      <c r="J30" s="4"/>
      <c r="K30" s="4"/>
      <c r="L30" s="4"/>
      <c r="M30" s="46" t="str">
        <f t="shared" si="0"/>
        <v/>
      </c>
    </row>
    <row r="31" spans="1:13" x14ac:dyDescent="0.25">
      <c r="A31" s="46" t="str">
        <f>IF(C31&lt;&gt;"",LOOKUP("zzz",$B$2:B31),"")</f>
        <v>Domaine Baudry-Dutour</v>
      </c>
      <c r="B31" s="74" t="s">
        <v>114</v>
      </c>
      <c r="C31" s="2" t="s">
        <v>115</v>
      </c>
      <c r="D31" s="2" t="s">
        <v>217</v>
      </c>
      <c r="E31" s="2">
        <v>1</v>
      </c>
      <c r="F31" s="2"/>
      <c r="G31" s="6">
        <v>8.5</v>
      </c>
      <c r="H31" s="6">
        <f>G31*E31</f>
        <v>8.5</v>
      </c>
      <c r="I31" s="23">
        <v>43169</v>
      </c>
      <c r="J31" s="2" t="s">
        <v>423</v>
      </c>
      <c r="K31" s="2" t="s">
        <v>511</v>
      </c>
      <c r="L31" s="2"/>
      <c r="M31" s="46" t="str">
        <f t="shared" si="0"/>
        <v>Recu</v>
      </c>
    </row>
    <row r="32" spans="1:13" x14ac:dyDescent="0.25">
      <c r="A32" s="46" t="str">
        <f>IF(C32&lt;&gt;"",LOOKUP("zzz",$B$2:B32),"")</f>
        <v>Domaine Baudry-Dutour</v>
      </c>
      <c r="B32" s="75"/>
      <c r="C32" s="3" t="s">
        <v>235</v>
      </c>
      <c r="D32" s="31" t="s">
        <v>219</v>
      </c>
      <c r="E32" s="3">
        <v>1</v>
      </c>
      <c r="F32" s="3"/>
      <c r="G32" s="7">
        <v>7</v>
      </c>
      <c r="H32" s="7">
        <f>G32*E32</f>
        <v>7</v>
      </c>
      <c r="I32" s="28">
        <v>43245</v>
      </c>
      <c r="J32" s="31" t="s">
        <v>423</v>
      </c>
      <c r="K32" s="3" t="s">
        <v>511</v>
      </c>
      <c r="L32" s="3"/>
      <c r="M32" s="46" t="str">
        <f t="shared" si="0"/>
        <v>Recu</v>
      </c>
    </row>
    <row r="33" spans="1:13" x14ac:dyDescent="0.25">
      <c r="A33" s="46" t="str">
        <f>IF(C33&lt;&gt;"",LOOKUP("zzz",$B$2:B33),"")</f>
        <v>Domaine Baudry-Dutour</v>
      </c>
      <c r="B33" s="75"/>
      <c r="C33" s="3" t="s">
        <v>236</v>
      </c>
      <c r="D33" s="3" t="s">
        <v>219</v>
      </c>
      <c r="E33" s="3">
        <v>1</v>
      </c>
      <c r="F33" s="3"/>
      <c r="G33" s="7">
        <v>10.5</v>
      </c>
      <c r="H33" s="7">
        <f>G33*E33</f>
        <v>10.5</v>
      </c>
      <c r="I33" s="28">
        <v>43245</v>
      </c>
      <c r="J33" s="3" t="s">
        <v>423</v>
      </c>
      <c r="K33" s="3" t="s">
        <v>511</v>
      </c>
      <c r="L33" s="3"/>
      <c r="M33" s="46" t="str">
        <f t="shared" si="0"/>
        <v>Recu</v>
      </c>
    </row>
    <row r="34" spans="1:13" ht="15.75" thickBot="1" x14ac:dyDescent="0.3">
      <c r="A34" s="46" t="str">
        <f>IF(C34&lt;&gt;"",LOOKUP("zzz",$B$2:B34),"")</f>
        <v/>
      </c>
      <c r="B34" s="78"/>
      <c r="C34" s="4"/>
      <c r="D34" s="4"/>
      <c r="E34" s="4"/>
      <c r="F34" s="4"/>
      <c r="G34" s="8"/>
      <c r="H34" s="8"/>
      <c r="I34" s="4"/>
      <c r="J34" s="4"/>
      <c r="K34" s="4"/>
      <c r="L34" s="4"/>
      <c r="M34" s="46" t="str">
        <f t="shared" si="0"/>
        <v/>
      </c>
    </row>
    <row r="35" spans="1:13" x14ac:dyDescent="0.25">
      <c r="A35" s="46" t="str">
        <f>IF(C35&lt;&gt;"",LOOKUP("zzz",$B$2:B35),"")</f>
        <v>Château Grand Mayne</v>
      </c>
      <c r="B35" s="74" t="s">
        <v>116</v>
      </c>
      <c r="C35" s="2" t="s">
        <v>117</v>
      </c>
      <c r="D35" s="2" t="s">
        <v>217</v>
      </c>
      <c r="E35" s="2">
        <v>1</v>
      </c>
      <c r="F35" s="2"/>
      <c r="G35" s="6">
        <v>26</v>
      </c>
      <c r="H35" s="6">
        <f>G35*E35</f>
        <v>26</v>
      </c>
      <c r="I35" s="23">
        <v>43169</v>
      </c>
      <c r="J35" s="2" t="s">
        <v>412</v>
      </c>
      <c r="K35" s="2" t="s">
        <v>488</v>
      </c>
      <c r="L35" s="2"/>
      <c r="M35" s="46" t="str">
        <f t="shared" si="0"/>
        <v>Recu</v>
      </c>
    </row>
    <row r="36" spans="1:13" ht="15.75" thickBot="1" x14ac:dyDescent="0.3">
      <c r="A36" s="46" t="str">
        <f>IF(C36&lt;&gt;"",LOOKUP("zzz",$B$2:B36),"")</f>
        <v/>
      </c>
      <c r="B36" s="78"/>
      <c r="C36" s="4"/>
      <c r="D36" s="4"/>
      <c r="E36" s="4"/>
      <c r="F36" s="4"/>
      <c r="G36" s="8"/>
      <c r="H36" s="8"/>
      <c r="I36" s="4"/>
      <c r="J36" s="4"/>
      <c r="K36" s="4"/>
      <c r="L36" s="4"/>
      <c r="M36" s="46" t="str">
        <f t="shared" si="0"/>
        <v/>
      </c>
    </row>
    <row r="37" spans="1:13" x14ac:dyDescent="0.25">
      <c r="A37" s="46" t="str">
        <f>IF(C37&lt;&gt;"",LOOKUP("zzz",$B$2:B37),"")</f>
        <v>Château de Lastours</v>
      </c>
      <c r="B37" s="74" t="s">
        <v>68</v>
      </c>
      <c r="C37" s="2" t="s">
        <v>206</v>
      </c>
      <c r="D37" s="2" t="s">
        <v>219</v>
      </c>
      <c r="E37" s="2">
        <v>1</v>
      </c>
      <c r="F37" s="2"/>
      <c r="G37" s="6">
        <v>9</v>
      </c>
      <c r="H37" s="6">
        <f>G37*E37</f>
        <v>9</v>
      </c>
      <c r="I37" s="23">
        <v>43169</v>
      </c>
      <c r="J37" s="2" t="s">
        <v>425</v>
      </c>
      <c r="K37" s="2" t="s">
        <v>488</v>
      </c>
      <c r="L37" s="2"/>
      <c r="M37" s="46" t="str">
        <f t="shared" si="0"/>
        <v>Recu</v>
      </c>
    </row>
    <row r="38" spans="1:13" x14ac:dyDescent="0.25">
      <c r="A38" s="46" t="str">
        <f>IF(C38&lt;&gt;"",LOOKUP("zzz",$B$2:B38),"")</f>
        <v>Château de Lastours</v>
      </c>
      <c r="B38" s="75"/>
      <c r="C38" s="9" t="s">
        <v>256</v>
      </c>
      <c r="D38" s="9" t="s">
        <v>218</v>
      </c>
      <c r="E38" s="9">
        <v>1</v>
      </c>
      <c r="F38" s="9"/>
      <c r="G38" s="10">
        <v>13</v>
      </c>
      <c r="H38" s="10">
        <f>G38*E38</f>
        <v>13</v>
      </c>
      <c r="I38" s="24">
        <v>43257</v>
      </c>
      <c r="J38" s="9" t="s">
        <v>425</v>
      </c>
      <c r="K38" s="3" t="s">
        <v>488</v>
      </c>
      <c r="L38" s="3"/>
      <c r="M38" s="46" t="str">
        <f t="shared" si="0"/>
        <v>Recu</v>
      </c>
    </row>
    <row r="39" spans="1:13" ht="15.75" thickBot="1" x14ac:dyDescent="0.3">
      <c r="A39" s="46" t="str">
        <f>IF(C39&lt;&gt;"",LOOKUP("zzz",$B$2:B39),"")</f>
        <v/>
      </c>
      <c r="B39" s="78"/>
      <c r="C39" s="4"/>
      <c r="D39" s="4"/>
      <c r="E39" s="4"/>
      <c r="F39" s="4"/>
      <c r="G39" s="8"/>
      <c r="H39" s="8"/>
      <c r="I39" s="4"/>
      <c r="J39" s="4"/>
      <c r="K39" s="4"/>
      <c r="L39" s="4"/>
      <c r="M39" s="46" t="str">
        <f t="shared" si="0"/>
        <v/>
      </c>
    </row>
    <row r="40" spans="1:13" x14ac:dyDescent="0.25">
      <c r="A40" s="46" t="str">
        <f>IF(C40&lt;&gt;"",LOOKUP("zzz",$B$2:B40),"")</f>
        <v>Château La Dominique</v>
      </c>
      <c r="B40" s="74" t="s">
        <v>118</v>
      </c>
      <c r="C40" s="2" t="s">
        <v>119</v>
      </c>
      <c r="D40" s="2" t="s">
        <v>217</v>
      </c>
      <c r="E40" s="2">
        <v>1</v>
      </c>
      <c r="F40" s="2"/>
      <c r="G40" s="6">
        <v>20</v>
      </c>
      <c r="H40" s="6">
        <f>G40*E40</f>
        <v>20</v>
      </c>
      <c r="I40" s="23">
        <v>43169</v>
      </c>
      <c r="J40" s="2" t="s">
        <v>415</v>
      </c>
      <c r="K40" s="2" t="s">
        <v>488</v>
      </c>
      <c r="L40" s="2"/>
      <c r="M40" s="46" t="str">
        <f t="shared" si="0"/>
        <v>Recu</v>
      </c>
    </row>
    <row r="41" spans="1:13" ht="15.75" thickBot="1" x14ac:dyDescent="0.3">
      <c r="A41" s="46" t="str">
        <f>IF(C41&lt;&gt;"",LOOKUP("zzz",$B$2:B41),"")</f>
        <v/>
      </c>
      <c r="B41" s="78"/>
      <c r="C41" s="4"/>
      <c r="D41" s="4"/>
      <c r="E41" s="4"/>
      <c r="F41" s="4"/>
      <c r="G41" s="8"/>
      <c r="H41" s="8"/>
      <c r="I41" s="4"/>
      <c r="J41" s="4"/>
      <c r="K41" s="4"/>
      <c r="L41" s="4"/>
      <c r="M41" s="46" t="str">
        <f t="shared" si="0"/>
        <v/>
      </c>
    </row>
    <row r="42" spans="1:13" x14ac:dyDescent="0.25">
      <c r="A42" s="46" t="str">
        <f>IF(C42&lt;&gt;"",LOOKUP("zzz",$B$2:B42),"")</f>
        <v>Château de Berne</v>
      </c>
      <c r="B42" s="74" t="s">
        <v>120</v>
      </c>
      <c r="C42" s="2" t="s">
        <v>205</v>
      </c>
      <c r="D42" s="2" t="s">
        <v>219</v>
      </c>
      <c r="E42" s="2">
        <v>1</v>
      </c>
      <c r="F42" s="2"/>
      <c r="G42" s="6">
        <v>19</v>
      </c>
      <c r="H42" s="11">
        <f>G42*E42</f>
        <v>19</v>
      </c>
      <c r="I42" s="23">
        <v>43173</v>
      </c>
      <c r="J42" s="2" t="s">
        <v>420</v>
      </c>
      <c r="K42" s="2" t="s">
        <v>488</v>
      </c>
      <c r="L42" s="2"/>
      <c r="M42" s="46" t="str">
        <f t="shared" si="0"/>
        <v>Recu</v>
      </c>
    </row>
    <row r="43" spans="1:13" x14ac:dyDescent="0.25">
      <c r="A43" s="46" t="str">
        <f>IF(C43&lt;&gt;"",LOOKUP("zzz",$B$2:B43),"")</f>
        <v>Château de Berne</v>
      </c>
      <c r="B43" s="75"/>
      <c r="C43" s="9" t="s">
        <v>204</v>
      </c>
      <c r="D43" s="9" t="s">
        <v>219</v>
      </c>
      <c r="E43" s="9">
        <v>1</v>
      </c>
      <c r="F43" s="9"/>
      <c r="G43" s="10">
        <v>15</v>
      </c>
      <c r="H43" s="12">
        <f>G43*E43</f>
        <v>15</v>
      </c>
      <c r="I43" s="24">
        <v>43206</v>
      </c>
      <c r="J43" s="9" t="s">
        <v>420</v>
      </c>
      <c r="K43" s="13" t="s">
        <v>488</v>
      </c>
      <c r="L43" s="13"/>
      <c r="M43" s="46" t="str">
        <f t="shared" si="0"/>
        <v>Recu</v>
      </c>
    </row>
    <row r="44" spans="1:13" s="46" customFormat="1" x14ac:dyDescent="0.25">
      <c r="A44" s="46" t="str">
        <f>IF(C44&lt;&gt;"",LOOKUP("zzz",$B$2:B44),"")</f>
        <v>Château de Berne</v>
      </c>
      <c r="B44" s="75"/>
      <c r="C44" s="3" t="s">
        <v>762</v>
      </c>
      <c r="D44" s="3" t="s">
        <v>218</v>
      </c>
      <c r="E44" s="3">
        <v>1</v>
      </c>
      <c r="F44" s="3"/>
      <c r="G44" s="7">
        <v>20</v>
      </c>
      <c r="H44" s="12">
        <f>G44*E44</f>
        <v>20</v>
      </c>
      <c r="I44" s="28">
        <v>43389</v>
      </c>
      <c r="J44" s="3" t="s">
        <v>420</v>
      </c>
      <c r="K44" s="3" t="s">
        <v>488</v>
      </c>
      <c r="L44" s="3"/>
      <c r="M44" s="46" t="str">
        <f t="shared" si="0"/>
        <v>Recu</v>
      </c>
    </row>
    <row r="45" spans="1:13" ht="15.75" thickBot="1" x14ac:dyDescent="0.3">
      <c r="A45" s="46" t="str">
        <f>IF(C45&lt;&gt;"",LOOKUP("zzz",$B$2:B45),"")</f>
        <v/>
      </c>
      <c r="B45" s="78"/>
      <c r="C45" s="4"/>
      <c r="D45" s="4"/>
      <c r="E45" s="4"/>
      <c r="F45" s="4"/>
      <c r="G45" s="8"/>
      <c r="H45" s="8"/>
      <c r="I45" s="4"/>
      <c r="J45" s="4"/>
      <c r="K45" s="4"/>
      <c r="L45" s="4"/>
      <c r="M45" s="46" t="str">
        <f t="shared" si="0"/>
        <v/>
      </c>
    </row>
    <row r="46" spans="1:13" x14ac:dyDescent="0.25">
      <c r="A46" s="46" t="str">
        <f>IF(C46&lt;&gt;"",LOOKUP("zzz",$B$2:B46),"")</f>
        <v>Domaine Langlois-Château</v>
      </c>
      <c r="B46" s="74" t="s">
        <v>121</v>
      </c>
      <c r="C46" s="2" t="s">
        <v>122</v>
      </c>
      <c r="D46" s="2" t="s">
        <v>217</v>
      </c>
      <c r="E46" s="2">
        <v>1</v>
      </c>
      <c r="F46" s="2"/>
      <c r="G46" s="6">
        <v>11.3</v>
      </c>
      <c r="H46" s="6">
        <f>G46*E46</f>
        <v>11.3</v>
      </c>
      <c r="I46" s="23">
        <v>43182</v>
      </c>
      <c r="J46" s="2" t="s">
        <v>423</v>
      </c>
      <c r="K46" s="2" t="s">
        <v>492</v>
      </c>
      <c r="L46" s="2"/>
      <c r="M46" s="46" t="str">
        <f t="shared" si="0"/>
        <v>Recu</v>
      </c>
    </row>
    <row r="47" spans="1:13" x14ac:dyDescent="0.25">
      <c r="A47" s="46" t="str">
        <f>IF(C47&lt;&gt;"",LOOKUP("zzz",$B$2:B47),"")</f>
        <v>Domaine Langlois-Château</v>
      </c>
      <c r="B47" s="75"/>
      <c r="C47" s="3" t="s">
        <v>463</v>
      </c>
      <c r="D47" s="3" t="s">
        <v>221</v>
      </c>
      <c r="E47" s="3">
        <v>1</v>
      </c>
      <c r="F47" s="3"/>
      <c r="G47" s="7">
        <v>21.1</v>
      </c>
      <c r="H47" s="7">
        <f>G47*E47</f>
        <v>21.1</v>
      </c>
      <c r="I47" s="28">
        <v>43453</v>
      </c>
      <c r="J47" s="3" t="s">
        <v>423</v>
      </c>
      <c r="K47" s="3" t="s">
        <v>492</v>
      </c>
      <c r="L47" s="3"/>
      <c r="M47" s="46" t="str">
        <f t="shared" si="0"/>
        <v>Recu</v>
      </c>
    </row>
    <row r="48" spans="1:13" x14ac:dyDescent="0.25">
      <c r="A48" s="46" t="str">
        <f>IF(C48&lt;&gt;"",LOOKUP("zzz",$B$2:B48),"")</f>
        <v>Domaine Langlois-Château</v>
      </c>
      <c r="B48" s="75"/>
      <c r="C48" s="9" t="s">
        <v>214</v>
      </c>
      <c r="D48" s="9" t="s">
        <v>221</v>
      </c>
      <c r="E48" s="9">
        <v>1</v>
      </c>
      <c r="F48" s="9"/>
      <c r="G48" s="10">
        <v>13.1</v>
      </c>
      <c r="H48" s="10">
        <f>G48*E48</f>
        <v>13.1</v>
      </c>
      <c r="I48" s="24">
        <v>43227</v>
      </c>
      <c r="J48" s="9" t="s">
        <v>423</v>
      </c>
      <c r="K48" s="3" t="s">
        <v>492</v>
      </c>
      <c r="L48" s="3"/>
      <c r="M48" s="46" t="str">
        <f t="shared" si="0"/>
        <v>Recu</v>
      </c>
    </row>
    <row r="49" spans="1:13" ht="15.75" thickBot="1" x14ac:dyDescent="0.3">
      <c r="A49" s="46" t="str">
        <f>IF(C49&lt;&gt;"",LOOKUP("zzz",$B$2:B49),"")</f>
        <v/>
      </c>
      <c r="B49" s="78"/>
      <c r="C49" s="4"/>
      <c r="D49" s="4"/>
      <c r="E49" s="4"/>
      <c r="F49" s="4"/>
      <c r="G49" s="8"/>
      <c r="H49" s="8"/>
      <c r="I49" s="4"/>
      <c r="J49" s="4"/>
      <c r="K49" s="4"/>
      <c r="L49" s="4"/>
      <c r="M49" s="46" t="str">
        <f t="shared" si="0"/>
        <v/>
      </c>
    </row>
    <row r="50" spans="1:13" x14ac:dyDescent="0.25">
      <c r="A50" s="46" t="str">
        <f>IF(C50&lt;&gt;"",LOOKUP("zzz",$B$2:B50),"")</f>
        <v>Domaine Chanson</v>
      </c>
      <c r="B50" s="74" t="s">
        <v>123</v>
      </c>
      <c r="C50" s="2" t="s">
        <v>124</v>
      </c>
      <c r="D50" s="2" t="s">
        <v>218</v>
      </c>
      <c r="E50" s="2">
        <v>1</v>
      </c>
      <c r="F50" s="2">
        <v>1</v>
      </c>
      <c r="G50" s="6">
        <v>50</v>
      </c>
      <c r="H50" s="6">
        <f>G50*E50</f>
        <v>50</v>
      </c>
      <c r="I50" s="23">
        <v>43182</v>
      </c>
      <c r="J50" s="2" t="s">
        <v>412</v>
      </c>
      <c r="K50" s="2" t="s">
        <v>492</v>
      </c>
      <c r="L50" s="2" t="s">
        <v>533</v>
      </c>
      <c r="M50" s="46" t="str">
        <f t="shared" si="0"/>
        <v>Dégusté</v>
      </c>
    </row>
    <row r="51" spans="1:13" x14ac:dyDescent="0.25">
      <c r="A51" s="46" t="str">
        <f>IF(C51&lt;&gt;"",LOOKUP("zzz",$B$2:B51),"")</f>
        <v>Domaine Chanson</v>
      </c>
      <c r="B51" s="75"/>
      <c r="C51" s="9" t="s">
        <v>333</v>
      </c>
      <c r="D51" s="9" t="s">
        <v>217</v>
      </c>
      <c r="E51" s="9">
        <v>1</v>
      </c>
      <c r="F51" s="9"/>
      <c r="G51" s="10">
        <v>50</v>
      </c>
      <c r="H51" s="10">
        <f>G51*E51</f>
        <v>50</v>
      </c>
      <c r="I51" s="24">
        <v>43364</v>
      </c>
      <c r="J51" s="9" t="s">
        <v>412</v>
      </c>
      <c r="K51" s="3" t="s">
        <v>492</v>
      </c>
      <c r="L51" s="3" t="s">
        <v>533</v>
      </c>
      <c r="M51" s="46" t="str">
        <f t="shared" si="0"/>
        <v>Recu</v>
      </c>
    </row>
    <row r="52" spans="1:13" ht="15.75" thickBot="1" x14ac:dyDescent="0.3">
      <c r="A52" s="46" t="str">
        <f>IF(C52&lt;&gt;"",LOOKUP("zzz",$B$2:B52),"")</f>
        <v/>
      </c>
      <c r="B52" s="78"/>
      <c r="C52" s="4"/>
      <c r="D52" s="4"/>
      <c r="E52" s="4"/>
      <c r="F52" s="4"/>
      <c r="G52" s="8"/>
      <c r="H52" s="8"/>
      <c r="I52" s="4"/>
      <c r="J52" s="4"/>
      <c r="K52" s="4"/>
      <c r="L52" s="4"/>
      <c r="M52" s="46" t="str">
        <f t="shared" si="0"/>
        <v/>
      </c>
    </row>
    <row r="53" spans="1:13" x14ac:dyDescent="0.25">
      <c r="A53" s="46" t="str">
        <f>IF(C53&lt;&gt;"",LOOKUP("zzz",$B$2:B53),"")</f>
        <v>Domaine Marrenon</v>
      </c>
      <c r="B53" s="74" t="s">
        <v>125</v>
      </c>
      <c r="C53" s="2" t="s">
        <v>203</v>
      </c>
      <c r="D53" s="2" t="s">
        <v>219</v>
      </c>
      <c r="E53" s="2">
        <v>1</v>
      </c>
      <c r="F53" s="2"/>
      <c r="G53" s="6">
        <v>7.8</v>
      </c>
      <c r="H53" s="6">
        <f>G53*E53</f>
        <v>7.8</v>
      </c>
      <c r="I53" s="23">
        <v>43182</v>
      </c>
      <c r="J53" s="2" t="s">
        <v>420</v>
      </c>
      <c r="K53" s="2" t="s">
        <v>492</v>
      </c>
      <c r="L53" s="2"/>
      <c r="M53" s="46" t="str">
        <f t="shared" si="0"/>
        <v>Recu</v>
      </c>
    </row>
    <row r="54" spans="1:13" s="46" customFormat="1" x14ac:dyDescent="0.25">
      <c r="A54" s="46" t="str">
        <f>IF(C54&lt;&gt;"",LOOKUP("zzz",$B$2:B54),"")</f>
        <v>Domaine Marrenon</v>
      </c>
      <c r="B54" s="75"/>
      <c r="C54" s="3" t="s">
        <v>787</v>
      </c>
      <c r="D54" s="3" t="s">
        <v>217</v>
      </c>
      <c r="E54" s="3">
        <v>1</v>
      </c>
      <c r="F54" s="3"/>
      <c r="G54" s="7">
        <v>8.1</v>
      </c>
      <c r="H54" s="10">
        <f t="shared" ref="H54:H55" si="1">G54*E54</f>
        <v>8.1</v>
      </c>
      <c r="I54" s="28">
        <v>43414</v>
      </c>
      <c r="J54" s="3" t="s">
        <v>424</v>
      </c>
      <c r="K54" s="3" t="s">
        <v>492</v>
      </c>
      <c r="L54" s="3"/>
      <c r="M54" s="46" t="str">
        <f t="shared" si="0"/>
        <v>Recu</v>
      </c>
    </row>
    <row r="55" spans="1:13" s="46" customFormat="1" x14ac:dyDescent="0.25">
      <c r="A55" s="46" t="str">
        <f>IF(C55&lt;&gt;"",LOOKUP("zzz",$B$2:B55),"")</f>
        <v>Domaine Marrenon</v>
      </c>
      <c r="B55" s="75"/>
      <c r="C55" s="3" t="s">
        <v>788</v>
      </c>
      <c r="D55" s="3" t="s">
        <v>217</v>
      </c>
      <c r="E55" s="3">
        <v>1</v>
      </c>
      <c r="F55" s="3"/>
      <c r="G55" s="7">
        <v>6.05</v>
      </c>
      <c r="H55" s="7">
        <f t="shared" si="1"/>
        <v>6.05</v>
      </c>
      <c r="I55" s="28">
        <v>43414</v>
      </c>
      <c r="J55" s="3" t="s">
        <v>424</v>
      </c>
      <c r="K55" s="3" t="s">
        <v>492</v>
      </c>
      <c r="L55" s="3"/>
      <c r="M55" s="46" t="str">
        <f t="shared" si="0"/>
        <v>Recu</v>
      </c>
    </row>
    <row r="56" spans="1:13" ht="15.75" thickBot="1" x14ac:dyDescent="0.3">
      <c r="A56" s="46" t="str">
        <f>IF(C56&lt;&gt;"",LOOKUP("zzz",$B$2:B56),"")</f>
        <v/>
      </c>
      <c r="B56" s="78"/>
      <c r="C56" s="4"/>
      <c r="D56" s="4"/>
      <c r="E56" s="4"/>
      <c r="F56" s="4"/>
      <c r="G56" s="8"/>
      <c r="H56" s="8"/>
      <c r="I56" s="4"/>
      <c r="J56" s="4"/>
      <c r="K56" s="4"/>
      <c r="L56" s="4"/>
      <c r="M56" s="46" t="str">
        <f t="shared" si="0"/>
        <v/>
      </c>
    </row>
    <row r="57" spans="1:13" x14ac:dyDescent="0.25">
      <c r="A57" s="46" t="str">
        <f>IF(C57&lt;&gt;"",LOOKUP("zzz",$B$2:B57),"")</f>
        <v>Les Vignerons d'Amédée</v>
      </c>
      <c r="B57" s="74" t="s">
        <v>126</v>
      </c>
      <c r="C57" s="2" t="s">
        <v>202</v>
      </c>
      <c r="D57" s="2" t="s">
        <v>219</v>
      </c>
      <c r="E57" s="2">
        <v>1</v>
      </c>
      <c r="F57" s="2"/>
      <c r="G57" s="6">
        <v>4.5</v>
      </c>
      <c r="H57" s="6">
        <f>G57*E57</f>
        <v>4.5</v>
      </c>
      <c r="I57" s="23">
        <v>43182</v>
      </c>
      <c r="J57" s="2" t="s">
        <v>424</v>
      </c>
      <c r="K57" s="2" t="s">
        <v>488</v>
      </c>
      <c r="L57" s="2"/>
      <c r="M57" s="46" t="str">
        <f t="shared" si="0"/>
        <v>Recu</v>
      </c>
    </row>
    <row r="58" spans="1:13" ht="15.75" thickBot="1" x14ac:dyDescent="0.3">
      <c r="A58" s="46" t="str">
        <f>IF(C58&lt;&gt;"",LOOKUP("zzz",$B$2:B58),"")</f>
        <v/>
      </c>
      <c r="B58" s="78"/>
      <c r="C58" s="4"/>
      <c r="D58" s="4"/>
      <c r="E58" s="4"/>
      <c r="F58" s="4"/>
      <c r="G58" s="8"/>
      <c r="H58" s="8"/>
      <c r="I58" s="4"/>
      <c r="J58" s="4"/>
      <c r="K58" s="4"/>
      <c r="L58" s="4"/>
      <c r="M58" s="46" t="str">
        <f t="shared" si="0"/>
        <v/>
      </c>
    </row>
    <row r="59" spans="1:13" x14ac:dyDescent="0.25">
      <c r="A59" s="46" t="str">
        <f>IF(C59&lt;&gt;"",LOOKUP("zzz",$B$2:B59),"")</f>
        <v>Château Fourcas Hosten</v>
      </c>
      <c r="B59" s="74" t="s">
        <v>129</v>
      </c>
      <c r="C59" s="2" t="s">
        <v>130</v>
      </c>
      <c r="D59" s="2" t="s">
        <v>217</v>
      </c>
      <c r="E59" s="2">
        <v>1</v>
      </c>
      <c r="F59" s="2"/>
      <c r="G59" s="6">
        <v>16</v>
      </c>
      <c r="H59" s="6">
        <f>G59*E59</f>
        <v>16</v>
      </c>
      <c r="I59" s="23">
        <v>43194</v>
      </c>
      <c r="J59" s="2" t="s">
        <v>415</v>
      </c>
      <c r="K59" s="2" t="s">
        <v>488</v>
      </c>
      <c r="L59" s="2" t="s">
        <v>533</v>
      </c>
      <c r="M59" s="46" t="str">
        <f t="shared" si="0"/>
        <v>Recu</v>
      </c>
    </row>
    <row r="60" spans="1:13" ht="15.75" thickBot="1" x14ac:dyDescent="0.3">
      <c r="A60" s="46" t="str">
        <f>IF(C60&lt;&gt;"",LOOKUP("zzz",$B$2:B60),"")</f>
        <v/>
      </c>
      <c r="B60" s="78"/>
      <c r="C60" s="4"/>
      <c r="D60" s="4"/>
      <c r="E60" s="4"/>
      <c r="F60" s="4"/>
      <c r="G60" s="8"/>
      <c r="H60" s="8"/>
      <c r="I60" s="4"/>
      <c r="J60" s="4"/>
      <c r="K60" s="4"/>
      <c r="L60" s="4"/>
      <c r="M60" s="46" t="str">
        <f t="shared" si="0"/>
        <v/>
      </c>
    </row>
    <row r="61" spans="1:13" x14ac:dyDescent="0.25">
      <c r="A61" s="46" t="str">
        <f>IF(C61&lt;&gt;"",LOOKUP("zzz",$B$2:B61),"")</f>
        <v>Château Armens</v>
      </c>
      <c r="B61" s="74" t="s">
        <v>131</v>
      </c>
      <c r="C61" s="2" t="s">
        <v>132</v>
      </c>
      <c r="D61" s="2" t="s">
        <v>217</v>
      </c>
      <c r="E61" s="2">
        <v>1</v>
      </c>
      <c r="F61" s="2"/>
      <c r="G61" s="6">
        <v>25</v>
      </c>
      <c r="H61" s="6">
        <f>G61*E61</f>
        <v>25</v>
      </c>
      <c r="I61" s="23">
        <v>43194</v>
      </c>
      <c r="J61" s="2" t="s">
        <v>415</v>
      </c>
      <c r="K61" s="2" t="s">
        <v>488</v>
      </c>
      <c r="L61" s="2" t="s">
        <v>533</v>
      </c>
      <c r="M61" s="46" t="str">
        <f t="shared" si="0"/>
        <v>Recu</v>
      </c>
    </row>
    <row r="62" spans="1:13" ht="15.75" thickBot="1" x14ac:dyDescent="0.3">
      <c r="A62" s="46" t="str">
        <f>IF(C62&lt;&gt;"",LOOKUP("zzz",$B$2:B62),"")</f>
        <v/>
      </c>
      <c r="B62" s="78"/>
      <c r="C62" s="4"/>
      <c r="D62" s="4"/>
      <c r="E62" s="4"/>
      <c r="F62" s="4"/>
      <c r="G62" s="8"/>
      <c r="H62" s="8"/>
      <c r="I62" s="4"/>
      <c r="J62" s="4"/>
      <c r="K62" s="4"/>
      <c r="L62" s="4"/>
      <c r="M62" s="46" t="str">
        <f t="shared" si="0"/>
        <v/>
      </c>
    </row>
    <row r="63" spans="1:13" x14ac:dyDescent="0.25">
      <c r="A63" s="46" t="str">
        <f>IF(C63&lt;&gt;"",LOOKUP("zzz",$B$2:B63),"")</f>
        <v>Domaine David Large</v>
      </c>
      <c r="B63" s="74" t="s">
        <v>134</v>
      </c>
      <c r="C63" s="2" t="s">
        <v>135</v>
      </c>
      <c r="D63" s="2" t="s">
        <v>217</v>
      </c>
      <c r="E63" s="2">
        <v>1</v>
      </c>
      <c r="F63" s="2">
        <v>1</v>
      </c>
      <c r="G63" s="6">
        <v>20</v>
      </c>
      <c r="H63" s="6">
        <f>G63*E63</f>
        <v>20</v>
      </c>
      <c r="I63" s="23">
        <v>43206</v>
      </c>
      <c r="J63" s="2" t="s">
        <v>427</v>
      </c>
      <c r="K63" s="2" t="s">
        <v>510</v>
      </c>
      <c r="L63" s="2" t="s">
        <v>533</v>
      </c>
      <c r="M63" s="46" t="str">
        <f t="shared" si="0"/>
        <v>Dégusté</v>
      </c>
    </row>
    <row r="64" spans="1:13" ht="15.75" thickBot="1" x14ac:dyDescent="0.3">
      <c r="A64" s="46" t="str">
        <f>IF(C64&lt;&gt;"",LOOKUP("zzz",$B$2:B64),"")</f>
        <v/>
      </c>
      <c r="B64" s="78"/>
      <c r="C64" s="4"/>
      <c r="D64" s="4"/>
      <c r="E64" s="4"/>
      <c r="F64" s="4"/>
      <c r="G64" s="8"/>
      <c r="H64" s="8"/>
      <c r="I64" s="4"/>
      <c r="J64" s="4"/>
      <c r="K64" s="4"/>
      <c r="L64" s="4"/>
      <c r="M64" s="46" t="str">
        <f t="shared" si="0"/>
        <v/>
      </c>
    </row>
    <row r="65" spans="1:13" x14ac:dyDescent="0.25">
      <c r="A65" s="46" t="str">
        <f>IF(C65&lt;&gt;"",LOOKUP("zzz",$B$2:B65),"")</f>
        <v>Domaine Mlle D</v>
      </c>
      <c r="B65" s="74" t="s">
        <v>136</v>
      </c>
      <c r="C65" s="2" t="s">
        <v>137</v>
      </c>
      <c r="D65" s="2" t="s">
        <v>217</v>
      </c>
      <c r="E65" s="2">
        <v>1</v>
      </c>
      <c r="F65" s="2">
        <v>1</v>
      </c>
      <c r="G65" s="6">
        <v>8.5</v>
      </c>
      <c r="H65" s="6">
        <f t="shared" ref="H65:H70" si="2">G65*E65</f>
        <v>8.5</v>
      </c>
      <c r="I65" s="23">
        <v>43215</v>
      </c>
      <c r="J65" s="2" t="s">
        <v>416</v>
      </c>
      <c r="K65" s="2" t="s">
        <v>509</v>
      </c>
      <c r="L65" s="2" t="s">
        <v>533</v>
      </c>
      <c r="M65" s="46" t="str">
        <f t="shared" si="0"/>
        <v>Dégusté</v>
      </c>
    </row>
    <row r="66" spans="1:13" x14ac:dyDescent="0.25">
      <c r="A66" s="46" t="str">
        <f>IF(C66&lt;&gt;"",LOOKUP("zzz",$B$2:B66),"")</f>
        <v>Domaine Mlle D</v>
      </c>
      <c r="B66" s="75"/>
      <c r="C66" s="3" t="s">
        <v>138</v>
      </c>
      <c r="D66" s="3" t="s">
        <v>218</v>
      </c>
      <c r="E66" s="3">
        <v>1</v>
      </c>
      <c r="F66" s="3">
        <v>1</v>
      </c>
      <c r="G66" s="7">
        <v>8.5</v>
      </c>
      <c r="H66" s="32">
        <f t="shared" si="2"/>
        <v>8.5</v>
      </c>
      <c r="I66" s="28">
        <v>43215</v>
      </c>
      <c r="J66" s="3" t="s">
        <v>416</v>
      </c>
      <c r="K66" s="3" t="s">
        <v>509</v>
      </c>
      <c r="L66" s="3" t="s">
        <v>533</v>
      </c>
      <c r="M66" s="46" t="str">
        <f t="shared" si="0"/>
        <v>Dégusté</v>
      </c>
    </row>
    <row r="67" spans="1:13" x14ac:dyDescent="0.25">
      <c r="A67" s="46" t="str">
        <f>IF(C67&lt;&gt;"",LOOKUP("zzz",$B$2:B67),"")</f>
        <v>Domaine Mlle D</v>
      </c>
      <c r="B67" s="75"/>
      <c r="C67" s="3" t="s">
        <v>139</v>
      </c>
      <c r="D67" s="3" t="s">
        <v>217</v>
      </c>
      <c r="E67" s="3">
        <v>1</v>
      </c>
      <c r="F67" s="3">
        <v>1</v>
      </c>
      <c r="G67" s="7">
        <v>15</v>
      </c>
      <c r="H67" s="7">
        <f t="shared" si="2"/>
        <v>15</v>
      </c>
      <c r="I67" s="28">
        <v>43215</v>
      </c>
      <c r="J67" s="3" t="s">
        <v>416</v>
      </c>
      <c r="K67" s="3" t="s">
        <v>509</v>
      </c>
      <c r="L67" s="3" t="s">
        <v>533</v>
      </c>
      <c r="M67" s="46" t="str">
        <f t="shared" si="0"/>
        <v>Dégusté</v>
      </c>
    </row>
    <row r="68" spans="1:13" x14ac:dyDescent="0.25">
      <c r="A68" s="46" t="str">
        <f>IF(C68&lt;&gt;"",LOOKUP("zzz",$B$2:B68),"")</f>
        <v>Domaine Mlle D</v>
      </c>
      <c r="B68" s="75"/>
      <c r="C68" s="3" t="s">
        <v>140</v>
      </c>
      <c r="D68" s="3" t="s">
        <v>218</v>
      </c>
      <c r="E68" s="3">
        <v>1</v>
      </c>
      <c r="F68" s="3">
        <v>1</v>
      </c>
      <c r="G68" s="7">
        <v>15</v>
      </c>
      <c r="H68" s="7">
        <f t="shared" si="2"/>
        <v>15</v>
      </c>
      <c r="I68" s="28">
        <v>43215</v>
      </c>
      <c r="J68" s="3" t="s">
        <v>416</v>
      </c>
      <c r="K68" s="3" t="s">
        <v>509</v>
      </c>
      <c r="L68" s="3" t="s">
        <v>533</v>
      </c>
      <c r="M68" s="46" t="str">
        <f t="shared" si="0"/>
        <v>Dégusté</v>
      </c>
    </row>
    <row r="69" spans="1:13" x14ac:dyDescent="0.25">
      <c r="A69" s="46" t="str">
        <f>IF(C69&lt;&gt;"",LOOKUP("zzz",$B$2:B69),"")</f>
        <v>Domaine Mlle D</v>
      </c>
      <c r="B69" s="75"/>
      <c r="C69" s="3" t="s">
        <v>141</v>
      </c>
      <c r="D69" s="3" t="s">
        <v>220</v>
      </c>
      <c r="E69" s="3">
        <v>1</v>
      </c>
      <c r="F69" s="3">
        <v>1</v>
      </c>
      <c r="G69" s="7">
        <v>9</v>
      </c>
      <c r="H69" s="7">
        <f t="shared" si="2"/>
        <v>9</v>
      </c>
      <c r="I69" s="28">
        <v>43215</v>
      </c>
      <c r="J69" s="3" t="s">
        <v>416</v>
      </c>
      <c r="K69" s="3" t="s">
        <v>509</v>
      </c>
      <c r="L69" s="3" t="s">
        <v>533</v>
      </c>
      <c r="M69" s="46" t="str">
        <f t="shared" si="0"/>
        <v>Dégusté</v>
      </c>
    </row>
    <row r="70" spans="1:13" x14ac:dyDescent="0.25">
      <c r="A70" s="46" t="str">
        <f>IF(C70&lt;&gt;"",LOOKUP("zzz",$B$2:B70),"")</f>
        <v>Domaine Mlle D</v>
      </c>
      <c r="B70" s="75"/>
      <c r="C70" s="3" t="s">
        <v>142</v>
      </c>
      <c r="D70" s="3" t="s">
        <v>221</v>
      </c>
      <c r="E70" s="3">
        <v>1</v>
      </c>
      <c r="F70" s="3">
        <v>1</v>
      </c>
      <c r="G70" s="7">
        <v>10</v>
      </c>
      <c r="H70" s="7">
        <f t="shared" si="2"/>
        <v>10</v>
      </c>
      <c r="I70" s="28">
        <v>43215</v>
      </c>
      <c r="J70" s="3" t="s">
        <v>416</v>
      </c>
      <c r="K70" s="3" t="s">
        <v>509</v>
      </c>
      <c r="L70" s="3" t="s">
        <v>533</v>
      </c>
      <c r="M70" s="46" t="str">
        <f t="shared" si="0"/>
        <v>Dégusté</v>
      </c>
    </row>
    <row r="71" spans="1:13" ht="15.75" thickBot="1" x14ac:dyDescent="0.3">
      <c r="A71" s="46" t="str">
        <f>IF(C71&lt;&gt;"",LOOKUP("zzz",$B$2:B71),"")</f>
        <v/>
      </c>
      <c r="B71" s="78"/>
      <c r="C71" s="4"/>
      <c r="D71" s="4"/>
      <c r="E71" s="4"/>
      <c r="F71" s="4"/>
      <c r="G71" s="8"/>
      <c r="H71" s="8"/>
      <c r="I71" s="4"/>
      <c r="J71" s="4"/>
      <c r="K71" s="4"/>
      <c r="L71" s="4"/>
      <c r="M71" s="46" t="str">
        <f t="shared" si="0"/>
        <v/>
      </c>
    </row>
    <row r="72" spans="1:13" x14ac:dyDescent="0.25">
      <c r="A72" s="46" t="str">
        <f>IF(C72&lt;&gt;"",LOOKUP("zzz",$B$2:B72),"")</f>
        <v>Domaine Alexandre Sirech</v>
      </c>
      <c r="B72" s="74" t="s">
        <v>170</v>
      </c>
      <c r="C72" s="2" t="s">
        <v>208</v>
      </c>
      <c r="D72" s="2" t="s">
        <v>219</v>
      </c>
      <c r="E72" s="2">
        <v>1</v>
      </c>
      <c r="F72" s="2"/>
      <c r="G72" s="6">
        <v>8</v>
      </c>
      <c r="H72" s="6">
        <f>G72*E72</f>
        <v>8</v>
      </c>
      <c r="I72" s="23">
        <v>43208</v>
      </c>
      <c r="J72" s="2" t="s">
        <v>415</v>
      </c>
      <c r="K72" s="2" t="s">
        <v>488</v>
      </c>
      <c r="L72" s="2"/>
      <c r="M72" s="46" t="str">
        <f t="shared" ref="M72:M137" si="3" xml:space="preserve"> IF(F72=1,"Dégusté",IF(I72&lt;&gt;"","Recu",""))</f>
        <v>Recu</v>
      </c>
    </row>
    <row r="73" spans="1:13" x14ac:dyDescent="0.25">
      <c r="A73" s="46" t="str">
        <f>IF(C73&lt;&gt;"",LOOKUP("zzz",$B$2:B73),"")</f>
        <v>Domaine Alexandre Sirech</v>
      </c>
      <c r="B73" s="75"/>
      <c r="C73" s="9" t="s">
        <v>258</v>
      </c>
      <c r="D73" s="9" t="s">
        <v>218</v>
      </c>
      <c r="E73" s="9">
        <v>1</v>
      </c>
      <c r="F73" s="9">
        <v>1</v>
      </c>
      <c r="G73" s="10">
        <v>9.9</v>
      </c>
      <c r="H73" s="10">
        <f>G73*E73</f>
        <v>9.9</v>
      </c>
      <c r="I73" s="24">
        <v>43257</v>
      </c>
      <c r="J73" s="9" t="s">
        <v>415</v>
      </c>
      <c r="K73" s="3" t="s">
        <v>488</v>
      </c>
      <c r="L73" s="3" t="s">
        <v>534</v>
      </c>
      <c r="M73" s="46" t="str">
        <f t="shared" si="3"/>
        <v>Dégusté</v>
      </c>
    </row>
    <row r="74" spans="1:13" ht="15.75" thickBot="1" x14ac:dyDescent="0.3">
      <c r="A74" s="46" t="str">
        <f>IF(C74&lt;&gt;"",LOOKUP("zzz",$B$2:B74),"")</f>
        <v/>
      </c>
      <c r="B74" s="78"/>
      <c r="C74" s="4"/>
      <c r="D74" s="4"/>
      <c r="E74" s="4"/>
      <c r="F74" s="4"/>
      <c r="G74" s="8"/>
      <c r="H74" s="8"/>
      <c r="I74" s="4"/>
      <c r="J74" s="4"/>
      <c r="K74" s="4"/>
      <c r="L74" s="4"/>
      <c r="M74" s="46" t="str">
        <f t="shared" si="3"/>
        <v/>
      </c>
    </row>
    <row r="75" spans="1:13" x14ac:dyDescent="0.25">
      <c r="A75" s="46" t="str">
        <f>IF(C75&lt;&gt;"",LOOKUP("zzz",$B$2:B75),"")</f>
        <v>Clos Dubreuil</v>
      </c>
      <c r="B75" s="74" t="s">
        <v>171</v>
      </c>
      <c r="C75" s="2" t="s">
        <v>209</v>
      </c>
      <c r="D75" s="2" t="s">
        <v>219</v>
      </c>
      <c r="E75" s="2">
        <v>1</v>
      </c>
      <c r="F75" s="2"/>
      <c r="G75" s="6">
        <v>16</v>
      </c>
      <c r="H75" s="6">
        <f>G75*E75</f>
        <v>16</v>
      </c>
      <c r="I75" s="23">
        <v>43208</v>
      </c>
      <c r="J75" s="2" t="s">
        <v>415</v>
      </c>
      <c r="K75" s="2" t="s">
        <v>488</v>
      </c>
      <c r="L75" s="2"/>
      <c r="M75" s="46" t="str">
        <f t="shared" si="3"/>
        <v>Recu</v>
      </c>
    </row>
    <row r="76" spans="1:13" ht="15.75" thickBot="1" x14ac:dyDescent="0.3">
      <c r="A76" s="46" t="str">
        <f>IF(C76&lt;&gt;"",LOOKUP("zzz",$B$2:B76),"")</f>
        <v/>
      </c>
      <c r="B76" s="78"/>
      <c r="C76" s="4"/>
      <c r="D76" s="4"/>
      <c r="E76" s="4"/>
      <c r="F76" s="4"/>
      <c r="G76" s="8"/>
      <c r="H76" s="8"/>
      <c r="I76" s="4"/>
      <c r="J76" s="4"/>
      <c r="K76" s="4"/>
      <c r="L76" s="4"/>
      <c r="M76" s="46" t="str">
        <f t="shared" si="3"/>
        <v/>
      </c>
    </row>
    <row r="77" spans="1:13" x14ac:dyDescent="0.25">
      <c r="A77" s="46" t="str">
        <f>IF(C77&lt;&gt;"",LOOKUP("zzz",$B$2:B77),"")</f>
        <v>Château Corbin</v>
      </c>
      <c r="B77" s="74" t="s">
        <v>172</v>
      </c>
      <c r="C77" s="2" t="s">
        <v>173</v>
      </c>
      <c r="D77" s="2" t="s">
        <v>217</v>
      </c>
      <c r="E77" s="2">
        <v>1</v>
      </c>
      <c r="F77" s="2"/>
      <c r="G77" s="6">
        <v>19.5</v>
      </c>
      <c r="H77" s="6">
        <f>G77*E77</f>
        <v>19.5</v>
      </c>
      <c r="I77" s="23">
        <v>43206</v>
      </c>
      <c r="J77" s="2" t="s">
        <v>415</v>
      </c>
      <c r="K77" s="2" t="s">
        <v>488</v>
      </c>
      <c r="L77" s="2" t="s">
        <v>533</v>
      </c>
      <c r="M77" s="46" t="str">
        <f t="shared" si="3"/>
        <v>Recu</v>
      </c>
    </row>
    <row r="78" spans="1:13" ht="15.75" thickBot="1" x14ac:dyDescent="0.3">
      <c r="A78" s="46" t="str">
        <f>IF(C78&lt;&gt;"",LOOKUP("zzz",$B$2:B78),"")</f>
        <v/>
      </c>
      <c r="B78" s="78"/>
      <c r="C78" s="4"/>
      <c r="D78" s="4"/>
      <c r="E78" s="4"/>
      <c r="F78" s="4"/>
      <c r="G78" s="8"/>
      <c r="H78" s="8"/>
      <c r="I78" s="4"/>
      <c r="J78" s="4"/>
      <c r="K78" s="4"/>
      <c r="L78" s="4"/>
      <c r="M78" s="46" t="str">
        <f t="shared" si="3"/>
        <v/>
      </c>
    </row>
    <row r="79" spans="1:13" x14ac:dyDescent="0.25">
      <c r="A79" s="46" t="str">
        <f>IF(C79&lt;&gt;"",LOOKUP("zzz",$B$2:B79),"")</f>
        <v>Château de Ferrand</v>
      </c>
      <c r="B79" s="74" t="s">
        <v>60</v>
      </c>
      <c r="C79" s="2" t="s">
        <v>174</v>
      </c>
      <c r="D79" s="2" t="s">
        <v>217</v>
      </c>
      <c r="E79" s="2">
        <v>1</v>
      </c>
      <c r="F79" s="2"/>
      <c r="G79" s="6">
        <v>19</v>
      </c>
      <c r="H79" s="6">
        <f>G79*E79</f>
        <v>19</v>
      </c>
      <c r="I79" s="23">
        <v>43209</v>
      </c>
      <c r="J79" s="2" t="s">
        <v>415</v>
      </c>
      <c r="K79" s="2" t="s">
        <v>488</v>
      </c>
      <c r="L79" s="2" t="s">
        <v>533</v>
      </c>
      <c r="M79" s="46" t="str">
        <f t="shared" si="3"/>
        <v>Recu</v>
      </c>
    </row>
    <row r="80" spans="1:13" ht="15.75" thickBot="1" x14ac:dyDescent="0.3">
      <c r="A80" s="46" t="str">
        <f>IF(C80&lt;&gt;"",LOOKUP("zzz",$B$2:B80),"")</f>
        <v/>
      </c>
      <c r="B80" s="78"/>
      <c r="C80" s="4"/>
      <c r="D80" s="4"/>
      <c r="E80" s="4"/>
      <c r="F80" s="4"/>
      <c r="G80" s="8"/>
      <c r="H80" s="8"/>
      <c r="I80" s="4"/>
      <c r="J80" s="4"/>
      <c r="K80" s="4"/>
      <c r="L80" s="4"/>
      <c r="M80" s="46" t="str">
        <f t="shared" si="3"/>
        <v/>
      </c>
    </row>
    <row r="81" spans="1:13" x14ac:dyDescent="0.25">
      <c r="A81" s="46" t="str">
        <f>IF(C81&lt;&gt;"",LOOKUP("zzz",$B$2:B81),"")</f>
        <v>Cave de Roquebrun</v>
      </c>
      <c r="B81" s="74" t="s">
        <v>33</v>
      </c>
      <c r="C81" s="15" t="s">
        <v>175</v>
      </c>
      <c r="D81" s="15" t="s">
        <v>217</v>
      </c>
      <c r="E81" s="15">
        <v>1</v>
      </c>
      <c r="F81" s="15"/>
      <c r="G81" s="11">
        <v>13.5</v>
      </c>
      <c r="H81" s="11">
        <f t="shared" ref="H81:H86" si="4">G81*E81</f>
        <v>13.5</v>
      </c>
      <c r="I81" s="34">
        <v>43208</v>
      </c>
      <c r="J81" s="15" t="s">
        <v>425</v>
      </c>
      <c r="K81" s="2" t="s">
        <v>502</v>
      </c>
      <c r="L81" s="2"/>
      <c r="M81" s="46" t="str">
        <f t="shared" si="3"/>
        <v>Recu</v>
      </c>
    </row>
    <row r="82" spans="1:13" x14ac:dyDescent="0.25">
      <c r="A82" s="46" t="str">
        <f>IF(C82&lt;&gt;"",LOOKUP("zzz",$B$2:B82),"")</f>
        <v>Cave de Roquebrun</v>
      </c>
      <c r="B82" s="75"/>
      <c r="C82" s="3" t="s">
        <v>240</v>
      </c>
      <c r="D82" s="3" t="s">
        <v>217</v>
      </c>
      <c r="E82" s="3">
        <v>1</v>
      </c>
      <c r="F82" s="3"/>
      <c r="G82" s="7">
        <v>5.9</v>
      </c>
      <c r="H82" s="7">
        <f t="shared" si="4"/>
        <v>5.9</v>
      </c>
      <c r="I82" s="28">
        <v>43249</v>
      </c>
      <c r="J82" s="3" t="s">
        <v>425</v>
      </c>
      <c r="K82" s="3" t="s">
        <v>502</v>
      </c>
      <c r="L82" s="3"/>
      <c r="M82" s="46" t="str">
        <f t="shared" si="3"/>
        <v>Recu</v>
      </c>
    </row>
    <row r="83" spans="1:13" x14ac:dyDescent="0.25">
      <c r="A83" s="46" t="str">
        <f>IF(C83&lt;&gt;"",LOOKUP("zzz",$B$2:B83),"")</f>
        <v>Cave de Roquebrun</v>
      </c>
      <c r="B83" s="75"/>
      <c r="C83" s="3" t="s">
        <v>241</v>
      </c>
      <c r="D83" s="3" t="s">
        <v>218</v>
      </c>
      <c r="E83" s="3">
        <v>1</v>
      </c>
      <c r="F83" s="3"/>
      <c r="G83" s="7">
        <v>5.9</v>
      </c>
      <c r="H83" s="7">
        <f t="shared" si="4"/>
        <v>5.9</v>
      </c>
      <c r="I83" s="28">
        <v>43249</v>
      </c>
      <c r="J83" s="3" t="s">
        <v>425</v>
      </c>
      <c r="K83" s="3" t="s">
        <v>502</v>
      </c>
      <c r="L83" s="3"/>
      <c r="M83" s="46" t="str">
        <f t="shared" si="3"/>
        <v>Recu</v>
      </c>
    </row>
    <row r="84" spans="1:13" x14ac:dyDescent="0.25">
      <c r="A84" s="46" t="str">
        <f>IF(C84&lt;&gt;"",LOOKUP("zzz",$B$2:B84),"")</f>
        <v>Cave de Roquebrun</v>
      </c>
      <c r="B84" s="75"/>
      <c r="C84" s="3" t="s">
        <v>242</v>
      </c>
      <c r="D84" s="3" t="s">
        <v>219</v>
      </c>
      <c r="E84" s="3">
        <v>1</v>
      </c>
      <c r="F84" s="3"/>
      <c r="G84" s="7">
        <v>5.9</v>
      </c>
      <c r="H84" s="7">
        <f t="shared" si="4"/>
        <v>5.9</v>
      </c>
      <c r="I84" s="28">
        <v>43249</v>
      </c>
      <c r="J84" s="3" t="s">
        <v>425</v>
      </c>
      <c r="K84" s="3" t="s">
        <v>502</v>
      </c>
      <c r="L84" s="3"/>
      <c r="M84" s="46" t="str">
        <f t="shared" si="3"/>
        <v>Recu</v>
      </c>
    </row>
    <row r="85" spans="1:13" x14ac:dyDescent="0.25">
      <c r="A85" s="46" t="str">
        <f>IF(C85&lt;&gt;"",LOOKUP("zzz",$B$2:B85),"")</f>
        <v>Cave de Roquebrun</v>
      </c>
      <c r="B85" s="75"/>
      <c r="C85" s="3" t="s">
        <v>310</v>
      </c>
      <c r="D85" s="3" t="s">
        <v>218</v>
      </c>
      <c r="E85" s="3">
        <v>1</v>
      </c>
      <c r="F85" s="3"/>
      <c r="G85" s="7">
        <v>12.2</v>
      </c>
      <c r="H85" s="7">
        <f t="shared" si="4"/>
        <v>12.2</v>
      </c>
      <c r="I85" s="28">
        <v>43318</v>
      </c>
      <c r="J85" s="3" t="s">
        <v>425</v>
      </c>
      <c r="K85" s="3" t="s">
        <v>502</v>
      </c>
      <c r="L85" s="3"/>
      <c r="M85" s="46" t="str">
        <f t="shared" si="3"/>
        <v>Recu</v>
      </c>
    </row>
    <row r="86" spans="1:13" s="46" customFormat="1" x14ac:dyDescent="0.25">
      <c r="A86" s="46" t="str">
        <f>IF(C86&lt;&gt;"",LOOKUP("zzz",$B$2:B86),"")</f>
        <v>Cave de Roquebrun</v>
      </c>
      <c r="B86" s="75"/>
      <c r="C86" s="3" t="s">
        <v>764</v>
      </c>
      <c r="D86" s="13" t="s">
        <v>217</v>
      </c>
      <c r="E86" s="31">
        <v>1</v>
      </c>
      <c r="F86" s="31"/>
      <c r="G86" s="32">
        <v>10.95</v>
      </c>
      <c r="H86" s="7">
        <f t="shared" si="4"/>
        <v>10.95</v>
      </c>
      <c r="I86" s="33">
        <v>43389</v>
      </c>
      <c r="J86" s="13" t="s">
        <v>425</v>
      </c>
      <c r="K86" s="31" t="s">
        <v>502</v>
      </c>
      <c r="L86" s="31"/>
      <c r="M86" s="46" t="str">
        <f t="shared" si="3"/>
        <v>Recu</v>
      </c>
    </row>
    <row r="87" spans="1:13" ht="15.75" thickBot="1" x14ac:dyDescent="0.3">
      <c r="A87" s="46" t="str">
        <f>IF(C87&lt;&gt;"",LOOKUP("zzz",$B$2:B87),"")</f>
        <v/>
      </c>
      <c r="B87" s="75"/>
      <c r="C87" s="3"/>
      <c r="D87" s="4"/>
      <c r="E87" s="31"/>
      <c r="F87" s="31"/>
      <c r="G87" s="32"/>
      <c r="H87" s="7"/>
      <c r="I87" s="33"/>
      <c r="J87" s="13"/>
      <c r="K87" s="31"/>
      <c r="L87" s="31"/>
      <c r="M87" s="46" t="str">
        <f t="shared" si="3"/>
        <v/>
      </c>
    </row>
    <row r="88" spans="1:13" x14ac:dyDescent="0.25">
      <c r="A88" s="46" t="str">
        <f>IF(C88&lt;&gt;"",LOOKUP("zzz",$B$2:B88),"")</f>
        <v>Domaine du Père LATHUILIÈRE</v>
      </c>
      <c r="B88" s="74" t="s">
        <v>176</v>
      </c>
      <c r="C88" s="2" t="s">
        <v>520</v>
      </c>
      <c r="D88" s="2" t="s">
        <v>217</v>
      </c>
      <c r="E88" s="2">
        <v>1</v>
      </c>
      <c r="F88" s="2"/>
      <c r="G88" s="6">
        <v>8.5</v>
      </c>
      <c r="H88" s="6">
        <f t="shared" ref="H88:H93" si="5">G88*E88</f>
        <v>8.5</v>
      </c>
      <c r="I88" s="23">
        <v>43223</v>
      </c>
      <c r="J88" s="2" t="s">
        <v>427</v>
      </c>
      <c r="K88" s="2" t="s">
        <v>508</v>
      </c>
      <c r="L88" s="2"/>
      <c r="M88" s="46" t="str">
        <f t="shared" si="3"/>
        <v>Recu</v>
      </c>
    </row>
    <row r="89" spans="1:13" x14ac:dyDescent="0.25">
      <c r="A89" s="46" t="str">
        <f>IF(C89&lt;&gt;"",LOOKUP("zzz",$B$2:B89),"")</f>
        <v>Domaine du Père LATHUILIÈRE</v>
      </c>
      <c r="B89" s="75"/>
      <c r="C89" s="3" t="s">
        <v>521</v>
      </c>
      <c r="D89" s="3" t="s">
        <v>217</v>
      </c>
      <c r="E89" s="3">
        <v>1</v>
      </c>
      <c r="F89" s="3"/>
      <c r="G89" s="7">
        <v>8.5</v>
      </c>
      <c r="H89" s="32">
        <f t="shared" si="5"/>
        <v>8.5</v>
      </c>
      <c r="I89" s="28">
        <v>43223</v>
      </c>
      <c r="J89" s="3" t="s">
        <v>427</v>
      </c>
      <c r="K89" s="3" t="s">
        <v>508</v>
      </c>
      <c r="L89" s="3"/>
      <c r="M89" s="46" t="str">
        <f t="shared" si="3"/>
        <v>Recu</v>
      </c>
    </row>
    <row r="90" spans="1:13" x14ac:dyDescent="0.25">
      <c r="A90" s="46" t="str">
        <f>IF(C90&lt;&gt;"",LOOKUP("zzz",$B$2:B90),"")</f>
        <v>Domaine du Père LATHUILIÈRE</v>
      </c>
      <c r="B90" s="75"/>
      <c r="C90" s="3" t="s">
        <v>632</v>
      </c>
      <c r="D90" s="3" t="s">
        <v>217</v>
      </c>
      <c r="E90" s="3">
        <v>1</v>
      </c>
      <c r="F90" s="3"/>
      <c r="G90" s="7">
        <v>13.5</v>
      </c>
      <c r="H90" s="7">
        <f t="shared" si="5"/>
        <v>13.5</v>
      </c>
      <c r="I90" s="28">
        <v>43223</v>
      </c>
      <c r="J90" s="3" t="s">
        <v>427</v>
      </c>
      <c r="K90" s="3" t="s">
        <v>508</v>
      </c>
      <c r="L90" s="3"/>
      <c r="M90" s="46" t="str">
        <f t="shared" si="3"/>
        <v>Recu</v>
      </c>
    </row>
    <row r="91" spans="1:13" x14ac:dyDescent="0.25">
      <c r="A91" s="46" t="str">
        <f>IF(C91&lt;&gt;"",LOOKUP("zzz",$B$2:B91),"")</f>
        <v>Domaine du Père LATHUILIÈRE</v>
      </c>
      <c r="B91" s="75"/>
      <c r="C91" s="3" t="s">
        <v>631</v>
      </c>
      <c r="D91" s="3" t="s">
        <v>217</v>
      </c>
      <c r="E91" s="3">
        <v>1</v>
      </c>
      <c r="F91" s="3"/>
      <c r="G91" s="7">
        <v>9.5</v>
      </c>
      <c r="H91" s="7">
        <f t="shared" si="5"/>
        <v>9.5</v>
      </c>
      <c r="I91" s="28">
        <v>43223</v>
      </c>
      <c r="J91" s="3" t="s">
        <v>427</v>
      </c>
      <c r="K91" s="3" t="s">
        <v>508</v>
      </c>
      <c r="L91" s="3"/>
      <c r="M91" s="46" t="str">
        <f t="shared" si="3"/>
        <v>Recu</v>
      </c>
    </row>
    <row r="92" spans="1:13" x14ac:dyDescent="0.25">
      <c r="A92" s="46" t="str">
        <f>IF(C92&lt;&gt;"",LOOKUP("zzz",$B$2:B92),"")</f>
        <v>Domaine du Père LATHUILIÈRE</v>
      </c>
      <c r="B92" s="75"/>
      <c r="C92" s="3" t="s">
        <v>630</v>
      </c>
      <c r="D92" s="3" t="s">
        <v>217</v>
      </c>
      <c r="E92" s="3">
        <v>1</v>
      </c>
      <c r="F92" s="3"/>
      <c r="G92" s="7">
        <v>8</v>
      </c>
      <c r="H92" s="7">
        <f t="shared" si="5"/>
        <v>8</v>
      </c>
      <c r="I92" s="28">
        <v>43223</v>
      </c>
      <c r="J92" s="3" t="s">
        <v>427</v>
      </c>
      <c r="K92" s="3" t="s">
        <v>508</v>
      </c>
      <c r="L92" s="3"/>
      <c r="M92" s="46" t="str">
        <f t="shared" si="3"/>
        <v>Recu</v>
      </c>
    </row>
    <row r="93" spans="1:13" x14ac:dyDescent="0.25">
      <c r="A93" s="46" t="str">
        <f>IF(C93&lt;&gt;"",LOOKUP("zzz",$B$2:B93),"")</f>
        <v>Domaine du Père LATHUILIÈRE</v>
      </c>
      <c r="B93" s="75"/>
      <c r="C93" s="3" t="s">
        <v>522</v>
      </c>
      <c r="D93" s="3" t="s">
        <v>217</v>
      </c>
      <c r="E93" s="3">
        <v>1</v>
      </c>
      <c r="F93" s="3"/>
      <c r="G93" s="7">
        <v>15.5</v>
      </c>
      <c r="H93" s="7">
        <f t="shared" si="5"/>
        <v>15.5</v>
      </c>
      <c r="I93" s="28">
        <v>43223</v>
      </c>
      <c r="J93" s="3" t="s">
        <v>427</v>
      </c>
      <c r="K93" s="3" t="s">
        <v>508</v>
      </c>
      <c r="L93" s="3"/>
      <c r="M93" s="46" t="str">
        <f t="shared" si="3"/>
        <v>Recu</v>
      </c>
    </row>
    <row r="94" spans="1:13" ht="15.75" thickBot="1" x14ac:dyDescent="0.3">
      <c r="A94" s="46" t="str">
        <f>IF(C94&lt;&gt;"",LOOKUP("zzz",$B$2:B94),"")</f>
        <v/>
      </c>
      <c r="B94" s="78"/>
      <c r="C94" s="4"/>
      <c r="D94" s="4"/>
      <c r="E94" s="4"/>
      <c r="F94" s="4"/>
      <c r="G94" s="8"/>
      <c r="H94" s="8"/>
      <c r="I94" s="4"/>
      <c r="J94" s="4"/>
      <c r="K94" s="4"/>
      <c r="L94" s="4"/>
      <c r="M94" s="46" t="str">
        <f t="shared" si="3"/>
        <v/>
      </c>
    </row>
    <row r="95" spans="1:13" x14ac:dyDescent="0.25">
      <c r="A95" s="46" t="str">
        <f>IF(C95&lt;&gt;"",LOOKUP("zzz",$B$2:B95),"")</f>
        <v>Château de Pizay</v>
      </c>
      <c r="B95" s="74" t="s">
        <v>177</v>
      </c>
      <c r="C95" s="15" t="s">
        <v>210</v>
      </c>
      <c r="D95" s="2" t="s">
        <v>219</v>
      </c>
      <c r="E95" s="2">
        <v>1</v>
      </c>
      <c r="F95" s="2"/>
      <c r="G95" s="6">
        <v>8</v>
      </c>
      <c r="H95" s="6">
        <f>G95*E95</f>
        <v>8</v>
      </c>
      <c r="I95" s="23">
        <v>43213</v>
      </c>
      <c r="J95" s="15" t="s">
        <v>427</v>
      </c>
      <c r="K95" s="2"/>
      <c r="L95" s="2"/>
      <c r="M95" s="46" t="str">
        <f t="shared" si="3"/>
        <v>Recu</v>
      </c>
    </row>
    <row r="96" spans="1:13" ht="15.75" thickBot="1" x14ac:dyDescent="0.3">
      <c r="A96" s="46" t="str">
        <f>IF(C96&lt;&gt;"",LOOKUP("zzz",$B$2:B96),"")</f>
        <v/>
      </c>
      <c r="B96" s="75"/>
      <c r="C96" s="3"/>
      <c r="D96" s="4"/>
      <c r="E96" s="31"/>
      <c r="F96" s="31"/>
      <c r="G96" s="32"/>
      <c r="H96" s="7"/>
      <c r="I96" s="33"/>
      <c r="J96" s="13"/>
      <c r="K96" s="31"/>
      <c r="L96" s="31"/>
      <c r="M96" s="46" t="str">
        <f t="shared" si="3"/>
        <v/>
      </c>
    </row>
    <row r="97" spans="1:13" x14ac:dyDescent="0.25">
      <c r="A97" s="46" t="str">
        <f>IF(C97&lt;&gt;"",LOOKUP("zzz",$B$2:B97),"")</f>
        <v>Château Roubine</v>
      </c>
      <c r="B97" s="74" t="s">
        <v>179</v>
      </c>
      <c r="C97" s="15" t="s">
        <v>211</v>
      </c>
      <c r="D97" s="15" t="s">
        <v>219</v>
      </c>
      <c r="E97" s="15">
        <v>1</v>
      </c>
      <c r="F97" s="15"/>
      <c r="G97" s="11">
        <v>25</v>
      </c>
      <c r="H97" s="11">
        <f>G97*E97</f>
        <v>25</v>
      </c>
      <c r="I97" s="34">
        <v>43217</v>
      </c>
      <c r="J97" s="15" t="s">
        <v>420</v>
      </c>
      <c r="K97" s="15" t="s">
        <v>492</v>
      </c>
      <c r="L97" s="15"/>
      <c r="M97" s="46" t="str">
        <f t="shared" si="3"/>
        <v>Recu</v>
      </c>
    </row>
    <row r="98" spans="1:13" s="46" customFormat="1" x14ac:dyDescent="0.25">
      <c r="A98" s="46" t="str">
        <f>IF(C98&lt;&gt;"",LOOKUP("zzz",$B$2:B98),"")</f>
        <v>Château Roubine</v>
      </c>
      <c r="B98" s="75"/>
      <c r="C98" s="3" t="s">
        <v>765</v>
      </c>
      <c r="D98" s="3" t="s">
        <v>217</v>
      </c>
      <c r="E98" s="3">
        <v>1</v>
      </c>
      <c r="F98" s="3"/>
      <c r="G98" s="7">
        <v>25.5</v>
      </c>
      <c r="H98" s="7">
        <f>G98*E98</f>
        <v>25.5</v>
      </c>
      <c r="I98" s="28">
        <v>43392</v>
      </c>
      <c r="J98" s="3" t="s">
        <v>420</v>
      </c>
      <c r="K98" s="3" t="s">
        <v>492</v>
      </c>
      <c r="L98" s="3"/>
      <c r="M98" s="46" t="str">
        <f t="shared" si="3"/>
        <v>Recu</v>
      </c>
    </row>
    <row r="99" spans="1:13" ht="15.75" thickBot="1" x14ac:dyDescent="0.3">
      <c r="A99" s="46" t="str">
        <f>IF(C99&lt;&gt;"",LOOKUP("zzz",$B$2:B99),"")</f>
        <v/>
      </c>
      <c r="B99" s="75"/>
      <c r="C99" s="3"/>
      <c r="D99" s="4"/>
      <c r="E99" s="31"/>
      <c r="F99" s="31"/>
      <c r="G99" s="32"/>
      <c r="H99" s="7"/>
      <c r="I99" s="33"/>
      <c r="J99" s="13"/>
      <c r="K99" s="31"/>
      <c r="L99" s="31"/>
      <c r="M99" s="46" t="str">
        <f t="shared" si="3"/>
        <v/>
      </c>
    </row>
    <row r="100" spans="1:13" x14ac:dyDescent="0.25">
      <c r="A100" s="46" t="str">
        <f>IF(C100&lt;&gt;"",LOOKUP("zzz",$B$2:B100),"")</f>
        <v>Henri Bardouin</v>
      </c>
      <c r="B100" s="74" t="s">
        <v>180</v>
      </c>
      <c r="C100" s="15" t="s">
        <v>181</v>
      </c>
      <c r="D100" s="2" t="s">
        <v>223</v>
      </c>
      <c r="E100" s="2">
        <v>1</v>
      </c>
      <c r="F100" s="2">
        <v>1</v>
      </c>
      <c r="G100" s="6">
        <v>23</v>
      </c>
      <c r="H100" s="6">
        <f>G100*E100</f>
        <v>23</v>
      </c>
      <c r="I100" s="23">
        <v>43213</v>
      </c>
      <c r="J100" s="15" t="s">
        <v>420</v>
      </c>
      <c r="K100" s="2"/>
      <c r="L100" s="2" t="s">
        <v>533</v>
      </c>
      <c r="M100" s="46" t="str">
        <f t="shared" si="3"/>
        <v>Dégusté</v>
      </c>
    </row>
    <row r="101" spans="1:13" ht="15.75" thickBot="1" x14ac:dyDescent="0.3">
      <c r="A101" s="46" t="str">
        <f>IF(C101&lt;&gt;"",LOOKUP("zzz",$B$2:B101),"")</f>
        <v/>
      </c>
      <c r="B101" s="75"/>
      <c r="C101" s="3"/>
      <c r="D101" s="4"/>
      <c r="E101" s="31"/>
      <c r="F101" s="31"/>
      <c r="G101" s="32"/>
      <c r="H101" s="7"/>
      <c r="I101" s="33"/>
      <c r="J101" s="13"/>
      <c r="K101" s="31"/>
      <c r="L101" s="31"/>
      <c r="M101" s="46" t="str">
        <f t="shared" si="3"/>
        <v/>
      </c>
    </row>
    <row r="102" spans="1:13" x14ac:dyDescent="0.25">
      <c r="A102" s="46" t="str">
        <f>IF(C102&lt;&gt;"",LOOKUP("zzz",$B$2:B102),"")</f>
        <v>Domaine Ultimate Provence(Berne Selection)</v>
      </c>
      <c r="B102" s="74" t="s">
        <v>633</v>
      </c>
      <c r="C102" s="15" t="s">
        <v>212</v>
      </c>
      <c r="D102" s="2" t="s">
        <v>219</v>
      </c>
      <c r="E102" s="2">
        <v>1</v>
      </c>
      <c r="F102" s="2"/>
      <c r="G102" s="6">
        <v>19</v>
      </c>
      <c r="H102" s="6">
        <f>G102*E102</f>
        <v>19</v>
      </c>
      <c r="I102" s="23">
        <v>43215</v>
      </c>
      <c r="J102" s="15" t="s">
        <v>420</v>
      </c>
      <c r="K102" s="2" t="s">
        <v>488</v>
      </c>
      <c r="L102" s="2"/>
      <c r="M102" s="46" t="str">
        <f t="shared" si="3"/>
        <v>Recu</v>
      </c>
    </row>
    <row r="103" spans="1:13" ht="15.75" thickBot="1" x14ac:dyDescent="0.3">
      <c r="A103" s="46" t="str">
        <f>IF(C103&lt;&gt;"",LOOKUP("zzz",$B$2:B103),"")</f>
        <v/>
      </c>
      <c r="B103" s="75"/>
      <c r="C103" s="3"/>
      <c r="D103" s="4"/>
      <c r="E103" s="31"/>
      <c r="F103" s="31"/>
      <c r="G103" s="32"/>
      <c r="H103" s="7"/>
      <c r="I103" s="33"/>
      <c r="J103" s="4"/>
      <c r="K103" s="31"/>
      <c r="L103" s="31"/>
      <c r="M103" s="46" t="str">
        <f t="shared" si="3"/>
        <v/>
      </c>
    </row>
    <row r="104" spans="1:13" x14ac:dyDescent="0.25">
      <c r="A104" s="46" t="str">
        <f>IF(C104&lt;&gt;"",LOOKUP("zzz",$B$2:B104),"")</f>
        <v>Les vignerons du Brulhois</v>
      </c>
      <c r="B104" s="74" t="s">
        <v>32</v>
      </c>
      <c r="C104" s="15" t="s">
        <v>213</v>
      </c>
      <c r="D104" s="31" t="s">
        <v>219</v>
      </c>
      <c r="E104" s="2">
        <v>1</v>
      </c>
      <c r="F104" s="2"/>
      <c r="G104" s="6">
        <v>6</v>
      </c>
      <c r="H104" s="6">
        <f>G104*E104</f>
        <v>6</v>
      </c>
      <c r="I104" s="23">
        <v>43259</v>
      </c>
      <c r="J104" s="9" t="s">
        <v>430</v>
      </c>
      <c r="K104" s="2"/>
      <c r="L104" s="2"/>
      <c r="M104" s="46" t="str">
        <f t="shared" si="3"/>
        <v>Recu</v>
      </c>
    </row>
    <row r="105" spans="1:13" ht="15.75" thickBot="1" x14ac:dyDescent="0.3">
      <c r="A105" s="46" t="str">
        <f>IF(C105&lt;&gt;"",LOOKUP("zzz",$B$2:B105),"")</f>
        <v/>
      </c>
      <c r="B105" s="78"/>
      <c r="C105" s="3"/>
      <c r="D105" s="4"/>
      <c r="E105" s="31"/>
      <c r="F105" s="31"/>
      <c r="G105" s="32"/>
      <c r="H105" s="7"/>
      <c r="I105" s="33"/>
      <c r="J105" s="13"/>
      <c r="K105" s="31"/>
      <c r="L105" s="31"/>
      <c r="M105" s="46" t="str">
        <f t="shared" si="3"/>
        <v/>
      </c>
    </row>
    <row r="106" spans="1:13" x14ac:dyDescent="0.25">
      <c r="A106" s="46" t="str">
        <f>IF(C106&lt;&gt;"",LOOKUP("zzz",$B$2:B106),"")</f>
        <v>JURA Whisky</v>
      </c>
      <c r="B106" s="74" t="s">
        <v>183</v>
      </c>
      <c r="C106" s="2" t="s">
        <v>225</v>
      </c>
      <c r="D106" s="2" t="s">
        <v>223</v>
      </c>
      <c r="E106" s="2">
        <v>1</v>
      </c>
      <c r="F106" s="2">
        <v>1</v>
      </c>
      <c r="G106" s="6">
        <v>39.5</v>
      </c>
      <c r="H106" s="6">
        <f>G106*E106</f>
        <v>39.5</v>
      </c>
      <c r="I106" s="23">
        <v>43223</v>
      </c>
      <c r="J106" s="2" t="s">
        <v>433</v>
      </c>
      <c r="K106" s="2" t="s">
        <v>507</v>
      </c>
      <c r="L106" s="2" t="s">
        <v>533</v>
      </c>
      <c r="M106" s="46" t="str">
        <f t="shared" si="3"/>
        <v>Dégusté</v>
      </c>
    </row>
    <row r="107" spans="1:13" x14ac:dyDescent="0.25">
      <c r="A107" s="46" t="str">
        <f>IF(C107&lt;&gt;"",LOOKUP("zzz",$B$2:B107),"")</f>
        <v>JURA Whisky</v>
      </c>
      <c r="B107" s="75"/>
      <c r="C107" s="9" t="s">
        <v>226</v>
      </c>
      <c r="D107" s="9" t="s">
        <v>223</v>
      </c>
      <c r="E107" s="9">
        <v>1</v>
      </c>
      <c r="F107" s="9">
        <v>1</v>
      </c>
      <c r="G107" s="10">
        <v>49.9</v>
      </c>
      <c r="H107" s="7">
        <f>G107*E107</f>
        <v>49.9</v>
      </c>
      <c r="I107" s="24">
        <v>43223</v>
      </c>
      <c r="J107" s="9" t="s">
        <v>433</v>
      </c>
      <c r="K107" s="9" t="s">
        <v>507</v>
      </c>
      <c r="L107" s="9" t="s">
        <v>533</v>
      </c>
      <c r="M107" s="46" t="str">
        <f t="shared" si="3"/>
        <v>Dégusté</v>
      </c>
    </row>
    <row r="108" spans="1:13" ht="15.75" thickBot="1" x14ac:dyDescent="0.3">
      <c r="A108" s="46" t="str">
        <f>IF(C108&lt;&gt;"",LOOKUP("zzz",$B$2:B108),"")</f>
        <v/>
      </c>
      <c r="B108" s="78"/>
      <c r="C108" s="4"/>
      <c r="D108" s="4"/>
      <c r="E108" s="4"/>
      <c r="F108" s="4"/>
      <c r="G108" s="8"/>
      <c r="H108" s="8"/>
      <c r="I108" s="4"/>
      <c r="J108" s="4"/>
      <c r="K108" s="4"/>
      <c r="L108" s="4"/>
      <c r="M108" s="46" t="str">
        <f t="shared" si="3"/>
        <v/>
      </c>
    </row>
    <row r="109" spans="1:13" x14ac:dyDescent="0.25">
      <c r="A109" s="46" t="str">
        <f>IF(C109&lt;&gt;"",LOOKUP("zzz",$B$2:B109),"")</f>
        <v>Distileries et Domaines de Provence</v>
      </c>
      <c r="B109" s="74" t="s">
        <v>227</v>
      </c>
      <c r="C109" s="15" t="s">
        <v>228</v>
      </c>
      <c r="D109" s="31" t="s">
        <v>237</v>
      </c>
      <c r="E109" s="2">
        <v>1</v>
      </c>
      <c r="F109" s="2"/>
      <c r="G109" s="6">
        <v>49.5</v>
      </c>
      <c r="H109" s="6">
        <f>G109*E109</f>
        <v>49.5</v>
      </c>
      <c r="I109" s="23">
        <v>43248</v>
      </c>
      <c r="J109" s="2" t="s">
        <v>420</v>
      </c>
      <c r="K109" s="31" t="s">
        <v>506</v>
      </c>
      <c r="L109" s="31"/>
      <c r="M109" s="46" t="str">
        <f t="shared" si="3"/>
        <v>Recu</v>
      </c>
    </row>
    <row r="110" spans="1:13" x14ac:dyDescent="0.25">
      <c r="A110" s="46" t="str">
        <f>IF(C110&lt;&gt;"",LOOKUP("zzz",$B$2:B110),"")</f>
        <v>Distileries et Domaines de Provence</v>
      </c>
      <c r="B110" s="75"/>
      <c r="C110" s="3" t="s">
        <v>284</v>
      </c>
      <c r="D110" s="9" t="s">
        <v>285</v>
      </c>
      <c r="E110" s="31">
        <v>1</v>
      </c>
      <c r="F110" s="31"/>
      <c r="G110" s="32">
        <v>15</v>
      </c>
      <c r="H110" s="32">
        <f>G110*E110</f>
        <v>15</v>
      </c>
      <c r="I110" s="33">
        <v>43287</v>
      </c>
      <c r="J110" s="3" t="s">
        <v>420</v>
      </c>
      <c r="K110" s="31" t="s">
        <v>506</v>
      </c>
      <c r="L110" s="31"/>
      <c r="M110" s="46" t="str">
        <f t="shared" si="3"/>
        <v>Recu</v>
      </c>
    </row>
    <row r="111" spans="1:13" s="46" customFormat="1" x14ac:dyDescent="0.25">
      <c r="A111" s="46" t="str">
        <f>IF(C111&lt;&gt;"",LOOKUP("zzz",$B$2:B111),"")</f>
        <v>Distileries et Domaines de Provence</v>
      </c>
      <c r="B111" s="75"/>
      <c r="C111" s="3" t="s">
        <v>789</v>
      </c>
      <c r="D111" s="3" t="s">
        <v>223</v>
      </c>
      <c r="E111" s="31">
        <v>1</v>
      </c>
      <c r="F111" s="31"/>
      <c r="G111" s="32">
        <v>34</v>
      </c>
      <c r="H111" s="32">
        <f>G111*E111</f>
        <v>34</v>
      </c>
      <c r="I111" s="33">
        <v>43412</v>
      </c>
      <c r="J111" s="13" t="s">
        <v>420</v>
      </c>
      <c r="K111" s="31" t="s">
        <v>506</v>
      </c>
      <c r="L111" s="31"/>
      <c r="M111" s="46" t="str">
        <f t="shared" si="3"/>
        <v>Recu</v>
      </c>
    </row>
    <row r="112" spans="1:13" ht="15.75" thickBot="1" x14ac:dyDescent="0.3">
      <c r="A112" s="46" t="str">
        <f>IF(C112&lt;&gt;"",LOOKUP("zzz",$B$2:B112),"")</f>
        <v/>
      </c>
      <c r="B112" s="78"/>
      <c r="C112" s="3"/>
      <c r="D112" s="4"/>
      <c r="E112" s="31"/>
      <c r="F112" s="31"/>
      <c r="G112" s="32"/>
      <c r="H112" s="7"/>
      <c r="I112" s="33"/>
      <c r="J112" s="4"/>
      <c r="K112" s="31"/>
      <c r="L112" s="31"/>
      <c r="M112" s="46" t="str">
        <f t="shared" si="3"/>
        <v/>
      </c>
    </row>
    <row r="113" spans="1:13" x14ac:dyDescent="0.25">
      <c r="A113" s="46" t="str">
        <f>IF(C113&lt;&gt;"",LOOKUP("zzz",$B$2:B113),"")</f>
        <v>Brasserie du Mont Blanc</v>
      </c>
      <c r="B113" s="74" t="s">
        <v>229</v>
      </c>
      <c r="C113" s="15" t="s">
        <v>230</v>
      </c>
      <c r="D113" s="31" t="s">
        <v>222</v>
      </c>
      <c r="E113" s="2">
        <v>1</v>
      </c>
      <c r="F113" s="2"/>
      <c r="G113" s="6">
        <v>3.1</v>
      </c>
      <c r="H113" s="11">
        <f t="shared" ref="H113:H118" si="6">G113*E113</f>
        <v>3.1</v>
      </c>
      <c r="I113" s="23">
        <v>43237</v>
      </c>
      <c r="J113" s="2" t="s">
        <v>222</v>
      </c>
      <c r="K113" s="2" t="s">
        <v>504</v>
      </c>
      <c r="L113" s="2"/>
      <c r="M113" s="46" t="str">
        <f t="shared" si="3"/>
        <v>Recu</v>
      </c>
    </row>
    <row r="114" spans="1:13" x14ac:dyDescent="0.25">
      <c r="A114" s="46" t="str">
        <f>IF(C114&lt;&gt;"",LOOKUP("zzz",$B$2:B114),"")</f>
        <v>Brasserie du Mont Blanc</v>
      </c>
      <c r="B114" s="75"/>
      <c r="C114" s="3" t="s">
        <v>231</v>
      </c>
      <c r="D114" s="31" t="s">
        <v>222</v>
      </c>
      <c r="E114" s="31">
        <v>1</v>
      </c>
      <c r="F114" s="31"/>
      <c r="G114" s="32">
        <v>2.9</v>
      </c>
      <c r="H114" s="7">
        <f t="shared" si="6"/>
        <v>2.9</v>
      </c>
      <c r="I114" s="33">
        <v>43237</v>
      </c>
      <c r="J114" s="3" t="s">
        <v>222</v>
      </c>
      <c r="K114" s="31" t="s">
        <v>504</v>
      </c>
      <c r="L114" s="31"/>
      <c r="M114" s="46" t="str">
        <f t="shared" si="3"/>
        <v>Recu</v>
      </c>
    </row>
    <row r="115" spans="1:13" x14ac:dyDescent="0.25">
      <c r="A115" s="46" t="str">
        <f>IF(C115&lt;&gt;"",LOOKUP("zzz",$B$2:B115),"")</f>
        <v>Brasserie du Mont Blanc</v>
      </c>
      <c r="B115" s="75"/>
      <c r="C115" s="3" t="s">
        <v>232</v>
      </c>
      <c r="D115" s="31" t="s">
        <v>222</v>
      </c>
      <c r="E115" s="31">
        <v>1</v>
      </c>
      <c r="F115" s="31"/>
      <c r="G115" s="32">
        <v>3.1</v>
      </c>
      <c r="H115" s="7">
        <f t="shared" si="6"/>
        <v>3.1</v>
      </c>
      <c r="I115" s="33">
        <v>43237</v>
      </c>
      <c r="J115" s="3" t="s">
        <v>222</v>
      </c>
      <c r="K115" s="31" t="s">
        <v>504</v>
      </c>
      <c r="L115" s="31"/>
      <c r="M115" s="46" t="str">
        <f t="shared" si="3"/>
        <v>Recu</v>
      </c>
    </row>
    <row r="116" spans="1:13" s="46" customFormat="1" x14ac:dyDescent="0.25">
      <c r="A116" s="46" t="str">
        <f>IF(C116&lt;&gt;"",LOOKUP("zzz",$B$2:B116),"")</f>
        <v>Brasserie du Mont Blanc</v>
      </c>
      <c r="B116" s="75"/>
      <c r="C116" s="3" t="s">
        <v>505</v>
      </c>
      <c r="D116" s="31" t="s">
        <v>222</v>
      </c>
      <c r="E116" s="31">
        <v>1</v>
      </c>
      <c r="F116" s="31"/>
      <c r="G116" s="32">
        <v>3.1</v>
      </c>
      <c r="H116" s="7">
        <f t="shared" si="6"/>
        <v>3.1</v>
      </c>
      <c r="I116" s="33">
        <v>43406</v>
      </c>
      <c r="J116" s="3" t="s">
        <v>222</v>
      </c>
      <c r="K116" s="31" t="s">
        <v>504</v>
      </c>
      <c r="L116" s="31"/>
      <c r="M116" s="46" t="str">
        <f t="shared" si="3"/>
        <v>Recu</v>
      </c>
    </row>
    <row r="117" spans="1:13" x14ac:dyDescent="0.25">
      <c r="A117" s="46" t="str">
        <f>IF(C117&lt;&gt;"",LOOKUP("zzz",$B$2:B117),"")</f>
        <v>Brasserie du Mont Blanc</v>
      </c>
      <c r="B117" s="75"/>
      <c r="C117" s="3" t="s">
        <v>233</v>
      </c>
      <c r="D117" s="3" t="s">
        <v>222</v>
      </c>
      <c r="E117" s="3">
        <v>1</v>
      </c>
      <c r="F117" s="3"/>
      <c r="G117" s="7">
        <v>3</v>
      </c>
      <c r="H117" s="7">
        <f t="shared" si="6"/>
        <v>3</v>
      </c>
      <c r="I117" s="33">
        <v>43237</v>
      </c>
      <c r="J117" s="3" t="s">
        <v>222</v>
      </c>
      <c r="K117" s="3" t="s">
        <v>504</v>
      </c>
      <c r="L117" s="3"/>
      <c r="M117" s="46" t="str">
        <f t="shared" si="3"/>
        <v>Recu</v>
      </c>
    </row>
    <row r="118" spans="1:13" x14ac:dyDescent="0.25">
      <c r="A118" s="46" t="str">
        <f>IF(C118&lt;&gt;"",LOOKUP("zzz",$B$2:B118),"")</f>
        <v>Brasserie du Mont Blanc</v>
      </c>
      <c r="B118" s="75"/>
      <c r="C118" s="3" t="s">
        <v>234</v>
      </c>
      <c r="D118" s="3" t="s">
        <v>222</v>
      </c>
      <c r="E118" s="3">
        <v>1</v>
      </c>
      <c r="F118" s="3"/>
      <c r="G118" s="7">
        <v>3</v>
      </c>
      <c r="H118" s="7">
        <f t="shared" si="6"/>
        <v>3</v>
      </c>
      <c r="I118" s="33">
        <v>43237</v>
      </c>
      <c r="J118" s="3" t="s">
        <v>222</v>
      </c>
      <c r="K118" s="3" t="s">
        <v>504</v>
      </c>
      <c r="L118" s="3"/>
      <c r="M118" s="46" t="str">
        <f t="shared" si="3"/>
        <v>Recu</v>
      </c>
    </row>
    <row r="119" spans="1:13" ht="15.75" thickBot="1" x14ac:dyDescent="0.3">
      <c r="A119" s="46" t="str">
        <f>IF(C119&lt;&gt;"",LOOKUP("zzz",$B$2:B119),"")</f>
        <v/>
      </c>
      <c r="B119" s="78"/>
      <c r="C119" s="3"/>
      <c r="D119" s="4"/>
      <c r="E119" s="31"/>
      <c r="F119" s="31"/>
      <c r="G119" s="32"/>
      <c r="H119" s="7"/>
      <c r="I119" s="33"/>
      <c r="J119" s="4"/>
      <c r="K119" s="31"/>
      <c r="L119" s="31"/>
      <c r="M119" s="46" t="str">
        <f t="shared" si="3"/>
        <v/>
      </c>
    </row>
    <row r="120" spans="1:13" x14ac:dyDescent="0.25">
      <c r="A120" s="46" t="str">
        <f>IF(C120&lt;&gt;"",LOOKUP("zzz",$B$2:B120),"")</f>
        <v>Château d'Issan</v>
      </c>
      <c r="B120" s="74" t="s">
        <v>238</v>
      </c>
      <c r="C120" s="15" t="s">
        <v>239</v>
      </c>
      <c r="D120" s="9" t="s">
        <v>217</v>
      </c>
      <c r="E120" s="15">
        <v>1</v>
      </c>
      <c r="F120" s="15"/>
      <c r="G120" s="11">
        <v>22</v>
      </c>
      <c r="H120" s="11">
        <f>G120*E120</f>
        <v>22</v>
      </c>
      <c r="I120" s="34">
        <v>43252</v>
      </c>
      <c r="J120" s="15" t="s">
        <v>415</v>
      </c>
      <c r="K120" s="15" t="s">
        <v>488</v>
      </c>
      <c r="L120" s="15" t="s">
        <v>533</v>
      </c>
      <c r="M120" s="46" t="str">
        <f t="shared" si="3"/>
        <v>Recu</v>
      </c>
    </row>
    <row r="121" spans="1:13" s="46" customFormat="1" x14ac:dyDescent="0.25">
      <c r="A121" s="46" t="str">
        <f>IF(C121&lt;&gt;"",LOOKUP("zzz",$B$2:B121),"")</f>
        <v>Château d'Issan</v>
      </c>
      <c r="B121" s="75"/>
      <c r="C121" s="3" t="s">
        <v>799</v>
      </c>
      <c r="D121" s="3" t="s">
        <v>217</v>
      </c>
      <c r="E121" s="3">
        <v>1</v>
      </c>
      <c r="F121" s="3"/>
      <c r="G121" s="7">
        <v>75</v>
      </c>
      <c r="H121" s="7">
        <f>G121*E121</f>
        <v>75</v>
      </c>
      <c r="I121" s="28">
        <v>43416</v>
      </c>
      <c r="J121" s="3" t="s">
        <v>415</v>
      </c>
      <c r="K121" s="3" t="s">
        <v>488</v>
      </c>
      <c r="L121" s="3"/>
      <c r="M121" s="46" t="str">
        <f t="shared" si="3"/>
        <v>Recu</v>
      </c>
    </row>
    <row r="122" spans="1:13" ht="15.75" thickBot="1" x14ac:dyDescent="0.3">
      <c r="A122" s="46" t="str">
        <f>IF(C122&lt;&gt;"",LOOKUP("zzz",$B$2:B122),"")</f>
        <v/>
      </c>
      <c r="B122" s="78"/>
      <c r="C122" s="3"/>
      <c r="D122" s="4"/>
      <c r="E122" s="31"/>
      <c r="F122" s="31"/>
      <c r="G122" s="32"/>
      <c r="H122" s="7"/>
      <c r="I122" s="33"/>
      <c r="J122" s="4"/>
      <c r="K122" s="31"/>
      <c r="L122" s="31"/>
      <c r="M122" s="46" t="str">
        <f t="shared" si="3"/>
        <v/>
      </c>
    </row>
    <row r="123" spans="1:13" x14ac:dyDescent="0.25">
      <c r="A123" s="46" t="str">
        <f>IF(C123&lt;&gt;"",LOOKUP("zzz",$B$2:B123),"")</f>
        <v>Cellier des Princes</v>
      </c>
      <c r="B123" s="74" t="s">
        <v>243</v>
      </c>
      <c r="C123" s="15" t="s">
        <v>244</v>
      </c>
      <c r="D123" s="31" t="s">
        <v>219</v>
      </c>
      <c r="E123" s="2">
        <v>1</v>
      </c>
      <c r="F123" s="2"/>
      <c r="G123" s="6">
        <v>5</v>
      </c>
      <c r="H123" s="6">
        <f>G123*E123</f>
        <v>5</v>
      </c>
      <c r="I123" s="23">
        <v>43259</v>
      </c>
      <c r="J123" s="15" t="s">
        <v>424</v>
      </c>
      <c r="K123" s="2" t="s">
        <v>489</v>
      </c>
      <c r="L123" s="2"/>
      <c r="M123" s="46" t="str">
        <f t="shared" si="3"/>
        <v>Recu</v>
      </c>
    </row>
    <row r="124" spans="1:13" ht="15.75" thickBot="1" x14ac:dyDescent="0.3">
      <c r="A124" s="46" t="str">
        <f>IF(C124&lt;&gt;"",LOOKUP("zzz",$B$2:B124),"")</f>
        <v/>
      </c>
      <c r="B124" s="78"/>
      <c r="C124" s="3"/>
      <c r="D124" s="4"/>
      <c r="E124" s="31"/>
      <c r="F124" s="31"/>
      <c r="G124" s="32"/>
      <c r="H124" s="7"/>
      <c r="I124" s="33"/>
      <c r="J124" s="4"/>
      <c r="K124" s="31"/>
      <c r="L124" s="31"/>
      <c r="M124" s="46" t="str">
        <f t="shared" si="3"/>
        <v/>
      </c>
    </row>
    <row r="125" spans="1:13" x14ac:dyDescent="0.25">
      <c r="A125" s="46" t="str">
        <f>IF(C125&lt;&gt;"",LOOKUP("zzz",$B$2:B125),"")</f>
        <v>Les Vignerons du Vendômois</v>
      </c>
      <c r="B125" s="74" t="s">
        <v>626</v>
      </c>
      <c r="C125" s="15" t="s">
        <v>245</v>
      </c>
      <c r="D125" s="31" t="s">
        <v>220</v>
      </c>
      <c r="E125" s="2">
        <v>1</v>
      </c>
      <c r="F125" s="2"/>
      <c r="G125" s="6">
        <v>7</v>
      </c>
      <c r="H125" s="6">
        <f>G125*E125</f>
        <v>7</v>
      </c>
      <c r="I125" s="23">
        <v>43256</v>
      </c>
      <c r="J125" s="15" t="s">
        <v>423</v>
      </c>
      <c r="K125" s="2" t="s">
        <v>489</v>
      </c>
      <c r="L125" s="2"/>
      <c r="M125" s="46" t="str">
        <f t="shared" si="3"/>
        <v>Recu</v>
      </c>
    </row>
    <row r="126" spans="1:13" ht="15.75" thickBot="1" x14ac:dyDescent="0.3">
      <c r="A126" s="46" t="str">
        <f>IF(C126&lt;&gt;"",LOOKUP("zzz",$B$2:B126),"")</f>
        <v/>
      </c>
      <c r="B126" s="78"/>
      <c r="C126" s="3"/>
      <c r="D126" s="4"/>
      <c r="E126" s="31"/>
      <c r="F126" s="31"/>
      <c r="G126" s="32"/>
      <c r="H126" s="7"/>
      <c r="I126" s="33"/>
      <c r="J126" s="4"/>
      <c r="K126" s="31"/>
      <c r="L126" s="31"/>
      <c r="M126" s="46" t="str">
        <f t="shared" si="3"/>
        <v/>
      </c>
    </row>
    <row r="127" spans="1:13" x14ac:dyDescent="0.25">
      <c r="A127" s="46" t="str">
        <f>IF(C127&lt;&gt;"",LOOKUP("zzz",$B$2:B127),"")</f>
        <v>Domaine Paul Blanck</v>
      </c>
      <c r="B127" s="74" t="s">
        <v>246</v>
      </c>
      <c r="C127" s="15" t="s">
        <v>247</v>
      </c>
      <c r="D127" s="31" t="s">
        <v>217</v>
      </c>
      <c r="E127" s="2">
        <v>1</v>
      </c>
      <c r="F127" s="2"/>
      <c r="G127" s="6">
        <v>23</v>
      </c>
      <c r="H127" s="6">
        <f>G127*E127</f>
        <v>23</v>
      </c>
      <c r="I127" s="23">
        <v>43257</v>
      </c>
      <c r="J127" s="15" t="s">
        <v>426</v>
      </c>
      <c r="K127" s="2" t="s">
        <v>489</v>
      </c>
      <c r="L127" s="2"/>
      <c r="M127" s="46" t="str">
        <f t="shared" si="3"/>
        <v>Recu</v>
      </c>
    </row>
    <row r="128" spans="1:13" ht="15.75" thickBot="1" x14ac:dyDescent="0.3">
      <c r="A128" s="46" t="str">
        <f>IF(C128&lt;&gt;"",LOOKUP("zzz",$B$2:B128),"")</f>
        <v/>
      </c>
      <c r="B128" s="78"/>
      <c r="C128" s="3"/>
      <c r="D128" s="4"/>
      <c r="E128" s="31"/>
      <c r="F128" s="31"/>
      <c r="G128" s="32"/>
      <c r="H128" s="7"/>
      <c r="I128" s="33"/>
      <c r="J128" s="4"/>
      <c r="K128" s="31"/>
      <c r="L128" s="31"/>
      <c r="M128" s="46" t="str">
        <f t="shared" si="3"/>
        <v/>
      </c>
    </row>
    <row r="129" spans="1:13" x14ac:dyDescent="0.25">
      <c r="A129" s="46" t="str">
        <f>IF(C129&lt;&gt;"",LOOKUP("zzz",$B$2:B129),"")</f>
        <v>Domaine Jean Vullien &amp; Fils</v>
      </c>
      <c r="B129" s="74" t="s">
        <v>248</v>
      </c>
      <c r="C129" s="15" t="s">
        <v>249</v>
      </c>
      <c r="D129" s="31" t="s">
        <v>218</v>
      </c>
      <c r="E129" s="2">
        <v>1</v>
      </c>
      <c r="F129" s="2">
        <v>1</v>
      </c>
      <c r="G129" s="6">
        <v>13.4</v>
      </c>
      <c r="H129" s="6">
        <f>G129*E129</f>
        <v>13.4</v>
      </c>
      <c r="I129" s="23">
        <v>43258</v>
      </c>
      <c r="J129" s="15" t="s">
        <v>440</v>
      </c>
      <c r="K129" s="2" t="s">
        <v>489</v>
      </c>
      <c r="L129" s="2"/>
      <c r="M129" s="46" t="str">
        <f t="shared" si="3"/>
        <v>Dégusté</v>
      </c>
    </row>
    <row r="130" spans="1:13" ht="15.75" thickBot="1" x14ac:dyDescent="0.3">
      <c r="A130" s="46" t="str">
        <f>IF(C130&lt;&gt;"",LOOKUP("zzz",$B$2:B130),"")</f>
        <v/>
      </c>
      <c r="B130" s="78"/>
      <c r="C130" s="3"/>
      <c r="D130" s="4"/>
      <c r="E130" s="31"/>
      <c r="F130" s="31"/>
      <c r="G130" s="32"/>
      <c r="H130" s="7"/>
      <c r="I130" s="33"/>
      <c r="J130" s="4"/>
      <c r="K130" s="31"/>
      <c r="L130" s="31"/>
      <c r="M130" s="46" t="str">
        <f t="shared" si="3"/>
        <v/>
      </c>
    </row>
    <row r="131" spans="1:13" x14ac:dyDescent="0.25">
      <c r="A131" s="46" t="str">
        <f>IF(C131&lt;&gt;"",LOOKUP("zzz",$B$2:B131),"")</f>
        <v>Cave de Tain l'Hermitage</v>
      </c>
      <c r="B131" s="74" t="s">
        <v>250</v>
      </c>
      <c r="C131" s="15" t="s">
        <v>251</v>
      </c>
      <c r="D131" s="9" t="s">
        <v>218</v>
      </c>
      <c r="E131" s="15">
        <v>1</v>
      </c>
      <c r="F131" s="15"/>
      <c r="G131" s="11">
        <v>7.85</v>
      </c>
      <c r="H131" s="11">
        <f>G131*E131</f>
        <v>7.85</v>
      </c>
      <c r="I131" s="34">
        <v>43255</v>
      </c>
      <c r="J131" s="15" t="s">
        <v>424</v>
      </c>
      <c r="K131" s="15" t="s">
        <v>489</v>
      </c>
      <c r="L131" s="15"/>
      <c r="M131" s="46" t="str">
        <f t="shared" si="3"/>
        <v>Recu</v>
      </c>
    </row>
    <row r="132" spans="1:13" x14ac:dyDescent="0.25">
      <c r="A132" s="46" t="str">
        <f>IF(C132&lt;&gt;"",LOOKUP("zzz",$B$2:B132),"")</f>
        <v>Cave de Tain l'Hermitage</v>
      </c>
      <c r="B132" s="75"/>
      <c r="C132" s="13" t="s">
        <v>442</v>
      </c>
      <c r="D132" s="13" t="s">
        <v>221</v>
      </c>
      <c r="E132" s="13">
        <v>1</v>
      </c>
      <c r="F132" s="13"/>
      <c r="G132" s="12">
        <v>13.1</v>
      </c>
      <c r="H132" s="12">
        <f>G132*E132</f>
        <v>13.1</v>
      </c>
      <c r="I132" s="69">
        <v>43383</v>
      </c>
      <c r="J132" s="13" t="s">
        <v>424</v>
      </c>
      <c r="K132" s="13" t="s">
        <v>489</v>
      </c>
      <c r="L132" s="13"/>
      <c r="M132" s="46" t="str">
        <f t="shared" si="3"/>
        <v>Recu</v>
      </c>
    </row>
    <row r="133" spans="1:13" s="46" customFormat="1" x14ac:dyDescent="0.25">
      <c r="A133" s="46" t="str">
        <f>IF(C133&lt;&gt;"",LOOKUP("zzz",$B$2:B133),"")</f>
        <v>Cave de Tain l'Hermitage</v>
      </c>
      <c r="B133" s="75"/>
      <c r="C133" s="3" t="s">
        <v>264</v>
      </c>
      <c r="D133" s="3" t="s">
        <v>217</v>
      </c>
      <c r="E133" s="3">
        <v>1</v>
      </c>
      <c r="F133" s="3"/>
      <c r="G133" s="7">
        <v>11.65</v>
      </c>
      <c r="H133" s="7">
        <f>G133*E133</f>
        <v>11.65</v>
      </c>
      <c r="I133" s="28">
        <v>43279</v>
      </c>
      <c r="J133" s="3" t="s">
        <v>424</v>
      </c>
      <c r="K133" s="3" t="s">
        <v>489</v>
      </c>
      <c r="L133" s="3"/>
      <c r="M133" s="46" t="str">
        <f t="shared" si="3"/>
        <v>Recu</v>
      </c>
    </row>
    <row r="134" spans="1:13" ht="15.75" thickBot="1" x14ac:dyDescent="0.3">
      <c r="A134" s="46" t="str">
        <f>IF(C134&lt;&gt;"",LOOKUP("zzz",$B$2:B134),"")</f>
        <v/>
      </c>
      <c r="B134" s="78"/>
      <c r="C134" s="3"/>
      <c r="D134" s="4"/>
      <c r="E134" s="31"/>
      <c r="F134" s="31"/>
      <c r="G134" s="32"/>
      <c r="H134" s="7"/>
      <c r="I134" s="33"/>
      <c r="J134" s="4"/>
      <c r="K134" s="31"/>
      <c r="L134" s="31"/>
      <c r="M134" s="46" t="str">
        <f t="shared" si="3"/>
        <v/>
      </c>
    </row>
    <row r="135" spans="1:13" x14ac:dyDescent="0.25">
      <c r="A135" s="46" t="str">
        <f>IF(C135&lt;&gt;"",LOOKUP("zzz",$B$2:B135),"")</f>
        <v>Domaine Cauhapé</v>
      </c>
      <c r="B135" s="74" t="s">
        <v>252</v>
      </c>
      <c r="C135" s="15" t="s">
        <v>253</v>
      </c>
      <c r="D135" s="9" t="s">
        <v>220</v>
      </c>
      <c r="E135" s="15">
        <v>1</v>
      </c>
      <c r="F135" s="15"/>
      <c r="G135" s="11">
        <v>42</v>
      </c>
      <c r="H135" s="11">
        <f>G135*E135</f>
        <v>42</v>
      </c>
      <c r="I135" s="34">
        <v>43255</v>
      </c>
      <c r="J135" s="15" t="s">
        <v>422</v>
      </c>
      <c r="K135" s="15" t="s">
        <v>489</v>
      </c>
      <c r="L135" s="15" t="s">
        <v>533</v>
      </c>
      <c r="M135" s="46" t="str">
        <f t="shared" si="3"/>
        <v>Recu</v>
      </c>
    </row>
    <row r="136" spans="1:13" x14ac:dyDescent="0.25">
      <c r="A136" s="46" t="str">
        <f>IF(C136&lt;&gt;"",LOOKUP("zzz",$B$2:B136),"")</f>
        <v>Domaine Cauhapé</v>
      </c>
      <c r="B136" s="75"/>
      <c r="C136" s="3" t="s">
        <v>629</v>
      </c>
      <c r="D136" s="3" t="s">
        <v>220</v>
      </c>
      <c r="E136" s="3">
        <v>1</v>
      </c>
      <c r="F136" s="3"/>
      <c r="G136" s="7">
        <v>28.9</v>
      </c>
      <c r="H136" s="7">
        <f>G136*E136</f>
        <v>28.9</v>
      </c>
      <c r="I136" s="28">
        <v>43372</v>
      </c>
      <c r="J136" s="3" t="s">
        <v>422</v>
      </c>
      <c r="K136" s="3" t="s">
        <v>489</v>
      </c>
      <c r="L136" s="3"/>
      <c r="M136" s="46" t="str">
        <f t="shared" si="3"/>
        <v>Recu</v>
      </c>
    </row>
    <row r="137" spans="1:13" ht="15.75" thickBot="1" x14ac:dyDescent="0.3">
      <c r="A137" s="46" t="str">
        <f>IF(C137&lt;&gt;"",LOOKUP("zzz",$B$2:B137),"")</f>
        <v/>
      </c>
      <c r="B137" s="78"/>
      <c r="C137" s="3"/>
      <c r="D137" s="4"/>
      <c r="E137" s="31"/>
      <c r="F137" s="31"/>
      <c r="G137" s="32"/>
      <c r="H137" s="7"/>
      <c r="I137" s="33"/>
      <c r="J137" s="4"/>
      <c r="K137" s="31"/>
      <c r="L137" s="31"/>
      <c r="M137" s="46" t="str">
        <f t="shared" si="3"/>
        <v/>
      </c>
    </row>
    <row r="138" spans="1:13" x14ac:dyDescent="0.25">
      <c r="A138" s="46" t="str">
        <f>IF(C138&lt;&gt;"",LOOKUP("zzz",$B$2:B138),"")</f>
        <v>Une Petite Mousse</v>
      </c>
      <c r="B138" s="74" t="s">
        <v>255</v>
      </c>
      <c r="C138" s="15" t="s">
        <v>254</v>
      </c>
      <c r="D138" s="9" t="s">
        <v>222</v>
      </c>
      <c r="E138" s="15">
        <v>1</v>
      </c>
      <c r="F138" s="15">
        <v>1</v>
      </c>
      <c r="G138" s="11">
        <v>30</v>
      </c>
      <c r="H138" s="11">
        <f>G138*E138</f>
        <v>30</v>
      </c>
      <c r="I138" s="34">
        <v>43255</v>
      </c>
      <c r="J138" s="15" t="s">
        <v>222</v>
      </c>
      <c r="K138" s="15" t="s">
        <v>503</v>
      </c>
      <c r="L138" s="15" t="s">
        <v>533</v>
      </c>
      <c r="M138" s="46" t="str">
        <f t="shared" ref="M138:M201" si="7" xml:space="preserve"> IF(F138=1,"Dégusté",IF(I138&lt;&gt;"","Recu",""))</f>
        <v>Dégusté</v>
      </c>
    </row>
    <row r="139" spans="1:13" s="46" customFormat="1" x14ac:dyDescent="0.25">
      <c r="A139" s="46" t="str">
        <f>IF(C139&lt;&gt;"",LOOKUP("zzz",$B$2:B139),"")</f>
        <v>Une Petite Mousse</v>
      </c>
      <c r="B139" s="75"/>
      <c r="C139" s="3" t="s">
        <v>786</v>
      </c>
      <c r="D139" s="3" t="s">
        <v>222</v>
      </c>
      <c r="E139" s="3">
        <v>1</v>
      </c>
      <c r="F139" s="3">
        <v>1</v>
      </c>
      <c r="G139" s="7">
        <v>20</v>
      </c>
      <c r="H139" s="7">
        <f>G139*E139</f>
        <v>20</v>
      </c>
      <c r="I139" s="28">
        <v>43414</v>
      </c>
      <c r="J139" s="3" t="s">
        <v>222</v>
      </c>
      <c r="K139" s="3" t="s">
        <v>503</v>
      </c>
      <c r="L139" s="3" t="s">
        <v>827</v>
      </c>
      <c r="M139" s="46" t="str">
        <f t="shared" si="7"/>
        <v>Dégusté</v>
      </c>
    </row>
    <row r="140" spans="1:13" ht="15.75" thickBot="1" x14ac:dyDescent="0.3">
      <c r="A140" s="46" t="str">
        <f>IF(C140&lt;&gt;"",LOOKUP("zzz",$B$2:B140),"")</f>
        <v/>
      </c>
      <c r="B140" s="78"/>
      <c r="C140" s="3"/>
      <c r="D140" s="4"/>
      <c r="E140" s="31"/>
      <c r="F140" s="31"/>
      <c r="G140" s="32"/>
      <c r="H140" s="7"/>
      <c r="I140" s="33"/>
      <c r="J140" s="4"/>
      <c r="K140" s="31"/>
      <c r="L140" s="31"/>
      <c r="M140" s="46" t="str">
        <f t="shared" si="7"/>
        <v/>
      </c>
    </row>
    <row r="141" spans="1:13" x14ac:dyDescent="0.25">
      <c r="A141" s="46" t="str">
        <f>IF(C141&lt;&gt;"",LOOKUP("zzz",$B$2:B141),"")</f>
        <v>Famille Bougrier</v>
      </c>
      <c r="B141" s="74" t="s">
        <v>259</v>
      </c>
      <c r="C141" s="15" t="s">
        <v>260</v>
      </c>
      <c r="D141" s="9" t="s">
        <v>217</v>
      </c>
      <c r="E141" s="15">
        <v>1</v>
      </c>
      <c r="F141" s="15"/>
      <c r="G141" s="11">
        <v>9.65</v>
      </c>
      <c r="H141" s="11">
        <f>G141*E141</f>
        <v>9.65</v>
      </c>
      <c r="I141" s="34">
        <v>43276</v>
      </c>
      <c r="J141" s="15" t="s">
        <v>423</v>
      </c>
      <c r="K141" s="15" t="s">
        <v>489</v>
      </c>
      <c r="L141" s="15"/>
      <c r="M141" s="46" t="str">
        <f t="shared" si="7"/>
        <v>Recu</v>
      </c>
    </row>
    <row r="142" spans="1:13" x14ac:dyDescent="0.25">
      <c r="A142" s="46" t="str">
        <f>IF(C142&lt;&gt;"",LOOKUP("zzz",$B$2:B142),"")</f>
        <v>Famille Bougrier</v>
      </c>
      <c r="B142" s="75"/>
      <c r="C142" s="3" t="s">
        <v>441</v>
      </c>
      <c r="D142" s="3" t="s">
        <v>221</v>
      </c>
      <c r="E142" s="3">
        <v>1</v>
      </c>
      <c r="F142" s="3"/>
      <c r="G142" s="7">
        <v>9</v>
      </c>
      <c r="H142" s="7">
        <f>G142*E142</f>
        <v>9</v>
      </c>
      <c r="I142" s="28">
        <v>43372</v>
      </c>
      <c r="J142" s="3" t="s">
        <v>423</v>
      </c>
      <c r="K142" s="3" t="s">
        <v>489</v>
      </c>
      <c r="L142" s="3"/>
      <c r="M142" s="46" t="str">
        <f t="shared" si="7"/>
        <v>Recu</v>
      </c>
    </row>
    <row r="143" spans="1:13" ht="15.75" thickBot="1" x14ac:dyDescent="0.3">
      <c r="A143" s="46" t="str">
        <f>IF(C143&lt;&gt;"",LOOKUP("zzz",$B$2:B143),"")</f>
        <v/>
      </c>
      <c r="B143" s="78"/>
      <c r="C143" s="3"/>
      <c r="D143" s="4"/>
      <c r="E143" s="31"/>
      <c r="F143" s="31"/>
      <c r="G143" s="32"/>
      <c r="H143" s="7"/>
      <c r="I143" s="33"/>
      <c r="J143" s="4"/>
      <c r="K143" s="31"/>
      <c r="L143" s="31"/>
      <c r="M143" s="46" t="str">
        <f t="shared" si="7"/>
        <v/>
      </c>
    </row>
    <row r="144" spans="1:13" x14ac:dyDescent="0.25">
      <c r="A144" s="46" t="str">
        <f>IF(C144&lt;&gt;"",LOOKUP("zzz",$B$2:B144),"")</f>
        <v>Ortas Cave de Rasteau</v>
      </c>
      <c r="B144" s="74" t="s">
        <v>261</v>
      </c>
      <c r="C144" s="15" t="s">
        <v>278</v>
      </c>
      <c r="D144" s="9" t="s">
        <v>217</v>
      </c>
      <c r="E144" s="15">
        <v>1</v>
      </c>
      <c r="F144" s="15"/>
      <c r="G144" s="11">
        <v>39</v>
      </c>
      <c r="H144" s="11">
        <f>G144*E144</f>
        <v>39</v>
      </c>
      <c r="I144" s="34">
        <v>43279</v>
      </c>
      <c r="J144" s="15" t="s">
        <v>424</v>
      </c>
      <c r="K144" s="15" t="s">
        <v>489</v>
      </c>
      <c r="L144" s="15"/>
      <c r="M144" s="46" t="str">
        <f t="shared" si="7"/>
        <v>Recu</v>
      </c>
    </row>
    <row r="145" spans="1:13" x14ac:dyDescent="0.25">
      <c r="A145" s="46" t="str">
        <f>IF(C145&lt;&gt;"",LOOKUP("zzz",$B$2:B145),"")</f>
        <v>Ortas Cave de Rasteau</v>
      </c>
      <c r="B145" s="75"/>
      <c r="C145" s="3" t="s">
        <v>452</v>
      </c>
      <c r="D145" s="3" t="s">
        <v>220</v>
      </c>
      <c r="E145" s="3">
        <v>1</v>
      </c>
      <c r="F145" s="3"/>
      <c r="G145" s="7">
        <v>8.9499999999999993</v>
      </c>
      <c r="H145" s="7">
        <f>G145*E145</f>
        <v>8.9499999999999993</v>
      </c>
      <c r="I145" s="28">
        <v>43374</v>
      </c>
      <c r="J145" s="3" t="s">
        <v>424</v>
      </c>
      <c r="K145" s="3" t="s">
        <v>489</v>
      </c>
      <c r="L145" s="3"/>
      <c r="M145" s="46" t="str">
        <f t="shared" si="7"/>
        <v>Recu</v>
      </c>
    </row>
    <row r="146" spans="1:13" x14ac:dyDescent="0.25">
      <c r="A146" s="46" t="str">
        <f>IF(C146&lt;&gt;"",LOOKUP("zzz",$B$2:B146),"")</f>
        <v>Ortas Cave de Rasteau</v>
      </c>
      <c r="B146" s="75"/>
      <c r="C146" s="3" t="s">
        <v>451</v>
      </c>
      <c r="D146" s="3" t="s">
        <v>220</v>
      </c>
      <c r="E146" s="3">
        <v>1</v>
      </c>
      <c r="F146" s="3"/>
      <c r="G146" s="7">
        <v>13.6</v>
      </c>
      <c r="H146" s="7">
        <f>G146*E146</f>
        <v>13.6</v>
      </c>
      <c r="I146" s="28">
        <v>43279</v>
      </c>
      <c r="J146" s="3" t="s">
        <v>424</v>
      </c>
      <c r="K146" s="3" t="s">
        <v>489</v>
      </c>
      <c r="L146" s="3"/>
      <c r="M146" s="46" t="str">
        <f t="shared" si="7"/>
        <v>Recu</v>
      </c>
    </row>
    <row r="147" spans="1:13" ht="15.75" thickBot="1" x14ac:dyDescent="0.3">
      <c r="A147" s="46" t="str">
        <f>IF(C147&lt;&gt;"",LOOKUP("zzz",$B$2:B147),"")</f>
        <v/>
      </c>
      <c r="B147" s="78"/>
      <c r="C147" s="3"/>
      <c r="D147" s="4"/>
      <c r="E147" s="31"/>
      <c r="F147" s="31"/>
      <c r="G147" s="32"/>
      <c r="H147" s="7"/>
      <c r="I147" s="33"/>
      <c r="J147" s="4"/>
      <c r="K147" s="31"/>
      <c r="L147" s="31"/>
      <c r="M147" s="46" t="str">
        <f t="shared" si="7"/>
        <v/>
      </c>
    </row>
    <row r="148" spans="1:13" x14ac:dyDescent="0.25">
      <c r="A148" s="46" t="str">
        <f>IF(C148&lt;&gt;"",LOOKUP("zzz",$B$2:B148),"")</f>
        <v>La Cave des Vignerons de Pfaffenheim</v>
      </c>
      <c r="B148" s="74" t="s">
        <v>262</v>
      </c>
      <c r="C148" s="15" t="s">
        <v>263</v>
      </c>
      <c r="D148" s="31" t="s">
        <v>217</v>
      </c>
      <c r="E148" s="2">
        <v>1</v>
      </c>
      <c r="F148" s="2"/>
      <c r="G148" s="6">
        <v>12.95</v>
      </c>
      <c r="H148" s="6">
        <f>G148*E148</f>
        <v>12.95</v>
      </c>
      <c r="I148" s="23">
        <v>43291</v>
      </c>
      <c r="J148" s="15" t="s">
        <v>426</v>
      </c>
      <c r="K148" s="2" t="s">
        <v>489</v>
      </c>
      <c r="L148" s="2"/>
      <c r="M148" s="46" t="str">
        <f t="shared" si="7"/>
        <v>Recu</v>
      </c>
    </row>
    <row r="149" spans="1:13" ht="15.75" thickBot="1" x14ac:dyDescent="0.3">
      <c r="A149" s="46" t="str">
        <f>IF(C149&lt;&gt;"",LOOKUP("zzz",$B$2:B149),"")</f>
        <v/>
      </c>
      <c r="B149" s="78"/>
      <c r="C149" s="3"/>
      <c r="D149" s="4"/>
      <c r="E149" s="31"/>
      <c r="F149" s="31"/>
      <c r="G149" s="32"/>
      <c r="H149" s="7"/>
      <c r="I149" s="33"/>
      <c r="J149" s="4"/>
      <c r="K149" s="31"/>
      <c r="L149" s="31"/>
      <c r="M149" s="46" t="str">
        <f t="shared" si="7"/>
        <v/>
      </c>
    </row>
    <row r="150" spans="1:13" x14ac:dyDescent="0.25">
      <c r="A150" s="46" t="str">
        <f>IF(C150&lt;&gt;"",LOOKUP("zzz",$B$2:B150),"")</f>
        <v>Joseph Janoueix</v>
      </c>
      <c r="B150" s="74" t="s">
        <v>265</v>
      </c>
      <c r="C150" s="15" t="s">
        <v>266</v>
      </c>
      <c r="D150" s="31" t="s">
        <v>217</v>
      </c>
      <c r="E150" s="2">
        <v>1</v>
      </c>
      <c r="F150" s="2"/>
      <c r="G150" s="6">
        <v>36.299999999999997</v>
      </c>
      <c r="H150" s="6">
        <f>G150*E150</f>
        <v>36.299999999999997</v>
      </c>
      <c r="I150" s="23">
        <v>43279</v>
      </c>
      <c r="J150" s="15" t="s">
        <v>415</v>
      </c>
      <c r="K150" s="2" t="s">
        <v>489</v>
      </c>
      <c r="L150" s="2"/>
      <c r="M150" s="46" t="str">
        <f t="shared" si="7"/>
        <v>Recu</v>
      </c>
    </row>
    <row r="151" spans="1:13" ht="15.75" thickBot="1" x14ac:dyDescent="0.3">
      <c r="A151" s="46" t="str">
        <f>IF(C151&lt;&gt;"",LOOKUP("zzz",$B$2:B151),"")</f>
        <v/>
      </c>
      <c r="B151" s="78"/>
      <c r="C151" s="3"/>
      <c r="D151" s="4"/>
      <c r="E151" s="31"/>
      <c r="F151" s="31"/>
      <c r="G151" s="32"/>
      <c r="H151" s="7"/>
      <c r="I151" s="33"/>
      <c r="J151" s="4"/>
      <c r="K151" s="31"/>
      <c r="L151" s="31"/>
      <c r="M151" s="46" t="str">
        <f t="shared" si="7"/>
        <v/>
      </c>
    </row>
    <row r="152" spans="1:13" x14ac:dyDescent="0.25">
      <c r="A152" s="46" t="str">
        <f>IF(C152&lt;&gt;"",LOOKUP("zzz",$B$2:B152),"")</f>
        <v>Dopff &amp; Irion</v>
      </c>
      <c r="B152" s="74" t="s">
        <v>267</v>
      </c>
      <c r="C152" s="15" t="s">
        <v>268</v>
      </c>
      <c r="D152" s="9" t="s">
        <v>218</v>
      </c>
      <c r="E152" s="15">
        <v>1</v>
      </c>
      <c r="F152" s="15"/>
      <c r="G152" s="11">
        <v>15</v>
      </c>
      <c r="H152" s="11">
        <f>G152*E152</f>
        <v>15</v>
      </c>
      <c r="I152" s="34">
        <v>43293</v>
      </c>
      <c r="J152" s="15" t="s">
        <v>426</v>
      </c>
      <c r="K152" s="15" t="s">
        <v>489</v>
      </c>
      <c r="L152" s="15"/>
      <c r="M152" s="46" t="str">
        <f t="shared" si="7"/>
        <v>Recu</v>
      </c>
    </row>
    <row r="153" spans="1:13" x14ac:dyDescent="0.25">
      <c r="A153" s="46" t="str">
        <f>IF(C153&lt;&gt;"",LOOKUP("zzz",$B$2:B153),"")</f>
        <v>Dopff &amp; Irion</v>
      </c>
      <c r="B153" s="75"/>
      <c r="C153" s="3" t="s">
        <v>453</v>
      </c>
      <c r="D153" s="3" t="s">
        <v>220</v>
      </c>
      <c r="E153" s="3">
        <v>1</v>
      </c>
      <c r="F153" s="3"/>
      <c r="G153" s="7">
        <v>45</v>
      </c>
      <c r="H153" s="7">
        <f>G153*E153</f>
        <v>45</v>
      </c>
      <c r="I153" s="28">
        <v>43376</v>
      </c>
      <c r="J153" s="3" t="s">
        <v>426</v>
      </c>
      <c r="K153" s="3" t="s">
        <v>489</v>
      </c>
      <c r="L153" s="3"/>
      <c r="M153" s="46" t="str">
        <f t="shared" si="7"/>
        <v>Recu</v>
      </c>
    </row>
    <row r="154" spans="1:13" ht="15.75" thickBot="1" x14ac:dyDescent="0.3">
      <c r="A154" s="46" t="str">
        <f>IF(C154&lt;&gt;"",LOOKUP("zzz",$B$2:B154),"")</f>
        <v/>
      </c>
      <c r="B154" s="78"/>
      <c r="C154" s="3"/>
      <c r="D154" s="4"/>
      <c r="E154" s="31"/>
      <c r="F154" s="31"/>
      <c r="G154" s="32"/>
      <c r="H154" s="7"/>
      <c r="I154" s="33"/>
      <c r="J154" s="4"/>
      <c r="K154" s="31"/>
      <c r="L154" s="31"/>
      <c r="M154" s="46" t="str">
        <f t="shared" si="7"/>
        <v/>
      </c>
    </row>
    <row r="155" spans="1:13" x14ac:dyDescent="0.25">
      <c r="A155" s="46" t="str">
        <f>IF(C155&lt;&gt;"",LOOKUP("zzz",$B$2:B155),"")</f>
        <v>Château de France</v>
      </c>
      <c r="B155" s="74" t="s">
        <v>269</v>
      </c>
      <c r="C155" s="15" t="s">
        <v>270</v>
      </c>
      <c r="D155" s="31" t="s">
        <v>218</v>
      </c>
      <c r="E155" s="2">
        <v>1</v>
      </c>
      <c r="F155" s="2"/>
      <c r="G155" s="6">
        <v>25.6</v>
      </c>
      <c r="H155" s="6">
        <f>G155*E155</f>
        <v>25.6</v>
      </c>
      <c r="I155" s="23">
        <v>43276</v>
      </c>
      <c r="J155" s="15" t="s">
        <v>415</v>
      </c>
      <c r="K155" s="2" t="s">
        <v>489</v>
      </c>
      <c r="L155" s="2"/>
      <c r="M155" s="46" t="str">
        <f t="shared" si="7"/>
        <v>Recu</v>
      </c>
    </row>
    <row r="156" spans="1:13" ht="15.75" thickBot="1" x14ac:dyDescent="0.3">
      <c r="A156" s="46" t="str">
        <f>IF(C156&lt;&gt;"",LOOKUP("zzz",$B$2:B156),"")</f>
        <v/>
      </c>
      <c r="B156" s="78"/>
      <c r="C156" s="3"/>
      <c r="D156" s="4"/>
      <c r="E156" s="31"/>
      <c r="F156" s="31"/>
      <c r="G156" s="32"/>
      <c r="H156" s="7"/>
      <c r="I156" s="33"/>
      <c r="J156" s="4"/>
      <c r="K156" s="31"/>
      <c r="L156" s="31"/>
      <c r="M156" s="46" t="str">
        <f t="shared" si="7"/>
        <v/>
      </c>
    </row>
    <row r="157" spans="1:13" x14ac:dyDescent="0.25">
      <c r="A157" s="46" t="str">
        <f>IF(C157&lt;&gt;"",LOOKUP("zzz",$B$2:B157),"")</f>
        <v>Château de Sancerre</v>
      </c>
      <c r="B157" s="74" t="s">
        <v>637</v>
      </c>
      <c r="C157" s="15" t="s">
        <v>638</v>
      </c>
      <c r="D157" s="31" t="s">
        <v>218</v>
      </c>
      <c r="E157" s="2">
        <v>1</v>
      </c>
      <c r="F157" s="2"/>
      <c r="G157" s="6">
        <v>32</v>
      </c>
      <c r="H157" s="6">
        <f>G157*E157</f>
        <v>32</v>
      </c>
      <c r="I157" s="23">
        <v>43277</v>
      </c>
      <c r="J157" s="15" t="s">
        <v>423</v>
      </c>
      <c r="K157" s="2" t="s">
        <v>489</v>
      </c>
      <c r="L157" s="2"/>
      <c r="M157" s="46" t="str">
        <f t="shared" si="7"/>
        <v>Recu</v>
      </c>
    </row>
    <row r="158" spans="1:13" ht="15.75" thickBot="1" x14ac:dyDescent="0.3">
      <c r="A158" s="46" t="str">
        <f>IF(C158&lt;&gt;"",LOOKUP("zzz",$B$2:B158),"")</f>
        <v/>
      </c>
      <c r="B158" s="78"/>
      <c r="C158" s="3"/>
      <c r="D158" s="4"/>
      <c r="E158" s="31"/>
      <c r="F158" s="31"/>
      <c r="G158" s="32"/>
      <c r="H158" s="7"/>
      <c r="I158" s="33"/>
      <c r="J158" s="4"/>
      <c r="K158" s="31"/>
      <c r="L158" s="31"/>
      <c r="M158" s="46" t="str">
        <f t="shared" si="7"/>
        <v/>
      </c>
    </row>
    <row r="159" spans="1:13" x14ac:dyDescent="0.25">
      <c r="A159" s="46" t="str">
        <f>IF(C159&lt;&gt;"",LOOKUP("zzz",$B$2:B159),"")</f>
        <v>Vidal-Fleury</v>
      </c>
      <c r="B159" s="74" t="s">
        <v>271</v>
      </c>
      <c r="C159" s="15" t="s">
        <v>272</v>
      </c>
      <c r="D159" s="9" t="s">
        <v>218</v>
      </c>
      <c r="E159" s="15">
        <v>1</v>
      </c>
      <c r="F159" s="15"/>
      <c r="G159" s="11">
        <v>43</v>
      </c>
      <c r="H159" s="11">
        <f>G159*E159</f>
        <v>43</v>
      </c>
      <c r="I159" s="34">
        <v>43279</v>
      </c>
      <c r="J159" s="15" t="s">
        <v>424</v>
      </c>
      <c r="K159" s="15" t="s">
        <v>489</v>
      </c>
      <c r="L159" s="15"/>
      <c r="M159" s="46" t="str">
        <f t="shared" si="7"/>
        <v>Recu</v>
      </c>
    </row>
    <row r="160" spans="1:13" x14ac:dyDescent="0.25">
      <c r="A160" s="46" t="str">
        <f>IF(C160&lt;&gt;"",LOOKUP("zzz",$B$2:B160),"")</f>
        <v>Vidal-Fleury</v>
      </c>
      <c r="B160" s="75"/>
      <c r="C160" s="3" t="s">
        <v>518</v>
      </c>
      <c r="D160" s="3" t="s">
        <v>220</v>
      </c>
      <c r="E160" s="3">
        <v>1</v>
      </c>
      <c r="F160" s="3">
        <v>1</v>
      </c>
      <c r="G160" s="7">
        <v>22.1</v>
      </c>
      <c r="H160" s="37">
        <f>G160*E160</f>
        <v>22.1</v>
      </c>
      <c r="I160" s="28">
        <v>43407</v>
      </c>
      <c r="J160" s="3" t="s">
        <v>424</v>
      </c>
      <c r="K160" s="3" t="s">
        <v>489</v>
      </c>
      <c r="L160" s="3" t="s">
        <v>823</v>
      </c>
      <c r="M160" s="46" t="str">
        <f t="shared" si="7"/>
        <v>Dégusté</v>
      </c>
    </row>
    <row r="161" spans="1:13" ht="15.75" thickBot="1" x14ac:dyDescent="0.3">
      <c r="A161" s="46" t="str">
        <f>IF(C161&lt;&gt;"",LOOKUP("zzz",$B$2:B161),"")</f>
        <v/>
      </c>
      <c r="B161" s="78"/>
      <c r="C161" s="3"/>
      <c r="D161" s="4"/>
      <c r="E161" s="31"/>
      <c r="F161" s="31"/>
      <c r="G161" s="32"/>
      <c r="H161" s="7"/>
      <c r="I161" s="33"/>
      <c r="J161" s="4"/>
      <c r="K161" s="31"/>
      <c r="L161" s="31"/>
      <c r="M161" s="46" t="str">
        <f t="shared" si="7"/>
        <v/>
      </c>
    </row>
    <row r="162" spans="1:13" x14ac:dyDescent="0.25">
      <c r="A162" s="46" t="str">
        <f>IF(C162&lt;&gt;"",LOOKUP("zzz",$B$2:B162),"")</f>
        <v>Vignoble Abeille</v>
      </c>
      <c r="B162" s="74" t="s">
        <v>634</v>
      </c>
      <c r="C162" s="15" t="s">
        <v>635</v>
      </c>
      <c r="D162" s="31" t="s">
        <v>218</v>
      </c>
      <c r="E162" s="2">
        <v>1</v>
      </c>
      <c r="F162" s="2"/>
      <c r="G162" s="6">
        <v>21.88</v>
      </c>
      <c r="H162" s="6">
        <f>G162*E162</f>
        <v>21.88</v>
      </c>
      <c r="I162" s="23">
        <v>43279</v>
      </c>
      <c r="J162" s="15" t="s">
        <v>424</v>
      </c>
      <c r="K162" s="2" t="s">
        <v>489</v>
      </c>
      <c r="L162" s="2"/>
      <c r="M162" s="46" t="str">
        <f t="shared" si="7"/>
        <v>Recu</v>
      </c>
    </row>
    <row r="163" spans="1:13" ht="15.75" thickBot="1" x14ac:dyDescent="0.3">
      <c r="A163" s="46" t="str">
        <f>IF(C163&lt;&gt;"",LOOKUP("zzz",$B$2:B163),"")</f>
        <v/>
      </c>
      <c r="B163" s="78"/>
      <c r="C163" s="3"/>
      <c r="D163" s="4"/>
      <c r="E163" s="31"/>
      <c r="F163" s="31"/>
      <c r="G163" s="32"/>
      <c r="H163" s="7"/>
      <c r="I163" s="33"/>
      <c r="J163" s="4"/>
      <c r="K163" s="31"/>
      <c r="L163" s="31"/>
      <c r="M163" s="46" t="str">
        <f t="shared" si="7"/>
        <v/>
      </c>
    </row>
    <row r="164" spans="1:13" x14ac:dyDescent="0.25">
      <c r="A164" s="46" t="str">
        <f>IF(C164&lt;&gt;"",LOOKUP("zzz",$B$2:B164),"")</f>
        <v>Jean Durup Père et Fils</v>
      </c>
      <c r="B164" s="74" t="s">
        <v>273</v>
      </c>
      <c r="C164" s="15" t="s">
        <v>274</v>
      </c>
      <c r="D164" s="31" t="s">
        <v>218</v>
      </c>
      <c r="E164" s="2">
        <v>1</v>
      </c>
      <c r="F164" s="2"/>
      <c r="G164" s="6">
        <v>17.3</v>
      </c>
      <c r="H164" s="6">
        <f>G164*E164</f>
        <v>17.3</v>
      </c>
      <c r="I164" s="23">
        <v>43279</v>
      </c>
      <c r="J164" s="15" t="s">
        <v>412</v>
      </c>
      <c r="K164" s="2" t="s">
        <v>489</v>
      </c>
      <c r="L164" s="2"/>
      <c r="M164" s="46" t="str">
        <f t="shared" si="7"/>
        <v>Recu</v>
      </c>
    </row>
    <row r="165" spans="1:13" ht="15.75" thickBot="1" x14ac:dyDescent="0.3">
      <c r="A165" s="46" t="str">
        <f>IF(C165&lt;&gt;"",LOOKUP("zzz",$B$2:B165),"")</f>
        <v/>
      </c>
      <c r="B165" s="78"/>
      <c r="C165" s="3"/>
      <c r="D165" s="4"/>
      <c r="E165" s="31"/>
      <c r="F165" s="31"/>
      <c r="G165" s="32"/>
      <c r="H165" s="37"/>
      <c r="I165" s="33"/>
      <c r="J165" s="4"/>
      <c r="K165" s="31"/>
      <c r="L165" s="31"/>
      <c r="M165" s="46" t="str">
        <f t="shared" si="7"/>
        <v/>
      </c>
    </row>
    <row r="166" spans="1:13" x14ac:dyDescent="0.25">
      <c r="A166" s="46" t="str">
        <f>IF(C166&lt;&gt;"",LOOKUP("zzz",$B$2:B166),"")</f>
        <v>Domaine du Bollenberg</v>
      </c>
      <c r="B166" s="74" t="s">
        <v>38</v>
      </c>
      <c r="C166" s="25" t="s">
        <v>275</v>
      </c>
      <c r="D166" s="3" t="s">
        <v>221</v>
      </c>
      <c r="E166" s="2">
        <v>1</v>
      </c>
      <c r="F166" s="2"/>
      <c r="G166" s="6">
        <v>15</v>
      </c>
      <c r="H166" s="38">
        <f>G166*E166</f>
        <v>15</v>
      </c>
      <c r="I166" s="23">
        <v>43279</v>
      </c>
      <c r="J166" s="30" t="s">
        <v>426</v>
      </c>
      <c r="K166" s="2" t="s">
        <v>502</v>
      </c>
      <c r="L166" s="2"/>
      <c r="M166" s="46" t="str">
        <f t="shared" si="7"/>
        <v>Recu</v>
      </c>
    </row>
    <row r="167" spans="1:13" ht="15.75" thickBot="1" x14ac:dyDescent="0.3">
      <c r="A167" s="46" t="str">
        <f>IF(C167&lt;&gt;"",LOOKUP("zzz",$B$2:B167),"")</f>
        <v/>
      </c>
      <c r="B167" s="75"/>
      <c r="C167" s="27"/>
      <c r="D167" s="35"/>
      <c r="E167" s="4"/>
      <c r="F167" s="4"/>
      <c r="G167" s="8"/>
      <c r="H167" s="39"/>
      <c r="I167" s="4"/>
      <c r="J167" s="35"/>
      <c r="K167" s="4"/>
      <c r="L167" s="4"/>
      <c r="M167" s="46" t="str">
        <f t="shared" si="7"/>
        <v/>
      </c>
    </row>
    <row r="168" spans="1:13" x14ac:dyDescent="0.25">
      <c r="A168" s="46" t="str">
        <f>IF(C168&lt;&gt;"",LOOKUP("zzz",$B$2:B168),"")</f>
        <v>Château Fayat</v>
      </c>
      <c r="B168" s="74" t="s">
        <v>276</v>
      </c>
      <c r="C168" s="25" t="s">
        <v>277</v>
      </c>
      <c r="D168" s="2" t="s">
        <v>217</v>
      </c>
      <c r="E168" s="2">
        <v>1</v>
      </c>
      <c r="F168" s="2"/>
      <c r="G168" s="6">
        <v>35</v>
      </c>
      <c r="H168" s="38">
        <f>G168*E168</f>
        <v>35</v>
      </c>
      <c r="I168" s="23">
        <v>43279</v>
      </c>
      <c r="J168" s="25" t="s">
        <v>415</v>
      </c>
      <c r="K168" s="2" t="s">
        <v>501</v>
      </c>
      <c r="L168" s="2"/>
      <c r="M168" s="46" t="str">
        <f t="shared" si="7"/>
        <v>Recu</v>
      </c>
    </row>
    <row r="169" spans="1:13" ht="15.75" thickBot="1" x14ac:dyDescent="0.3">
      <c r="A169" s="46" t="str">
        <f>IF(C169&lt;&gt;"",LOOKUP("zzz",$B$2:B169),"")</f>
        <v/>
      </c>
      <c r="B169" s="75"/>
      <c r="C169" s="27"/>
      <c r="D169" s="35"/>
      <c r="E169" s="4"/>
      <c r="F169" s="4"/>
      <c r="G169" s="8"/>
      <c r="H169" s="39"/>
      <c r="I169" s="4"/>
      <c r="J169" s="35"/>
      <c r="K169" s="4"/>
      <c r="L169" s="4"/>
      <c r="M169" s="46" t="str">
        <f t="shared" si="7"/>
        <v/>
      </c>
    </row>
    <row r="170" spans="1:13" x14ac:dyDescent="0.25">
      <c r="A170" s="46" t="str">
        <f>IF(C170&lt;&gt;"",LOOKUP("zzz",$B$2:B170),"")</f>
        <v>Wolfberger</v>
      </c>
      <c r="B170" s="74" t="s">
        <v>279</v>
      </c>
      <c r="C170" s="25" t="s">
        <v>280</v>
      </c>
      <c r="D170" s="15" t="s">
        <v>217</v>
      </c>
      <c r="E170" s="15">
        <v>1</v>
      </c>
      <c r="F170" s="15"/>
      <c r="G170" s="11">
        <v>6.95</v>
      </c>
      <c r="H170" s="40">
        <f>G170*E170</f>
        <v>6.95</v>
      </c>
      <c r="I170" s="34">
        <v>43291</v>
      </c>
      <c r="J170" s="25" t="s">
        <v>426</v>
      </c>
      <c r="K170" s="15" t="s">
        <v>500</v>
      </c>
      <c r="L170" s="15"/>
      <c r="M170" s="46" t="str">
        <f t="shared" si="7"/>
        <v>Recu</v>
      </c>
    </row>
    <row r="171" spans="1:13" x14ac:dyDescent="0.25">
      <c r="A171" s="46" t="str">
        <f>IF(C171&lt;&gt;"",LOOKUP("zzz",$B$2:B171),"")</f>
        <v>Wolfberger</v>
      </c>
      <c r="B171" s="75"/>
      <c r="C171" s="30" t="s">
        <v>281</v>
      </c>
      <c r="D171" s="3" t="s">
        <v>218</v>
      </c>
      <c r="E171" s="3">
        <v>1</v>
      </c>
      <c r="F171" s="3"/>
      <c r="G171" s="7">
        <v>9</v>
      </c>
      <c r="H171" s="37">
        <f>G171*E171</f>
        <v>9</v>
      </c>
      <c r="I171" s="28">
        <v>43291</v>
      </c>
      <c r="J171" s="27" t="s">
        <v>426</v>
      </c>
      <c r="K171" s="3" t="s">
        <v>500</v>
      </c>
      <c r="L171" s="3"/>
      <c r="M171" s="46" t="str">
        <f t="shared" si="7"/>
        <v>Recu</v>
      </c>
    </row>
    <row r="172" spans="1:13" x14ac:dyDescent="0.25">
      <c r="A172" s="46" t="str">
        <f>IF(C172&lt;&gt;"",LOOKUP("zzz",$B$2:B172),"")</f>
        <v>Wolfberger</v>
      </c>
      <c r="B172" s="75"/>
      <c r="C172" s="30" t="s">
        <v>282</v>
      </c>
      <c r="D172" s="3" t="s">
        <v>218</v>
      </c>
      <c r="E172" s="3">
        <v>1</v>
      </c>
      <c r="F172" s="3"/>
      <c r="G172" s="7">
        <v>8.9499999999999993</v>
      </c>
      <c r="H172" s="37">
        <f>G172*E172</f>
        <v>8.9499999999999993</v>
      </c>
      <c r="I172" s="28">
        <v>43292</v>
      </c>
      <c r="J172" s="27" t="s">
        <v>426</v>
      </c>
      <c r="K172" s="3" t="s">
        <v>500</v>
      </c>
      <c r="L172" s="3"/>
      <c r="M172" s="46" t="str">
        <f t="shared" si="7"/>
        <v>Recu</v>
      </c>
    </row>
    <row r="173" spans="1:13" x14ac:dyDescent="0.25">
      <c r="A173" s="46" t="str">
        <f>IF(C173&lt;&gt;"",LOOKUP("zzz",$B$2:B173),"")</f>
        <v>Wolfberger</v>
      </c>
      <c r="B173" s="75"/>
      <c r="C173" s="30" t="s">
        <v>283</v>
      </c>
      <c r="D173" s="3" t="s">
        <v>221</v>
      </c>
      <c r="E173" s="3">
        <v>1</v>
      </c>
      <c r="F173" s="3"/>
      <c r="G173" s="7">
        <v>9.5</v>
      </c>
      <c r="H173" s="37">
        <f>G173*E173</f>
        <v>9.5</v>
      </c>
      <c r="I173" s="28">
        <v>43292</v>
      </c>
      <c r="J173" s="27" t="s">
        <v>426</v>
      </c>
      <c r="K173" s="3" t="s">
        <v>500</v>
      </c>
      <c r="L173" s="3"/>
      <c r="M173" s="46" t="str">
        <f t="shared" si="7"/>
        <v>Recu</v>
      </c>
    </row>
    <row r="174" spans="1:13" ht="15.75" thickBot="1" x14ac:dyDescent="0.3">
      <c r="A174" s="46" t="str">
        <f>IF(C174&lt;&gt;"",LOOKUP("zzz",$B$2:B174),"")</f>
        <v/>
      </c>
      <c r="B174" s="75"/>
      <c r="C174" s="27"/>
      <c r="D174" s="35"/>
      <c r="E174" s="4"/>
      <c r="F174" s="4"/>
      <c r="G174" s="8"/>
      <c r="H174" s="39"/>
      <c r="I174" s="4"/>
      <c r="J174" s="35"/>
      <c r="K174" s="4"/>
      <c r="L174" s="4"/>
      <c r="M174" s="46" t="str">
        <f t="shared" si="7"/>
        <v/>
      </c>
    </row>
    <row r="175" spans="1:13" x14ac:dyDescent="0.25">
      <c r="A175" s="46" t="str">
        <f>IF(C175&lt;&gt;"",LOOKUP("zzz",$B$2:B175),"")</f>
        <v>Domaine du Chapitre</v>
      </c>
      <c r="B175" s="74" t="s">
        <v>286</v>
      </c>
      <c r="C175" s="25" t="s">
        <v>287</v>
      </c>
      <c r="D175" s="2" t="s">
        <v>218</v>
      </c>
      <c r="E175" s="2">
        <v>1</v>
      </c>
      <c r="F175" s="2"/>
      <c r="G175" s="6">
        <v>10</v>
      </c>
      <c r="H175" s="38">
        <f>G175*E175</f>
        <v>10</v>
      </c>
      <c r="I175" s="23">
        <v>43293</v>
      </c>
      <c r="J175" s="25" t="s">
        <v>424</v>
      </c>
      <c r="K175" s="2" t="s">
        <v>499</v>
      </c>
      <c r="L175" s="2"/>
      <c r="M175" s="46" t="str">
        <f t="shared" si="7"/>
        <v>Recu</v>
      </c>
    </row>
    <row r="176" spans="1:13" ht="15.75" thickBot="1" x14ac:dyDescent="0.3">
      <c r="A176" s="46" t="str">
        <f>IF(C176&lt;&gt;"",LOOKUP("zzz",$B$2:B176),"")</f>
        <v/>
      </c>
      <c r="B176" s="75"/>
      <c r="C176" s="27"/>
      <c r="D176" s="35"/>
      <c r="E176" s="4"/>
      <c r="F176" s="4"/>
      <c r="G176" s="8"/>
      <c r="H176" s="39"/>
      <c r="I176" s="4"/>
      <c r="J176" s="35"/>
      <c r="K176" s="4"/>
      <c r="L176" s="4"/>
      <c r="M176" s="46" t="str">
        <f t="shared" si="7"/>
        <v/>
      </c>
    </row>
    <row r="177" spans="1:13" x14ac:dyDescent="0.25">
      <c r="A177" s="46" t="str">
        <f>IF(C177&lt;&gt;"",LOOKUP("zzz",$B$2:B177),"")</f>
        <v>Les Hauts de Vigier</v>
      </c>
      <c r="B177" s="74" t="s">
        <v>628</v>
      </c>
      <c r="C177" s="25" t="s">
        <v>288</v>
      </c>
      <c r="D177" s="2" t="s">
        <v>218</v>
      </c>
      <c r="E177" s="2">
        <v>1</v>
      </c>
      <c r="F177" s="2">
        <v>1</v>
      </c>
      <c r="G177" s="6">
        <v>7.8</v>
      </c>
      <c r="H177" s="38">
        <f>G177*E177</f>
        <v>7.8</v>
      </c>
      <c r="I177" s="23">
        <v>43293</v>
      </c>
      <c r="J177" s="25" t="s">
        <v>424</v>
      </c>
      <c r="K177" s="2" t="s">
        <v>499</v>
      </c>
      <c r="L177" s="2"/>
      <c r="M177" s="46" t="str">
        <f t="shared" si="7"/>
        <v>Dégusté</v>
      </c>
    </row>
    <row r="178" spans="1:13" ht="15.75" thickBot="1" x14ac:dyDescent="0.3">
      <c r="A178" s="46" t="str">
        <f>IF(C178&lt;&gt;"",LOOKUP("zzz",$B$2:B178),"")</f>
        <v/>
      </c>
      <c r="B178" s="75"/>
      <c r="C178" s="27"/>
      <c r="D178" s="35"/>
      <c r="E178" s="4"/>
      <c r="F178" s="4"/>
      <c r="G178" s="8"/>
      <c r="H178" s="39"/>
      <c r="I178" s="4"/>
      <c r="J178" s="35"/>
      <c r="K178" s="4"/>
      <c r="L178" s="4"/>
      <c r="M178" s="46" t="str">
        <f t="shared" si="7"/>
        <v/>
      </c>
    </row>
    <row r="179" spans="1:13" x14ac:dyDescent="0.25">
      <c r="A179" s="46" t="str">
        <f>IF(C179&lt;&gt;"",LOOKUP("zzz",$B$2:B179),"")</f>
        <v>Domaine du Père Léon</v>
      </c>
      <c r="B179" s="74" t="s">
        <v>289</v>
      </c>
      <c r="C179" s="25" t="s">
        <v>290</v>
      </c>
      <c r="D179" s="2" t="s">
        <v>218</v>
      </c>
      <c r="E179" s="2">
        <v>1</v>
      </c>
      <c r="F179" s="2"/>
      <c r="G179" s="6">
        <v>7</v>
      </c>
      <c r="H179" s="38">
        <f>G179*E179</f>
        <v>7</v>
      </c>
      <c r="I179" s="23">
        <v>43293</v>
      </c>
      <c r="J179" s="25" t="s">
        <v>424</v>
      </c>
      <c r="K179" s="2" t="s">
        <v>499</v>
      </c>
      <c r="L179" s="2"/>
      <c r="M179" s="46" t="str">
        <f t="shared" si="7"/>
        <v>Recu</v>
      </c>
    </row>
    <row r="180" spans="1:13" ht="15.75" thickBot="1" x14ac:dyDescent="0.3">
      <c r="A180" s="46" t="str">
        <f>IF(C180&lt;&gt;"",LOOKUP("zzz",$B$2:B180),"")</f>
        <v/>
      </c>
      <c r="B180" s="75"/>
      <c r="C180" s="27"/>
      <c r="D180" s="35"/>
      <c r="E180" s="4"/>
      <c r="F180" s="4"/>
      <c r="G180" s="8"/>
      <c r="H180" s="39"/>
      <c r="I180" s="4"/>
      <c r="J180" s="35"/>
      <c r="K180" s="4"/>
      <c r="L180" s="4"/>
      <c r="M180" s="46" t="str">
        <f t="shared" si="7"/>
        <v/>
      </c>
    </row>
    <row r="181" spans="1:13" x14ac:dyDescent="0.25">
      <c r="A181" s="46" t="str">
        <f>IF(C181&lt;&gt;"",LOOKUP("zzz",$B$2:B181),"")</f>
        <v>Domaine du Colombier</v>
      </c>
      <c r="B181" s="74" t="s">
        <v>291</v>
      </c>
      <c r="C181" s="25" t="s">
        <v>292</v>
      </c>
      <c r="D181" s="2" t="s">
        <v>218</v>
      </c>
      <c r="E181" s="2">
        <v>1</v>
      </c>
      <c r="F181" s="2"/>
      <c r="G181" s="6">
        <v>8.8000000000000007</v>
      </c>
      <c r="H181" s="38">
        <f>G181*E181</f>
        <v>8.8000000000000007</v>
      </c>
      <c r="I181" s="23">
        <v>43293</v>
      </c>
      <c r="J181" s="25" t="s">
        <v>424</v>
      </c>
      <c r="K181" s="2" t="s">
        <v>499</v>
      </c>
      <c r="L181" s="2"/>
      <c r="M181" s="46" t="str">
        <f t="shared" si="7"/>
        <v>Recu</v>
      </c>
    </row>
    <row r="182" spans="1:13" ht="15.75" thickBot="1" x14ac:dyDescent="0.3">
      <c r="A182" s="46" t="str">
        <f>IF(C182&lt;&gt;"",LOOKUP("zzz",$B$2:B182),"")</f>
        <v/>
      </c>
      <c r="B182" s="75"/>
      <c r="C182" s="27"/>
      <c r="D182" s="35"/>
      <c r="E182" s="4"/>
      <c r="F182" s="4"/>
      <c r="G182" s="8"/>
      <c r="H182" s="39"/>
      <c r="I182" s="4"/>
      <c r="J182" s="35"/>
      <c r="K182" s="4"/>
      <c r="L182" s="4"/>
      <c r="M182" s="46" t="str">
        <f t="shared" si="7"/>
        <v/>
      </c>
    </row>
    <row r="183" spans="1:13" x14ac:dyDescent="0.25">
      <c r="A183" s="46" t="str">
        <f>IF(C183&lt;&gt;"",LOOKUP("zzz",$B$2:B183),"")</f>
        <v>Vignerons Ardechois</v>
      </c>
      <c r="B183" s="74" t="s">
        <v>88</v>
      </c>
      <c r="C183" s="15" t="s">
        <v>293</v>
      </c>
      <c r="D183" s="15" t="s">
        <v>218</v>
      </c>
      <c r="E183" s="15">
        <v>1</v>
      </c>
      <c r="F183" s="15"/>
      <c r="G183" s="11">
        <v>5</v>
      </c>
      <c r="H183" s="11">
        <f>G183*E183</f>
        <v>5</v>
      </c>
      <c r="I183" s="34">
        <v>43293</v>
      </c>
      <c r="J183" s="15" t="s">
        <v>424</v>
      </c>
      <c r="K183" s="15" t="s">
        <v>499</v>
      </c>
      <c r="L183" s="15"/>
      <c r="M183" s="46" t="str">
        <f t="shared" si="7"/>
        <v>Recu</v>
      </c>
    </row>
    <row r="184" spans="1:13" x14ac:dyDescent="0.25">
      <c r="A184" s="46" t="str">
        <f>IF(C184&lt;&gt;"",LOOKUP("zzz",$B$2:B184),"")</f>
        <v>Vignerons Ardechois</v>
      </c>
      <c r="B184" s="75"/>
      <c r="C184" s="3" t="s">
        <v>294</v>
      </c>
      <c r="D184" s="3" t="s">
        <v>218</v>
      </c>
      <c r="E184" s="3">
        <v>1</v>
      </c>
      <c r="F184" s="3"/>
      <c r="G184" s="7">
        <v>6.3</v>
      </c>
      <c r="H184" s="7">
        <f>G184*E184</f>
        <v>6.3</v>
      </c>
      <c r="I184" s="28">
        <v>43293</v>
      </c>
      <c r="J184" s="3" t="s">
        <v>424</v>
      </c>
      <c r="K184" s="3" t="s">
        <v>499</v>
      </c>
      <c r="L184" s="3"/>
      <c r="M184" s="46" t="str">
        <f t="shared" si="7"/>
        <v>Recu</v>
      </c>
    </row>
    <row r="185" spans="1:13" ht="15.75" thickBot="1" x14ac:dyDescent="0.3">
      <c r="A185" s="46" t="str">
        <f>IF(C185&lt;&gt;"",LOOKUP("zzz",$B$2:B185),"")</f>
        <v/>
      </c>
      <c r="B185" s="78"/>
      <c r="C185" s="4"/>
      <c r="D185" s="4"/>
      <c r="E185" s="4"/>
      <c r="F185" s="4"/>
      <c r="G185" s="8"/>
      <c r="H185" s="8"/>
      <c r="I185" s="4"/>
      <c r="J185" s="4"/>
      <c r="K185" s="4"/>
      <c r="L185" s="4"/>
      <c r="M185" s="46" t="str">
        <f t="shared" si="7"/>
        <v/>
      </c>
    </row>
    <row r="186" spans="1:13" x14ac:dyDescent="0.25">
      <c r="A186" s="46" t="str">
        <f>IF(C186&lt;&gt;"",LOOKUP("zzz",$B$2:B186),"")</f>
        <v>Château de Chamirey</v>
      </c>
      <c r="B186" s="74" t="s">
        <v>295</v>
      </c>
      <c r="C186" s="41" t="s">
        <v>296</v>
      </c>
      <c r="D186" s="2" t="s">
        <v>217</v>
      </c>
      <c r="E186" s="2">
        <v>1</v>
      </c>
      <c r="F186" s="2"/>
      <c r="G186" s="6">
        <v>35</v>
      </c>
      <c r="H186" s="38">
        <f>G186*E186</f>
        <v>35</v>
      </c>
      <c r="I186" s="23">
        <v>43294</v>
      </c>
      <c r="J186" s="47" t="s">
        <v>412</v>
      </c>
      <c r="K186" s="2" t="s">
        <v>498</v>
      </c>
      <c r="L186" s="2"/>
      <c r="M186" s="46" t="str">
        <f t="shared" si="7"/>
        <v>Recu</v>
      </c>
    </row>
    <row r="187" spans="1:13" ht="15.75" thickBot="1" x14ac:dyDescent="0.3">
      <c r="A187" s="46" t="str">
        <f>IF(C187&lt;&gt;"",LOOKUP("zzz",$B$2:B187),"")</f>
        <v/>
      </c>
      <c r="B187" s="75"/>
      <c r="C187" s="35"/>
      <c r="D187" s="35"/>
      <c r="E187" s="4"/>
      <c r="F187" s="4"/>
      <c r="G187" s="8"/>
      <c r="H187" s="39"/>
      <c r="I187" s="4"/>
      <c r="J187" s="48"/>
      <c r="K187" s="4"/>
      <c r="L187" s="4"/>
      <c r="M187" s="46" t="str">
        <f t="shared" si="7"/>
        <v/>
      </c>
    </row>
    <row r="188" spans="1:13" x14ac:dyDescent="0.25">
      <c r="A188" s="46" t="str">
        <f>IF(C188&lt;&gt;"",LOOKUP("zzz",$B$2:B188),"")</f>
        <v>Château La Grace Dieu des Prieurs</v>
      </c>
      <c r="B188" s="74" t="s">
        <v>297</v>
      </c>
      <c r="C188" s="42" t="s">
        <v>309</v>
      </c>
      <c r="D188" s="2" t="s">
        <v>217</v>
      </c>
      <c r="E188" s="2">
        <v>1</v>
      </c>
      <c r="F188" s="2"/>
      <c r="G188" s="6">
        <v>25</v>
      </c>
      <c r="H188" s="38">
        <f>G188*E188</f>
        <v>25</v>
      </c>
      <c r="I188" s="23">
        <v>43307</v>
      </c>
      <c r="J188" s="41" t="s">
        <v>415</v>
      </c>
      <c r="K188" s="2" t="s">
        <v>497</v>
      </c>
      <c r="L188" s="2"/>
      <c r="M188" s="46" t="str">
        <f t="shared" si="7"/>
        <v>Recu</v>
      </c>
    </row>
    <row r="189" spans="1:13" ht="15.75" thickBot="1" x14ac:dyDescent="0.3">
      <c r="A189" s="46" t="str">
        <f>IF(C189&lt;&gt;"",LOOKUP("zzz",$B$2:B189),"")</f>
        <v/>
      </c>
      <c r="B189" s="75"/>
      <c r="C189" s="27"/>
      <c r="D189" s="35"/>
      <c r="E189" s="4"/>
      <c r="F189" s="4"/>
      <c r="G189" s="8"/>
      <c r="H189" s="39"/>
      <c r="I189" s="4"/>
      <c r="J189" s="35"/>
      <c r="K189" s="4"/>
      <c r="L189" s="4"/>
      <c r="M189" s="46" t="str">
        <f t="shared" si="7"/>
        <v/>
      </c>
    </row>
    <row r="190" spans="1:13" x14ac:dyDescent="0.25">
      <c r="A190" s="46" t="str">
        <f>IF(C190&lt;&gt;"",LOOKUP("zzz",$B$2:B190),"")</f>
        <v>Domaine Orgamic</v>
      </c>
      <c r="B190" s="74" t="s">
        <v>301</v>
      </c>
      <c r="C190" s="25" t="s">
        <v>298</v>
      </c>
      <c r="D190" s="15" t="s">
        <v>217</v>
      </c>
      <c r="E190" s="15">
        <v>1</v>
      </c>
      <c r="F190" s="15"/>
      <c r="G190" s="11">
        <v>11</v>
      </c>
      <c r="H190" s="40">
        <f>G190*E190</f>
        <v>11</v>
      </c>
      <c r="I190" s="34">
        <v>43300</v>
      </c>
      <c r="J190" s="25" t="s">
        <v>424</v>
      </c>
      <c r="K190" s="15" t="s">
        <v>496</v>
      </c>
      <c r="L190" s="15"/>
      <c r="M190" s="46" t="str">
        <f t="shared" si="7"/>
        <v>Recu</v>
      </c>
    </row>
    <row r="191" spans="1:13" x14ac:dyDescent="0.25">
      <c r="A191" s="46" t="str">
        <f>IF(C191&lt;&gt;"",LOOKUP("zzz",$B$2:B191),"")</f>
        <v>Domaine Orgamic</v>
      </c>
      <c r="B191" s="75"/>
      <c r="C191" s="30" t="s">
        <v>299</v>
      </c>
      <c r="D191" s="3" t="s">
        <v>217</v>
      </c>
      <c r="E191" s="3">
        <v>1</v>
      </c>
      <c r="F191" s="3"/>
      <c r="G191" s="7">
        <v>8.5</v>
      </c>
      <c r="H191" s="37">
        <f>G191*E191</f>
        <v>8.5</v>
      </c>
      <c r="I191" s="28">
        <v>43300</v>
      </c>
      <c r="J191" s="27" t="s">
        <v>424</v>
      </c>
      <c r="K191" s="3" t="s">
        <v>496</v>
      </c>
      <c r="L191" s="3"/>
      <c r="M191" s="46" t="str">
        <f t="shared" si="7"/>
        <v>Recu</v>
      </c>
    </row>
    <row r="192" spans="1:13" x14ac:dyDescent="0.25">
      <c r="A192" s="46" t="str">
        <f>IF(C192&lt;&gt;"",LOOKUP("zzz",$B$2:B192),"")</f>
        <v>Domaine Orgamic</v>
      </c>
      <c r="B192" s="75"/>
      <c r="C192" s="30" t="s">
        <v>300</v>
      </c>
      <c r="D192" s="3" t="s">
        <v>218</v>
      </c>
      <c r="E192" s="3">
        <v>1</v>
      </c>
      <c r="F192" s="3">
        <v>1</v>
      </c>
      <c r="G192" s="7">
        <v>9</v>
      </c>
      <c r="H192" s="37">
        <f>G192*E192</f>
        <v>9</v>
      </c>
      <c r="I192" s="28">
        <v>43300</v>
      </c>
      <c r="J192" s="27" t="s">
        <v>424</v>
      </c>
      <c r="K192" s="3" t="s">
        <v>496</v>
      </c>
      <c r="L192" s="3"/>
      <c r="M192" s="46" t="str">
        <f t="shared" si="7"/>
        <v>Dégusté</v>
      </c>
    </row>
    <row r="193" spans="1:13" ht="15.75" thickBot="1" x14ac:dyDescent="0.3">
      <c r="A193" s="46" t="str">
        <f>IF(C193&lt;&gt;"",LOOKUP("zzz",$B$2:B193),"")</f>
        <v/>
      </c>
      <c r="B193" s="75"/>
      <c r="C193" s="35"/>
      <c r="D193" s="35"/>
      <c r="E193" s="4"/>
      <c r="F193" s="4"/>
      <c r="G193" s="8"/>
      <c r="H193" s="39"/>
      <c r="I193" s="4"/>
      <c r="J193" s="35"/>
      <c r="K193" s="4"/>
      <c r="L193" s="4"/>
      <c r="M193" s="46" t="str">
        <f t="shared" si="7"/>
        <v/>
      </c>
    </row>
    <row r="194" spans="1:13" x14ac:dyDescent="0.25">
      <c r="A194" s="46" t="str">
        <f>IF(C194&lt;&gt;"",LOOKUP("zzz",$B$2:B194),"")</f>
        <v>Mas Granier</v>
      </c>
      <c r="B194" s="74" t="s">
        <v>302</v>
      </c>
      <c r="C194" s="42" t="s">
        <v>303</v>
      </c>
      <c r="D194" s="2" t="s">
        <v>219</v>
      </c>
      <c r="E194" s="2">
        <v>1</v>
      </c>
      <c r="F194" s="2"/>
      <c r="G194" s="6">
        <v>12.8</v>
      </c>
      <c r="H194" s="38">
        <f>G194*E194</f>
        <v>12.8</v>
      </c>
      <c r="I194" s="23">
        <v>43298</v>
      </c>
      <c r="J194" s="42" t="s">
        <v>425</v>
      </c>
      <c r="K194" s="2" t="s">
        <v>495</v>
      </c>
      <c r="L194" s="2"/>
      <c r="M194" s="46" t="str">
        <f t="shared" si="7"/>
        <v>Recu</v>
      </c>
    </row>
    <row r="195" spans="1:13" ht="15.75" thickBot="1" x14ac:dyDescent="0.3">
      <c r="A195" s="46" t="str">
        <f>IF(C195&lt;&gt;"",LOOKUP("zzz",$B$2:B195),"")</f>
        <v/>
      </c>
      <c r="B195" s="75"/>
      <c r="C195" s="27"/>
      <c r="D195" s="35"/>
      <c r="E195" s="4"/>
      <c r="F195" s="4"/>
      <c r="G195" s="8"/>
      <c r="H195" s="39"/>
      <c r="I195" s="4"/>
      <c r="J195" s="35"/>
      <c r="K195" s="4"/>
      <c r="L195" s="4"/>
      <c r="M195" s="46" t="str">
        <f t="shared" si="7"/>
        <v/>
      </c>
    </row>
    <row r="196" spans="1:13" x14ac:dyDescent="0.25">
      <c r="A196" s="46" t="str">
        <f>IF(C196&lt;&gt;"",LOOKUP("zzz",$B$2:B196),"")</f>
        <v>Ti' Les Rhums de Ced'</v>
      </c>
      <c r="B196" s="74" t="s">
        <v>304</v>
      </c>
      <c r="C196" s="25" t="s">
        <v>305</v>
      </c>
      <c r="D196" s="15" t="s">
        <v>223</v>
      </c>
      <c r="E196" s="15">
        <v>1</v>
      </c>
      <c r="F196" s="15">
        <v>1</v>
      </c>
      <c r="G196" s="11">
        <v>18</v>
      </c>
      <c r="H196" s="40">
        <f>G196*E196</f>
        <v>18</v>
      </c>
      <c r="I196" s="34">
        <v>43299</v>
      </c>
      <c r="J196" s="25" t="s">
        <v>431</v>
      </c>
      <c r="K196" s="15" t="s">
        <v>494</v>
      </c>
      <c r="L196" s="15" t="s">
        <v>533</v>
      </c>
      <c r="M196" s="46" t="str">
        <f t="shared" si="7"/>
        <v>Dégusté</v>
      </c>
    </row>
    <row r="197" spans="1:13" x14ac:dyDescent="0.25">
      <c r="A197" s="46" t="str">
        <f>IF(C197&lt;&gt;"",LOOKUP("zzz",$B$2:B197),"")</f>
        <v>Ti' Les Rhums de Ced'</v>
      </c>
      <c r="B197" s="75"/>
      <c r="C197" s="30" t="s">
        <v>306</v>
      </c>
      <c r="D197" s="3" t="s">
        <v>223</v>
      </c>
      <c r="E197" s="3">
        <v>1</v>
      </c>
      <c r="F197" s="3">
        <v>1</v>
      </c>
      <c r="G197" s="7">
        <v>18</v>
      </c>
      <c r="H197" s="37">
        <f>G197*E197</f>
        <v>18</v>
      </c>
      <c r="I197" s="28">
        <v>43299</v>
      </c>
      <c r="J197" s="27" t="s">
        <v>431</v>
      </c>
      <c r="K197" s="3" t="s">
        <v>494</v>
      </c>
      <c r="L197" s="3" t="s">
        <v>533</v>
      </c>
      <c r="M197" s="46" t="str">
        <f t="shared" si="7"/>
        <v>Dégusté</v>
      </c>
    </row>
    <row r="198" spans="1:13" x14ac:dyDescent="0.25">
      <c r="A198" s="46" t="str">
        <f>IF(C198&lt;&gt;"",LOOKUP("zzz",$B$2:B198),"")</f>
        <v>Ti' Les Rhums de Ced'</v>
      </c>
      <c r="B198" s="75"/>
      <c r="C198" s="30" t="s">
        <v>307</v>
      </c>
      <c r="D198" s="3" t="s">
        <v>223</v>
      </c>
      <c r="E198" s="3">
        <v>1</v>
      </c>
      <c r="F198" s="3">
        <v>1</v>
      </c>
      <c r="G198" s="7">
        <v>18</v>
      </c>
      <c r="H198" s="37">
        <f>G198*E198</f>
        <v>18</v>
      </c>
      <c r="I198" s="28">
        <v>43299</v>
      </c>
      <c r="J198" s="27" t="s">
        <v>431</v>
      </c>
      <c r="K198" s="3" t="s">
        <v>494</v>
      </c>
      <c r="L198" s="3" t="s">
        <v>533</v>
      </c>
      <c r="M198" s="46" t="str">
        <f t="shared" si="7"/>
        <v>Dégusté</v>
      </c>
    </row>
    <row r="199" spans="1:13" x14ac:dyDescent="0.25">
      <c r="A199" s="46" t="str">
        <f>IF(C199&lt;&gt;"",LOOKUP("zzz",$B$2:B199),"")</f>
        <v>Ti' Les Rhums de Ced'</v>
      </c>
      <c r="B199" s="75"/>
      <c r="C199" s="30" t="s">
        <v>308</v>
      </c>
      <c r="D199" s="3" t="s">
        <v>223</v>
      </c>
      <c r="E199" s="3">
        <v>1</v>
      </c>
      <c r="F199" s="3">
        <v>1</v>
      </c>
      <c r="G199" s="7">
        <v>18</v>
      </c>
      <c r="H199" s="37">
        <f>G199*E199</f>
        <v>18</v>
      </c>
      <c r="I199" s="28">
        <v>43299</v>
      </c>
      <c r="J199" s="30" t="s">
        <v>431</v>
      </c>
      <c r="K199" s="3" t="s">
        <v>494</v>
      </c>
      <c r="L199" s="3" t="s">
        <v>533</v>
      </c>
      <c r="M199" s="46" t="str">
        <f t="shared" si="7"/>
        <v>Dégusté</v>
      </c>
    </row>
    <row r="200" spans="1:13" ht="15.75" thickBot="1" x14ac:dyDescent="0.3">
      <c r="A200" s="46" t="str">
        <f>IF(C200&lt;&gt;"",LOOKUP("zzz",$B$2:B200),"")</f>
        <v/>
      </c>
      <c r="B200" s="75"/>
      <c r="C200" s="27"/>
      <c r="D200" s="35"/>
      <c r="E200" s="4"/>
      <c r="F200" s="4"/>
      <c r="G200" s="8"/>
      <c r="H200" s="39"/>
      <c r="I200" s="4"/>
      <c r="J200" s="35"/>
      <c r="K200" s="4"/>
      <c r="L200" s="4"/>
      <c r="M200" s="46" t="str">
        <f t="shared" si="7"/>
        <v/>
      </c>
    </row>
    <row r="201" spans="1:13" x14ac:dyDescent="0.25">
      <c r="A201" s="46" t="str">
        <f>IF(C201&lt;&gt;"",LOOKUP("zzz",$B$2:B201),"")</f>
        <v>Cave des Vignerons d'Estezargues</v>
      </c>
      <c r="B201" s="74" t="s">
        <v>311</v>
      </c>
      <c r="C201" s="25" t="s">
        <v>312</v>
      </c>
      <c r="D201" s="15" t="s">
        <v>217</v>
      </c>
      <c r="E201" s="15">
        <v>1</v>
      </c>
      <c r="F201" s="15"/>
      <c r="G201" s="11">
        <v>8.9499999999999993</v>
      </c>
      <c r="H201" s="40">
        <f>G201*E201</f>
        <v>8.9499999999999993</v>
      </c>
      <c r="I201" s="34">
        <v>43312</v>
      </c>
      <c r="J201" s="25" t="s">
        <v>424</v>
      </c>
      <c r="K201" s="15" t="s">
        <v>493</v>
      </c>
      <c r="L201" s="15"/>
      <c r="M201" s="46" t="str">
        <f t="shared" si="7"/>
        <v>Recu</v>
      </c>
    </row>
    <row r="202" spans="1:13" x14ac:dyDescent="0.25">
      <c r="A202" s="46" t="str">
        <f>IF(C202&lt;&gt;"",LOOKUP("zzz",$B$2:B202),"")</f>
        <v>Cave des Vignerons d'Estezargues</v>
      </c>
      <c r="B202" s="75"/>
      <c r="C202" s="30" t="s">
        <v>313</v>
      </c>
      <c r="D202" s="3" t="s">
        <v>217</v>
      </c>
      <c r="E202" s="3">
        <v>1</v>
      </c>
      <c r="F202" s="3"/>
      <c r="G202" s="7">
        <v>6.9</v>
      </c>
      <c r="H202" s="37">
        <f>G202*E202</f>
        <v>6.9</v>
      </c>
      <c r="I202" s="28">
        <v>43312</v>
      </c>
      <c r="J202" s="27" t="s">
        <v>424</v>
      </c>
      <c r="K202" s="3" t="s">
        <v>493</v>
      </c>
      <c r="L202" s="3"/>
      <c r="M202" s="46" t="str">
        <f t="shared" ref="M202:M261" si="8" xml:space="preserve"> IF(F202=1,"Dégusté",IF(I202&lt;&gt;"","Recu",""))</f>
        <v>Recu</v>
      </c>
    </row>
    <row r="203" spans="1:13" x14ac:dyDescent="0.25">
      <c r="A203" s="46" t="str">
        <f>IF(C203&lt;&gt;"",LOOKUP("zzz",$B$2:B203),"")</f>
        <v>Cave des Vignerons d'Estezargues</v>
      </c>
      <c r="B203" s="75"/>
      <c r="C203" s="30" t="s">
        <v>627</v>
      </c>
      <c r="D203" s="3" t="s">
        <v>217</v>
      </c>
      <c r="E203" s="3">
        <v>1</v>
      </c>
      <c r="F203" s="3"/>
      <c r="G203" s="7">
        <v>13.9</v>
      </c>
      <c r="H203" s="37">
        <f>G203*E203</f>
        <v>13.9</v>
      </c>
      <c r="I203" s="28">
        <v>43312</v>
      </c>
      <c r="J203" s="27" t="s">
        <v>424</v>
      </c>
      <c r="K203" s="3" t="s">
        <v>493</v>
      </c>
      <c r="L203" s="3"/>
      <c r="M203" s="46" t="str">
        <f t="shared" si="8"/>
        <v>Recu</v>
      </c>
    </row>
    <row r="204" spans="1:13" ht="15.75" thickBot="1" x14ac:dyDescent="0.3">
      <c r="A204" s="46" t="str">
        <f>IF(C204&lt;&gt;"",LOOKUP("zzz",$B$2:B204),"")</f>
        <v/>
      </c>
      <c r="B204" s="75"/>
      <c r="C204" s="35"/>
      <c r="D204" s="35"/>
      <c r="E204" s="4"/>
      <c r="F204" s="4"/>
      <c r="G204" s="8"/>
      <c r="H204" s="39"/>
      <c r="I204" s="4"/>
      <c r="J204" s="48"/>
      <c r="K204" s="4"/>
      <c r="L204" s="4"/>
      <c r="M204" s="46" t="str">
        <f t="shared" si="8"/>
        <v/>
      </c>
    </row>
    <row r="205" spans="1:13" x14ac:dyDescent="0.25">
      <c r="A205" s="46" t="str">
        <f>IF(C205&lt;&gt;"",LOOKUP("zzz",$B$2:B205),"")</f>
        <v>Domaine Rouge Garance</v>
      </c>
      <c r="B205" s="74" t="s">
        <v>314</v>
      </c>
      <c r="C205" s="42" t="s">
        <v>315</v>
      </c>
      <c r="D205" s="2" t="s">
        <v>218</v>
      </c>
      <c r="E205" s="2">
        <v>1</v>
      </c>
      <c r="F205" s="2">
        <v>1</v>
      </c>
      <c r="G205" s="6">
        <v>9.5</v>
      </c>
      <c r="H205" s="38">
        <f t="shared" ref="H205:H210" si="9">G205*E205</f>
        <v>9.5</v>
      </c>
      <c r="I205" s="23">
        <v>43313</v>
      </c>
      <c r="J205" s="42" t="s">
        <v>424</v>
      </c>
      <c r="K205" s="2" t="s">
        <v>493</v>
      </c>
      <c r="L205" s="2" t="s">
        <v>534</v>
      </c>
      <c r="M205" s="46" t="str">
        <f t="shared" si="8"/>
        <v>Dégusté</v>
      </c>
    </row>
    <row r="206" spans="1:13" x14ac:dyDescent="0.25">
      <c r="A206" s="46" t="str">
        <f>IF(C206&lt;&gt;"",LOOKUP("zzz",$B$2:B206),"")</f>
        <v>Domaine Rouge Garance</v>
      </c>
      <c r="B206" s="75"/>
      <c r="C206" s="44" t="s">
        <v>406</v>
      </c>
      <c r="D206" s="31" t="s">
        <v>217</v>
      </c>
      <c r="E206" s="31">
        <v>1</v>
      </c>
      <c r="F206" s="31"/>
      <c r="G206" s="32">
        <v>7</v>
      </c>
      <c r="H206" s="37">
        <f t="shared" si="9"/>
        <v>7</v>
      </c>
      <c r="I206" s="33">
        <v>43358</v>
      </c>
      <c r="J206" s="27" t="s">
        <v>424</v>
      </c>
      <c r="K206" s="31" t="s">
        <v>314</v>
      </c>
      <c r="L206" s="31"/>
      <c r="M206" s="46" t="str">
        <f t="shared" si="8"/>
        <v>Recu</v>
      </c>
    </row>
    <row r="207" spans="1:13" x14ac:dyDescent="0.25">
      <c r="A207" s="46" t="str">
        <f>IF(C207&lt;&gt;"",LOOKUP("zzz",$B$2:B207),"")</f>
        <v>Domaine Rouge Garance</v>
      </c>
      <c r="B207" s="75"/>
      <c r="C207" s="45" t="s">
        <v>407</v>
      </c>
      <c r="D207" s="31" t="s">
        <v>217</v>
      </c>
      <c r="E207" s="3">
        <v>1</v>
      </c>
      <c r="F207" s="3"/>
      <c r="G207" s="7">
        <v>9</v>
      </c>
      <c r="H207" s="37">
        <f t="shared" si="9"/>
        <v>9</v>
      </c>
      <c r="I207" s="33">
        <v>43358</v>
      </c>
      <c r="J207" s="27" t="s">
        <v>424</v>
      </c>
      <c r="K207" s="3" t="s">
        <v>314</v>
      </c>
      <c r="L207" s="3"/>
      <c r="M207" s="46" t="str">
        <f t="shared" si="8"/>
        <v>Recu</v>
      </c>
    </row>
    <row r="208" spans="1:13" x14ac:dyDescent="0.25">
      <c r="A208" s="46" t="str">
        <f>IF(C208&lt;&gt;"",LOOKUP("zzz",$B$2:B208),"")</f>
        <v>Domaine Rouge Garance</v>
      </c>
      <c r="B208" s="75"/>
      <c r="C208" s="45" t="s">
        <v>408</v>
      </c>
      <c r="D208" s="31" t="s">
        <v>217</v>
      </c>
      <c r="E208" s="3">
        <v>1</v>
      </c>
      <c r="F208" s="3"/>
      <c r="G208" s="7">
        <v>13.5</v>
      </c>
      <c r="H208" s="37">
        <f t="shared" si="9"/>
        <v>13.5</v>
      </c>
      <c r="I208" s="33">
        <v>43358</v>
      </c>
      <c r="J208" s="27" t="s">
        <v>424</v>
      </c>
      <c r="K208" s="3" t="s">
        <v>314</v>
      </c>
      <c r="L208" s="3"/>
      <c r="M208" s="46" t="str">
        <f t="shared" si="8"/>
        <v>Recu</v>
      </c>
    </row>
    <row r="209" spans="1:13" x14ac:dyDescent="0.25">
      <c r="A209" s="46" t="str">
        <f>IF(C209&lt;&gt;"",LOOKUP("zzz",$B$2:B209),"")</f>
        <v>Domaine Rouge Garance</v>
      </c>
      <c r="B209" s="75"/>
      <c r="C209" s="45" t="s">
        <v>409</v>
      </c>
      <c r="D209" s="31" t="s">
        <v>217</v>
      </c>
      <c r="E209" s="3">
        <v>1</v>
      </c>
      <c r="F209" s="3"/>
      <c r="G209" s="7">
        <v>12.5</v>
      </c>
      <c r="H209" s="37">
        <f t="shared" si="9"/>
        <v>12.5</v>
      </c>
      <c r="I209" s="33">
        <v>43358</v>
      </c>
      <c r="J209" s="27" t="s">
        <v>424</v>
      </c>
      <c r="K209" s="3" t="s">
        <v>314</v>
      </c>
      <c r="L209" s="3"/>
      <c r="M209" s="46" t="str">
        <f t="shared" si="8"/>
        <v>Recu</v>
      </c>
    </row>
    <row r="210" spans="1:13" x14ac:dyDescent="0.25">
      <c r="A210" s="46" t="str">
        <f>IF(C210&lt;&gt;"",LOOKUP("zzz",$B$2:B210),"")</f>
        <v>Domaine Rouge Garance</v>
      </c>
      <c r="B210" s="75"/>
      <c r="C210" s="45" t="s">
        <v>519</v>
      </c>
      <c r="D210" s="31" t="s">
        <v>217</v>
      </c>
      <c r="E210" s="3">
        <v>1</v>
      </c>
      <c r="F210" s="3"/>
      <c r="G210" s="7">
        <v>18.5</v>
      </c>
      <c r="H210" s="37">
        <f t="shared" si="9"/>
        <v>18.5</v>
      </c>
      <c r="I210" s="33">
        <v>43358</v>
      </c>
      <c r="J210" s="27" t="s">
        <v>424</v>
      </c>
      <c r="K210" s="3" t="s">
        <v>314</v>
      </c>
      <c r="L210" s="3"/>
      <c r="M210" s="46" t="str">
        <f t="shared" si="8"/>
        <v>Recu</v>
      </c>
    </row>
    <row r="211" spans="1:13" ht="15.75" thickBot="1" x14ac:dyDescent="0.3">
      <c r="A211" s="46" t="str">
        <f>IF(C211&lt;&gt;"",LOOKUP("zzz",$B$2:B211),"")</f>
        <v/>
      </c>
      <c r="B211" s="75"/>
      <c r="C211" s="27"/>
      <c r="D211" s="35"/>
      <c r="E211" s="4"/>
      <c r="F211" s="4"/>
      <c r="G211" s="8"/>
      <c r="H211" s="39"/>
      <c r="I211" s="4"/>
      <c r="J211" s="35"/>
      <c r="K211" s="4"/>
      <c r="L211" s="4"/>
      <c r="M211" s="46" t="str">
        <f t="shared" si="8"/>
        <v/>
      </c>
    </row>
    <row r="212" spans="1:13" x14ac:dyDescent="0.25">
      <c r="A212" s="46" t="str">
        <f>IF(C212&lt;&gt;"",LOOKUP("zzz",$B$2:B212),"")</f>
        <v>Domaine Les Ondines</v>
      </c>
      <c r="B212" s="74" t="s">
        <v>316</v>
      </c>
      <c r="C212" s="42" t="s">
        <v>323</v>
      </c>
      <c r="D212" s="2" t="s">
        <v>217</v>
      </c>
      <c r="E212" s="2">
        <v>1</v>
      </c>
      <c r="F212" s="2"/>
      <c r="G212" s="6">
        <v>19.8</v>
      </c>
      <c r="H212" s="38">
        <f>G212*E212</f>
        <v>19.8</v>
      </c>
      <c r="I212" s="23">
        <v>43322</v>
      </c>
      <c r="J212" s="25" t="s">
        <v>424</v>
      </c>
      <c r="K212" s="2" t="s">
        <v>491</v>
      </c>
      <c r="L212" s="2"/>
      <c r="M212" s="46" t="str">
        <f t="shared" si="8"/>
        <v>Recu</v>
      </c>
    </row>
    <row r="213" spans="1:13" ht="15.75" thickBot="1" x14ac:dyDescent="0.3">
      <c r="A213" s="46" t="str">
        <f>IF(C213&lt;&gt;"",LOOKUP("zzz",$B$2:B213),"")</f>
        <v/>
      </c>
      <c r="B213" s="75"/>
      <c r="C213" s="27"/>
      <c r="D213" s="35"/>
      <c r="E213" s="4"/>
      <c r="F213" s="4"/>
      <c r="G213" s="8"/>
      <c r="H213" s="39"/>
      <c r="I213" s="4"/>
      <c r="J213" s="35"/>
      <c r="K213" s="4"/>
      <c r="L213" s="4"/>
      <c r="M213" s="46" t="str">
        <f t="shared" si="8"/>
        <v/>
      </c>
    </row>
    <row r="214" spans="1:13" x14ac:dyDescent="0.25">
      <c r="A214" s="46" t="str">
        <f>IF(C214&lt;&gt;"",LOOKUP("zzz",$B$2:B214),"")</f>
        <v>Domaine Terremale (Christian Roche - Ancienne Cure)</v>
      </c>
      <c r="B214" s="74" t="s">
        <v>325</v>
      </c>
      <c r="C214" s="42" t="s">
        <v>317</v>
      </c>
      <c r="D214" s="2" t="s">
        <v>220</v>
      </c>
      <c r="E214" s="2">
        <v>1</v>
      </c>
      <c r="F214" s="2">
        <v>1</v>
      </c>
      <c r="G214" s="6">
        <v>14.45</v>
      </c>
      <c r="H214" s="38">
        <f>G214*E214</f>
        <v>14.45</v>
      </c>
      <c r="I214" s="23">
        <v>43327</v>
      </c>
      <c r="J214" s="42" t="s">
        <v>422</v>
      </c>
      <c r="K214" s="2" t="s">
        <v>491</v>
      </c>
      <c r="L214" s="2" t="s">
        <v>533</v>
      </c>
      <c r="M214" s="46" t="str">
        <f t="shared" si="8"/>
        <v>Dégusté</v>
      </c>
    </row>
    <row r="215" spans="1:13" ht="15.75" thickBot="1" x14ac:dyDescent="0.3">
      <c r="A215" s="46" t="str">
        <f>IF(C215&lt;&gt;"",LOOKUP("zzz",$B$2:B215),"")</f>
        <v/>
      </c>
      <c r="B215" s="75"/>
      <c r="C215" s="27"/>
      <c r="D215" s="35"/>
      <c r="E215" s="4"/>
      <c r="F215" s="4"/>
      <c r="G215" s="8"/>
      <c r="H215" s="39"/>
      <c r="I215" s="4"/>
      <c r="J215" s="35"/>
      <c r="K215" s="4"/>
      <c r="L215" s="4"/>
      <c r="M215" s="46" t="str">
        <f t="shared" si="8"/>
        <v/>
      </c>
    </row>
    <row r="216" spans="1:13" x14ac:dyDescent="0.25">
      <c r="A216" s="46" t="str">
        <f>IF(C216&lt;&gt;"",LOOKUP("zzz",$B$2:B216),"")</f>
        <v>Domaine Biorigine</v>
      </c>
      <c r="B216" s="74" t="s">
        <v>318</v>
      </c>
      <c r="C216" s="42" t="s">
        <v>319</v>
      </c>
      <c r="D216" s="2" t="s">
        <v>217</v>
      </c>
      <c r="E216" s="2">
        <v>1</v>
      </c>
      <c r="F216" s="2"/>
      <c r="G216" s="6">
        <v>13.85</v>
      </c>
      <c r="H216" s="38">
        <f>G216*E216</f>
        <v>13.85</v>
      </c>
      <c r="I216" s="23">
        <v>43321</v>
      </c>
      <c r="J216" s="42" t="s">
        <v>423</v>
      </c>
      <c r="K216" s="2" t="s">
        <v>491</v>
      </c>
      <c r="L216" s="2"/>
      <c r="M216" s="46" t="str">
        <f t="shared" si="8"/>
        <v>Recu</v>
      </c>
    </row>
    <row r="217" spans="1:13" ht="15.75" thickBot="1" x14ac:dyDescent="0.3">
      <c r="A217" s="46" t="str">
        <f>IF(C217&lt;&gt;"",LOOKUP("zzz",$B$2:B217),"")</f>
        <v/>
      </c>
      <c r="B217" s="75"/>
      <c r="C217" s="27"/>
      <c r="D217" s="35"/>
      <c r="E217" s="4"/>
      <c r="F217" s="4"/>
      <c r="G217" s="8"/>
      <c r="H217" s="39"/>
      <c r="I217" s="4"/>
      <c r="J217" s="35"/>
      <c r="K217" s="4"/>
      <c r="L217" s="4"/>
      <c r="M217" s="46" t="str">
        <f t="shared" si="8"/>
        <v/>
      </c>
    </row>
    <row r="218" spans="1:13" x14ac:dyDescent="0.25">
      <c r="A218" s="46" t="str">
        <f>IF(C218&lt;&gt;"",LOOKUP("zzz",$B$2:B218),"")</f>
        <v>Château La Conseillante</v>
      </c>
      <c r="B218" s="74" t="s">
        <v>327</v>
      </c>
      <c r="C218" s="42" t="s">
        <v>326</v>
      </c>
      <c r="D218" s="2" t="s">
        <v>217</v>
      </c>
      <c r="E218" s="2">
        <v>1</v>
      </c>
      <c r="F218" s="2"/>
      <c r="G218" s="6">
        <v>65</v>
      </c>
      <c r="H218" s="38">
        <f>G218*E218</f>
        <v>65</v>
      </c>
      <c r="I218" s="23">
        <v>43357</v>
      </c>
      <c r="J218" s="42" t="s">
        <v>415</v>
      </c>
      <c r="K218" s="2" t="s">
        <v>492</v>
      </c>
      <c r="L218" s="2" t="s">
        <v>533</v>
      </c>
      <c r="M218" s="46" t="str">
        <f t="shared" si="8"/>
        <v>Recu</v>
      </c>
    </row>
    <row r="219" spans="1:13" ht="15.75" thickBot="1" x14ac:dyDescent="0.3">
      <c r="A219" s="46" t="str">
        <f>IF(C219&lt;&gt;"",LOOKUP("zzz",$B$2:B219),"")</f>
        <v/>
      </c>
      <c r="B219" s="75"/>
      <c r="C219" s="27"/>
      <c r="D219" s="35"/>
      <c r="E219" s="4"/>
      <c r="F219" s="4"/>
      <c r="G219" s="8"/>
      <c r="H219" s="39"/>
      <c r="I219" s="4"/>
      <c r="J219" s="35"/>
      <c r="K219" s="4"/>
      <c r="L219" s="4"/>
      <c r="M219" s="46" t="str">
        <f t="shared" si="8"/>
        <v/>
      </c>
    </row>
    <row r="220" spans="1:13" x14ac:dyDescent="0.25">
      <c r="A220" s="46" t="str">
        <f>IF(C220&lt;&gt;"",LOOKUP("zzz",$B$2:B220),"")</f>
        <v>Château Meyre</v>
      </c>
      <c r="B220" s="74" t="s">
        <v>320</v>
      </c>
      <c r="C220" s="42" t="s">
        <v>321</v>
      </c>
      <c r="D220" s="2" t="s">
        <v>217</v>
      </c>
      <c r="E220" s="2">
        <v>1</v>
      </c>
      <c r="F220" s="2"/>
      <c r="G220" s="6">
        <v>17.899999999999999</v>
      </c>
      <c r="H220" s="38">
        <f>G220*E220</f>
        <v>17.899999999999999</v>
      </c>
      <c r="I220" s="23">
        <v>43322</v>
      </c>
      <c r="J220" s="42" t="s">
        <v>415</v>
      </c>
      <c r="K220" s="2" t="s">
        <v>491</v>
      </c>
      <c r="L220" s="2"/>
      <c r="M220" s="46" t="str">
        <f t="shared" si="8"/>
        <v>Recu</v>
      </c>
    </row>
    <row r="221" spans="1:13" ht="15.75" thickBot="1" x14ac:dyDescent="0.3">
      <c r="A221" s="46" t="str">
        <f>IF(C221&lt;&gt;"",LOOKUP("zzz",$B$2:B221),"")</f>
        <v/>
      </c>
      <c r="B221" s="75"/>
      <c r="C221" s="27"/>
      <c r="D221" s="35"/>
      <c r="E221" s="4"/>
      <c r="F221" s="4"/>
      <c r="G221" s="8"/>
      <c r="H221" s="39"/>
      <c r="I221" s="4"/>
      <c r="J221" s="35"/>
      <c r="K221" s="4"/>
      <c r="L221" s="4"/>
      <c r="M221" s="46" t="str">
        <f t="shared" si="8"/>
        <v/>
      </c>
    </row>
    <row r="222" spans="1:13" x14ac:dyDescent="0.25">
      <c r="A222" s="46" t="str">
        <f>IF(C222&lt;&gt;"",LOOKUP("zzz",$B$2:B222),"")</f>
        <v>Domaine Jean Becker</v>
      </c>
      <c r="B222" s="74" t="s">
        <v>324</v>
      </c>
      <c r="C222" s="42" t="s">
        <v>322</v>
      </c>
      <c r="D222" s="2" t="s">
        <v>218</v>
      </c>
      <c r="E222" s="2">
        <v>1</v>
      </c>
      <c r="F222" s="2"/>
      <c r="G222" s="6">
        <v>11.7</v>
      </c>
      <c r="H222" s="38">
        <f>G222*E222</f>
        <v>11.7</v>
      </c>
      <c r="I222" s="23">
        <v>43322</v>
      </c>
      <c r="J222" s="42" t="s">
        <v>426</v>
      </c>
      <c r="K222" s="2" t="s">
        <v>491</v>
      </c>
      <c r="L222" s="2"/>
      <c r="M222" s="46" t="str">
        <f t="shared" si="8"/>
        <v>Recu</v>
      </c>
    </row>
    <row r="223" spans="1:13" ht="15.75" thickBot="1" x14ac:dyDescent="0.3">
      <c r="A223" s="46" t="str">
        <f>IF(C223&lt;&gt;"",LOOKUP("zzz",$B$2:B223),"")</f>
        <v/>
      </c>
      <c r="B223" s="75"/>
      <c r="C223" s="27"/>
      <c r="D223" s="35"/>
      <c r="E223" s="4"/>
      <c r="F223" s="4"/>
      <c r="G223" s="8"/>
      <c r="H223" s="39"/>
      <c r="I223" s="4"/>
      <c r="J223" s="35"/>
      <c r="K223" s="4"/>
      <c r="L223" s="4"/>
      <c r="M223" s="46" t="str">
        <f t="shared" si="8"/>
        <v/>
      </c>
    </row>
    <row r="224" spans="1:13" x14ac:dyDescent="0.25">
      <c r="A224" s="46" t="str">
        <f>IF(C224&lt;&gt;"",LOOKUP("zzz",$B$2:B224),"")</f>
        <v>Château Pré La Lande</v>
      </c>
      <c r="B224" s="74" t="s">
        <v>328</v>
      </c>
      <c r="C224" s="25" t="s">
        <v>785</v>
      </c>
      <c r="D224" s="15" t="s">
        <v>217</v>
      </c>
      <c r="E224" s="15">
        <v>1</v>
      </c>
      <c r="F224" s="15"/>
      <c r="G224" s="11">
        <v>12</v>
      </c>
      <c r="H224" s="40">
        <f>G224*E224</f>
        <v>12</v>
      </c>
      <c r="I224" s="23">
        <v>43357</v>
      </c>
      <c r="J224" s="25" t="s">
        <v>415</v>
      </c>
      <c r="K224" s="3" t="s">
        <v>487</v>
      </c>
      <c r="L224" s="3" t="s">
        <v>533</v>
      </c>
      <c r="M224" s="46" t="str">
        <f t="shared" si="8"/>
        <v>Recu</v>
      </c>
    </row>
    <row r="225" spans="1:13" x14ac:dyDescent="0.25">
      <c r="A225" s="46" t="str">
        <f>IF(C225&lt;&gt;"",LOOKUP("zzz",$B$2:B225),"")</f>
        <v>Château Pré La Lande</v>
      </c>
      <c r="B225" s="75"/>
      <c r="C225" s="30" t="s">
        <v>329</v>
      </c>
      <c r="D225" s="3" t="s">
        <v>217</v>
      </c>
      <c r="E225" s="3">
        <v>1</v>
      </c>
      <c r="F225" s="3"/>
      <c r="G225" s="7">
        <v>17</v>
      </c>
      <c r="H225" s="37">
        <f>G225*E225</f>
        <v>17</v>
      </c>
      <c r="I225" s="28">
        <v>43357</v>
      </c>
      <c r="J225" s="27" t="s">
        <v>415</v>
      </c>
      <c r="K225" s="3" t="s">
        <v>487</v>
      </c>
      <c r="L225" s="3" t="s">
        <v>533</v>
      </c>
      <c r="M225" s="46" t="str">
        <f t="shared" si="8"/>
        <v>Recu</v>
      </c>
    </row>
    <row r="226" spans="1:13" x14ac:dyDescent="0.25">
      <c r="A226" s="46" t="str">
        <f>IF(C226&lt;&gt;"",LOOKUP("zzz",$B$2:B226),"")</f>
        <v>Château Pré La Lande</v>
      </c>
      <c r="B226" s="75"/>
      <c r="C226" s="30" t="s">
        <v>330</v>
      </c>
      <c r="D226" s="3" t="s">
        <v>217</v>
      </c>
      <c r="E226" s="3">
        <v>1</v>
      </c>
      <c r="F226" s="3"/>
      <c r="G226" s="7">
        <v>17</v>
      </c>
      <c r="H226" s="37">
        <f>G226*E226</f>
        <v>17</v>
      </c>
      <c r="I226" s="28">
        <v>43357</v>
      </c>
      <c r="J226" s="27" t="s">
        <v>415</v>
      </c>
      <c r="K226" s="3" t="s">
        <v>487</v>
      </c>
      <c r="L226" s="3" t="s">
        <v>533</v>
      </c>
      <c r="M226" s="46" t="str">
        <f t="shared" si="8"/>
        <v>Recu</v>
      </c>
    </row>
    <row r="227" spans="1:13" ht="15.75" thickBot="1" x14ac:dyDescent="0.3">
      <c r="A227" s="46" t="str">
        <f>IF(C227&lt;&gt;"",LOOKUP("zzz",$B$2:B227),"")</f>
        <v/>
      </c>
      <c r="B227" s="75"/>
      <c r="C227" s="35"/>
      <c r="D227" s="35"/>
      <c r="E227" s="4"/>
      <c r="F227" s="4"/>
      <c r="G227" s="8"/>
      <c r="H227" s="39"/>
      <c r="I227" s="4"/>
      <c r="J227" s="48"/>
      <c r="K227" s="4"/>
      <c r="L227" s="4"/>
      <c r="M227" s="46" t="str">
        <f t="shared" si="8"/>
        <v/>
      </c>
    </row>
    <row r="228" spans="1:13" x14ac:dyDescent="0.25">
      <c r="A228" s="46" t="str">
        <f>IF(C228&lt;&gt;"",LOOKUP("zzz",$B$2:B228),"")</f>
        <v>Sélection des comptoirs</v>
      </c>
      <c r="B228" s="74" t="s">
        <v>331</v>
      </c>
      <c r="C228" s="42" t="s">
        <v>332</v>
      </c>
      <c r="D228" s="2" t="s">
        <v>217</v>
      </c>
      <c r="E228" s="2">
        <v>1</v>
      </c>
      <c r="F228" s="2"/>
      <c r="G228" s="6">
        <v>6.69</v>
      </c>
      <c r="H228" s="38">
        <f>G228*E228</f>
        <v>6.69</v>
      </c>
      <c r="I228" s="23">
        <v>43357</v>
      </c>
      <c r="J228" s="42" t="s">
        <v>415</v>
      </c>
      <c r="K228" s="2" t="s">
        <v>491</v>
      </c>
      <c r="L228" s="2"/>
      <c r="M228" s="46" t="str">
        <f t="shared" si="8"/>
        <v>Recu</v>
      </c>
    </row>
    <row r="229" spans="1:13" s="46" customFormat="1" x14ac:dyDescent="0.25">
      <c r="A229" s="46" t="str">
        <f>IF(C229&lt;&gt;"",LOOKUP("zzz",$B$2:B229),"")</f>
        <v>Sélection des comptoirs</v>
      </c>
      <c r="B229" s="75"/>
      <c r="C229" s="44" t="s">
        <v>636</v>
      </c>
      <c r="D229" s="9" t="s">
        <v>217</v>
      </c>
      <c r="E229" s="9">
        <v>1</v>
      </c>
      <c r="F229" s="9"/>
      <c r="G229" s="10">
        <v>5.99</v>
      </c>
      <c r="H229" s="37">
        <f>G229*E229</f>
        <v>5.99</v>
      </c>
      <c r="I229" s="24">
        <v>43357</v>
      </c>
      <c r="J229" s="70" t="s">
        <v>424</v>
      </c>
      <c r="K229" s="9" t="s">
        <v>491</v>
      </c>
      <c r="L229" s="9"/>
      <c r="M229" s="46" t="str">
        <f t="shared" si="8"/>
        <v>Recu</v>
      </c>
    </row>
    <row r="230" spans="1:13" ht="15.75" thickBot="1" x14ac:dyDescent="0.3">
      <c r="A230" s="46" t="str">
        <f>IF(C230&lt;&gt;"",LOOKUP("zzz",$B$2:B230),"")</f>
        <v/>
      </c>
      <c r="B230" s="75"/>
      <c r="C230" s="27"/>
      <c r="D230" s="35"/>
      <c r="E230" s="4"/>
      <c r="F230" s="4"/>
      <c r="G230" s="8"/>
      <c r="H230" s="39"/>
      <c r="I230" s="4"/>
      <c r="J230" s="35"/>
      <c r="K230" s="4"/>
      <c r="L230" s="4"/>
      <c r="M230" s="46" t="str">
        <f t="shared" si="8"/>
        <v/>
      </c>
    </row>
    <row r="231" spans="1:13" x14ac:dyDescent="0.25">
      <c r="A231" s="46" t="str">
        <f>IF(C231&lt;&gt;"",LOOKUP("zzz",$B$2:B231),"")</f>
        <v>Patrice Colin</v>
      </c>
      <c r="B231" s="74" t="s">
        <v>443</v>
      </c>
      <c r="C231" s="25" t="s">
        <v>444</v>
      </c>
      <c r="D231" s="2" t="s">
        <v>221</v>
      </c>
      <c r="E231" s="2">
        <v>1</v>
      </c>
      <c r="F231" s="2"/>
      <c r="G231" s="6">
        <v>9.1</v>
      </c>
      <c r="H231" s="38">
        <f>G231*E231</f>
        <v>9.1</v>
      </c>
      <c r="I231" s="23">
        <v>43390</v>
      </c>
      <c r="J231" s="25" t="s">
        <v>423</v>
      </c>
      <c r="K231" s="2" t="s">
        <v>489</v>
      </c>
      <c r="L231" s="2"/>
      <c r="M231" s="46" t="str">
        <f t="shared" si="8"/>
        <v>Recu</v>
      </c>
    </row>
    <row r="232" spans="1:13" ht="15.75" thickBot="1" x14ac:dyDescent="0.3">
      <c r="A232" s="46" t="str">
        <f>IF(C232&lt;&gt;"",LOOKUP("zzz",$B$2:B232),"")</f>
        <v/>
      </c>
      <c r="B232" s="75"/>
      <c r="C232" s="27"/>
      <c r="D232" s="35"/>
      <c r="E232" s="4"/>
      <c r="F232" s="4"/>
      <c r="G232" s="8"/>
      <c r="H232" s="39"/>
      <c r="I232" s="4"/>
      <c r="J232" s="35"/>
      <c r="K232" s="4"/>
      <c r="L232" s="4"/>
      <c r="M232" s="46" t="str">
        <f t="shared" si="8"/>
        <v/>
      </c>
    </row>
    <row r="233" spans="1:13" x14ac:dyDescent="0.25">
      <c r="A233" s="46" t="str">
        <f>IF(C233&lt;&gt;"",LOOKUP("zzz",$B$2:B233),"")</f>
        <v>Roger Groult</v>
      </c>
      <c r="B233" s="74" t="s">
        <v>445</v>
      </c>
      <c r="C233" s="25" t="s">
        <v>446</v>
      </c>
      <c r="D233" s="2" t="s">
        <v>411</v>
      </c>
      <c r="E233" s="2">
        <v>1</v>
      </c>
      <c r="F233" s="2"/>
      <c r="G233" s="6">
        <v>12</v>
      </c>
      <c r="H233" s="38">
        <f>G233*E233</f>
        <v>12</v>
      </c>
      <c r="I233" s="23">
        <v>43372</v>
      </c>
      <c r="J233" s="25" t="s">
        <v>432</v>
      </c>
      <c r="K233" s="2" t="s">
        <v>489</v>
      </c>
      <c r="L233" s="2"/>
      <c r="M233" s="46" t="str">
        <f t="shared" si="8"/>
        <v>Recu</v>
      </c>
    </row>
    <row r="234" spans="1:13" ht="15.75" thickBot="1" x14ac:dyDescent="0.3">
      <c r="A234" s="46" t="str">
        <f>IF(C234&lt;&gt;"",LOOKUP("zzz",$B$2:B234),"")</f>
        <v/>
      </c>
      <c r="B234" s="75"/>
      <c r="C234" s="27"/>
      <c r="D234" s="35"/>
      <c r="E234" s="4"/>
      <c r="F234" s="4"/>
      <c r="G234" s="8"/>
      <c r="H234" s="39"/>
      <c r="I234" s="4"/>
      <c r="J234" s="35"/>
      <c r="K234" s="4"/>
      <c r="L234" s="4"/>
      <c r="M234" s="46" t="str">
        <f t="shared" si="8"/>
        <v/>
      </c>
    </row>
    <row r="235" spans="1:13" x14ac:dyDescent="0.25">
      <c r="A235" s="46" t="str">
        <f>IF(C235&lt;&gt;"",LOOKUP("zzz",$B$2:B235),"")</f>
        <v>Famille Lesgourgues</v>
      </c>
      <c r="B235" s="74" t="s">
        <v>447</v>
      </c>
      <c r="C235" s="25" t="s">
        <v>448</v>
      </c>
      <c r="D235" s="2" t="s">
        <v>223</v>
      </c>
      <c r="E235" s="2">
        <v>1</v>
      </c>
      <c r="F235" s="2"/>
      <c r="G235" s="6">
        <v>85</v>
      </c>
      <c r="H235" s="38">
        <f>G235*E235</f>
        <v>85</v>
      </c>
      <c r="I235" s="23">
        <v>43378</v>
      </c>
      <c r="J235" s="25" t="s">
        <v>413</v>
      </c>
      <c r="K235" s="2" t="s">
        <v>489</v>
      </c>
      <c r="L235" s="2"/>
      <c r="M235" s="46" t="str">
        <f t="shared" si="8"/>
        <v>Recu</v>
      </c>
    </row>
    <row r="236" spans="1:13" ht="15.75" thickBot="1" x14ac:dyDescent="0.3">
      <c r="A236" s="46" t="str">
        <f>IF(C236&lt;&gt;"",LOOKUP("zzz",$B$2:B236),"")</f>
        <v/>
      </c>
      <c r="B236" s="75"/>
      <c r="C236" s="27"/>
      <c r="D236" s="35"/>
      <c r="E236" s="4"/>
      <c r="F236" s="4"/>
      <c r="G236" s="8"/>
      <c r="H236" s="39"/>
      <c r="I236" s="4"/>
      <c r="J236" s="35"/>
      <c r="K236" s="4"/>
      <c r="L236" s="4"/>
      <c r="M236" s="46" t="str">
        <f t="shared" si="8"/>
        <v/>
      </c>
    </row>
    <row r="237" spans="1:13" x14ac:dyDescent="0.25">
      <c r="A237" s="46" t="str">
        <f>IF(C237&lt;&gt;"",LOOKUP("zzz",$B$2:B237),"")</f>
        <v>Maitre vignerons de Cascastel</v>
      </c>
      <c r="B237" s="74" t="s">
        <v>449</v>
      </c>
      <c r="C237" s="25" t="s">
        <v>450</v>
      </c>
      <c r="D237" s="2" t="s">
        <v>220</v>
      </c>
      <c r="E237" s="2">
        <v>1</v>
      </c>
      <c r="F237" s="2"/>
      <c r="G237" s="6">
        <v>9.8000000000000007</v>
      </c>
      <c r="H237" s="38">
        <f>G237*E237</f>
        <v>9.8000000000000007</v>
      </c>
      <c r="I237" s="23">
        <v>43372</v>
      </c>
      <c r="J237" s="25" t="s">
        <v>421</v>
      </c>
      <c r="K237" s="2" t="s">
        <v>489</v>
      </c>
      <c r="L237" s="2"/>
      <c r="M237" s="46" t="str">
        <f t="shared" si="8"/>
        <v>Recu</v>
      </c>
    </row>
    <row r="238" spans="1:13" ht="15.75" thickBot="1" x14ac:dyDescent="0.3">
      <c r="A238" s="46" t="str">
        <f>IF(C238&lt;&gt;"",LOOKUP("zzz",$B$2:B238),"")</f>
        <v/>
      </c>
      <c r="B238" s="75"/>
      <c r="C238" s="27"/>
      <c r="D238" s="35"/>
      <c r="E238" s="4"/>
      <c r="F238" s="4"/>
      <c r="G238" s="8"/>
      <c r="H238" s="39"/>
      <c r="I238" s="4"/>
      <c r="J238" s="35"/>
      <c r="K238" s="4"/>
      <c r="L238" s="4"/>
      <c r="M238" s="46" t="str">
        <f t="shared" si="8"/>
        <v/>
      </c>
    </row>
    <row r="239" spans="1:13" x14ac:dyDescent="0.25">
      <c r="A239" s="46" t="str">
        <f>IF(C239&lt;&gt;"",LOOKUP("zzz",$B$2:B239),"")</f>
        <v>Coume Del Mas</v>
      </c>
      <c r="B239" s="74" t="s">
        <v>454</v>
      </c>
      <c r="C239" s="25" t="s">
        <v>455</v>
      </c>
      <c r="D239" s="2" t="s">
        <v>220</v>
      </c>
      <c r="E239" s="2">
        <v>1</v>
      </c>
      <c r="F239" s="2">
        <v>1</v>
      </c>
      <c r="G239" s="6">
        <v>16</v>
      </c>
      <c r="H239" s="38">
        <f>G239*E239</f>
        <v>16</v>
      </c>
      <c r="I239" s="23">
        <v>43375</v>
      </c>
      <c r="J239" s="25" t="s">
        <v>421</v>
      </c>
      <c r="K239" s="2" t="s">
        <v>489</v>
      </c>
      <c r="L239" s="2"/>
      <c r="M239" s="46" t="str">
        <f t="shared" si="8"/>
        <v>Dégusté</v>
      </c>
    </row>
    <row r="240" spans="1:13" ht="15.75" thickBot="1" x14ac:dyDescent="0.3">
      <c r="A240" s="46" t="str">
        <f>IF(C240&lt;&gt;"",LOOKUP("zzz",$B$2:B240),"")</f>
        <v/>
      </c>
      <c r="B240" s="75"/>
      <c r="C240" s="27"/>
      <c r="D240" s="35"/>
      <c r="E240" s="4"/>
      <c r="F240" s="4"/>
      <c r="G240" s="8"/>
      <c r="H240" s="39"/>
      <c r="I240" s="4"/>
      <c r="J240" s="35"/>
      <c r="K240" s="4"/>
      <c r="L240" s="4"/>
      <c r="M240" s="46" t="str">
        <f t="shared" si="8"/>
        <v/>
      </c>
    </row>
    <row r="241" spans="1:13" x14ac:dyDescent="0.25">
      <c r="A241" s="46" t="str">
        <f>IF(C241&lt;&gt;"",LOOKUP("zzz",$B$2:B241),"")</f>
        <v>Château Laujac</v>
      </c>
      <c r="B241" s="74" t="s">
        <v>456</v>
      </c>
      <c r="C241" s="25" t="s">
        <v>457</v>
      </c>
      <c r="D241" s="2" t="s">
        <v>217</v>
      </c>
      <c r="E241" s="2">
        <v>1</v>
      </c>
      <c r="F241" s="2"/>
      <c r="G241" s="6">
        <v>18</v>
      </c>
      <c r="H241" s="38">
        <f>G241*E241</f>
        <v>18</v>
      </c>
      <c r="I241" s="23">
        <v>43378</v>
      </c>
      <c r="J241" s="25" t="s">
        <v>415</v>
      </c>
      <c r="K241" s="2" t="s">
        <v>488</v>
      </c>
      <c r="L241" s="2" t="s">
        <v>533</v>
      </c>
      <c r="M241" s="46" t="str">
        <f t="shared" si="8"/>
        <v>Recu</v>
      </c>
    </row>
    <row r="242" spans="1:13" ht="15.75" thickBot="1" x14ac:dyDescent="0.3">
      <c r="A242" s="46" t="str">
        <f>IF(C242&lt;&gt;"",LOOKUP("zzz",$B$2:B242),"")</f>
        <v/>
      </c>
      <c r="B242" s="75"/>
      <c r="C242" s="27"/>
      <c r="D242" s="35"/>
      <c r="E242" s="4"/>
      <c r="F242" s="4"/>
      <c r="G242" s="8"/>
      <c r="H242" s="39"/>
      <c r="I242" s="4"/>
      <c r="J242" s="35"/>
      <c r="K242" s="4"/>
      <c r="L242" s="4"/>
      <c r="M242" s="46" t="str">
        <f t="shared" si="8"/>
        <v/>
      </c>
    </row>
    <row r="243" spans="1:13" x14ac:dyDescent="0.25">
      <c r="A243" s="46" t="str">
        <f>IF(C243&lt;&gt;"",LOOKUP("zzz",$B$2:B243),"")</f>
        <v>Château Chapelle d'Aliénor</v>
      </c>
      <c r="B243" s="74" t="s">
        <v>458</v>
      </c>
      <c r="C243" s="25" t="s">
        <v>459</v>
      </c>
      <c r="D243" s="2" t="s">
        <v>217</v>
      </c>
      <c r="E243" s="2">
        <v>1</v>
      </c>
      <c r="F243" s="2"/>
      <c r="G243" s="6">
        <v>14</v>
      </c>
      <c r="H243" s="38">
        <f>G243*E243</f>
        <v>14</v>
      </c>
      <c r="I243" s="23">
        <v>43378</v>
      </c>
      <c r="J243" s="25" t="s">
        <v>415</v>
      </c>
      <c r="K243" s="2" t="s">
        <v>488</v>
      </c>
      <c r="L243" s="2" t="s">
        <v>533</v>
      </c>
      <c r="M243" s="46" t="str">
        <f t="shared" si="8"/>
        <v>Recu</v>
      </c>
    </row>
    <row r="244" spans="1:13" ht="15.75" thickBot="1" x14ac:dyDescent="0.3">
      <c r="A244" s="46" t="str">
        <f>IF(C244&lt;&gt;"",LOOKUP("zzz",$B$2:B244),"")</f>
        <v/>
      </c>
      <c r="B244" s="75"/>
      <c r="C244" s="27"/>
      <c r="D244" s="35"/>
      <c r="E244" s="4"/>
      <c r="F244" s="4"/>
      <c r="G244" s="8"/>
      <c r="H244" s="39"/>
      <c r="I244" s="4"/>
      <c r="J244" s="35"/>
      <c r="K244" s="4"/>
      <c r="L244" s="4"/>
      <c r="M244" s="46" t="str">
        <f t="shared" si="8"/>
        <v/>
      </c>
    </row>
    <row r="245" spans="1:13" x14ac:dyDescent="0.25">
      <c r="A245" s="46" t="str">
        <f>IF(C245&lt;&gt;"",LOOKUP("zzz",$B$2:B245),"")</f>
        <v>Vignerons des Terres Secretes</v>
      </c>
      <c r="B245" s="74" t="s">
        <v>461</v>
      </c>
      <c r="C245" s="25" t="s">
        <v>462</v>
      </c>
      <c r="D245" s="2" t="s">
        <v>218</v>
      </c>
      <c r="E245" s="2">
        <v>1</v>
      </c>
      <c r="F245" s="2"/>
      <c r="G245" s="6">
        <v>17.899999999999999</v>
      </c>
      <c r="H245" s="38">
        <f>G245*E245</f>
        <v>17.899999999999999</v>
      </c>
      <c r="I245" s="23">
        <v>43378</v>
      </c>
      <c r="J245" s="25" t="s">
        <v>412</v>
      </c>
      <c r="K245" s="2" t="s">
        <v>488</v>
      </c>
      <c r="L245" s="2" t="s">
        <v>533</v>
      </c>
      <c r="M245" s="46" t="str">
        <f t="shared" si="8"/>
        <v>Recu</v>
      </c>
    </row>
    <row r="246" spans="1:13" ht="15.75" thickBot="1" x14ac:dyDescent="0.3">
      <c r="A246" s="46" t="str">
        <f>IF(C246&lt;&gt;"",LOOKUP("zzz",$B$2:B246),"")</f>
        <v/>
      </c>
      <c r="B246" s="75"/>
      <c r="C246" s="27"/>
      <c r="D246" s="35"/>
      <c r="E246" s="4"/>
      <c r="F246" s="4"/>
      <c r="G246" s="8"/>
      <c r="H246" s="39"/>
      <c r="I246" s="4"/>
      <c r="J246" s="35"/>
      <c r="K246" s="4"/>
      <c r="L246" s="4"/>
      <c r="M246" s="46" t="str">
        <f t="shared" si="8"/>
        <v/>
      </c>
    </row>
    <row r="247" spans="1:13" x14ac:dyDescent="0.25">
      <c r="A247" s="46" t="str">
        <f>IF(C247&lt;&gt;"",LOOKUP("zzz",$B$2:B247),"")</f>
        <v>Gérard Bertrant</v>
      </c>
      <c r="B247" s="74" t="s">
        <v>464</v>
      </c>
      <c r="C247" s="25" t="s">
        <v>465</v>
      </c>
      <c r="D247" s="2" t="s">
        <v>221</v>
      </c>
      <c r="E247" s="2">
        <v>1</v>
      </c>
      <c r="F247" s="2"/>
      <c r="G247" s="6">
        <v>40</v>
      </c>
      <c r="H247" s="38">
        <f>G247*E247</f>
        <v>40</v>
      </c>
      <c r="I247" s="23">
        <v>43375</v>
      </c>
      <c r="J247" s="25" t="s">
        <v>425</v>
      </c>
      <c r="K247" s="2" t="s">
        <v>490</v>
      </c>
      <c r="L247" s="2"/>
      <c r="M247" s="46" t="str">
        <f t="shared" si="8"/>
        <v>Recu</v>
      </c>
    </row>
    <row r="248" spans="1:13" ht="15.75" thickBot="1" x14ac:dyDescent="0.3">
      <c r="A248" s="46" t="str">
        <f>IF(C248&lt;&gt;"",LOOKUP("zzz",$B$2:B248),"")</f>
        <v/>
      </c>
      <c r="B248" s="75"/>
      <c r="C248" s="27"/>
      <c r="D248" s="35"/>
      <c r="E248" s="4"/>
      <c r="F248" s="4"/>
      <c r="G248" s="8"/>
      <c r="H248" s="39"/>
      <c r="I248" s="4"/>
      <c r="J248" s="35"/>
      <c r="K248" s="4"/>
      <c r="L248" s="4"/>
      <c r="M248" s="46" t="str">
        <f t="shared" si="8"/>
        <v/>
      </c>
    </row>
    <row r="249" spans="1:13" x14ac:dyDescent="0.25">
      <c r="A249" s="46" t="str">
        <f>IF(C249&lt;&gt;"",LOOKUP("zzz",$B$2:B249),"")</f>
        <v>Importateur IBB</v>
      </c>
      <c r="B249" s="74" t="s">
        <v>466</v>
      </c>
      <c r="C249" s="43" t="s">
        <v>467</v>
      </c>
      <c r="D249" s="15" t="s">
        <v>222</v>
      </c>
      <c r="E249" s="15">
        <v>1</v>
      </c>
      <c r="F249" s="15"/>
      <c r="G249" s="11">
        <v>5</v>
      </c>
      <c r="H249" s="38">
        <f>G249*E249</f>
        <v>5</v>
      </c>
      <c r="I249" s="34">
        <v>43423</v>
      </c>
      <c r="J249" s="25" t="s">
        <v>222</v>
      </c>
      <c r="K249" s="15" t="s">
        <v>487</v>
      </c>
      <c r="L249" s="15"/>
      <c r="M249" s="46" t="str">
        <f t="shared" si="8"/>
        <v>Recu</v>
      </c>
    </row>
    <row r="250" spans="1:13" x14ac:dyDescent="0.25">
      <c r="A250" s="46" t="str">
        <f>IF(C250&lt;&gt;"",LOOKUP("zzz",$B$2:B250),"")</f>
        <v>Importateur IBB</v>
      </c>
      <c r="B250" s="75"/>
      <c r="C250" s="27" t="s">
        <v>468</v>
      </c>
      <c r="D250" s="3" t="s">
        <v>222</v>
      </c>
      <c r="E250" s="3">
        <v>1</v>
      </c>
      <c r="F250" s="3"/>
      <c r="G250" s="7">
        <v>5.9</v>
      </c>
      <c r="H250" s="37">
        <f t="shared" ref="H250" si="10">G250*E250</f>
        <v>5.9</v>
      </c>
      <c r="I250" s="28">
        <v>43423</v>
      </c>
      <c r="J250" s="27" t="s">
        <v>222</v>
      </c>
      <c r="K250" s="3" t="s">
        <v>487</v>
      </c>
      <c r="L250" s="3"/>
      <c r="M250" s="46" t="str">
        <f t="shared" si="8"/>
        <v>Recu</v>
      </c>
    </row>
    <row r="251" spans="1:13" ht="15.75" thickBot="1" x14ac:dyDescent="0.3">
      <c r="A251" s="46" t="str">
        <f>IF(C251&lt;&gt;"",LOOKUP("zzz",$B$2:B251),"")</f>
        <v/>
      </c>
      <c r="B251" s="75"/>
      <c r="C251" s="48"/>
      <c r="D251" s="48"/>
      <c r="E251" s="4"/>
      <c r="F251" s="4"/>
      <c r="G251" s="8"/>
      <c r="H251" s="39"/>
      <c r="I251" s="4"/>
      <c r="J251" s="48"/>
      <c r="K251" s="4"/>
      <c r="L251" s="4"/>
      <c r="M251" s="46" t="str">
        <f t="shared" si="8"/>
        <v/>
      </c>
    </row>
    <row r="252" spans="1:13" s="46" customFormat="1" x14ac:dyDescent="0.25">
      <c r="A252" s="46" t="str">
        <f>IF(C252&lt;&gt;"",LOOKUP("zzz",$B$2:B252),"")</f>
        <v>Distillerie du Golfe</v>
      </c>
      <c r="B252" s="74" t="s">
        <v>523</v>
      </c>
      <c r="C252" s="15" t="s">
        <v>524</v>
      </c>
      <c r="D252" s="15" t="s">
        <v>223</v>
      </c>
      <c r="E252" s="15">
        <v>1</v>
      </c>
      <c r="F252" s="15"/>
      <c r="G252" s="11">
        <v>40</v>
      </c>
      <c r="H252" s="11">
        <f>G252*E252</f>
        <v>40</v>
      </c>
      <c r="I252" s="34">
        <v>43369</v>
      </c>
      <c r="J252" s="15" t="s">
        <v>435</v>
      </c>
      <c r="K252" s="15" t="s">
        <v>523</v>
      </c>
      <c r="L252" s="15"/>
      <c r="M252" s="46" t="str">
        <f t="shared" si="8"/>
        <v>Recu</v>
      </c>
    </row>
    <row r="253" spans="1:13" s="46" customFormat="1" x14ac:dyDescent="0.25">
      <c r="A253" s="46" t="str">
        <f>IF(C253&lt;&gt;"",LOOKUP("zzz",$B$2:B253),"")</f>
        <v>Distillerie du Golfe</v>
      </c>
      <c r="B253" s="75"/>
      <c r="C253" s="3" t="s">
        <v>525</v>
      </c>
      <c r="D253" s="3" t="s">
        <v>223</v>
      </c>
      <c r="E253" s="3">
        <v>1</v>
      </c>
      <c r="F253" s="3"/>
      <c r="G253" s="7">
        <v>40</v>
      </c>
      <c r="H253" s="7">
        <f>G253*E253</f>
        <v>40</v>
      </c>
      <c r="I253" s="28">
        <v>43369</v>
      </c>
      <c r="J253" s="3" t="s">
        <v>434</v>
      </c>
      <c r="K253" s="3" t="s">
        <v>523</v>
      </c>
      <c r="L253" s="3"/>
      <c r="M253" s="46" t="str">
        <f t="shared" si="8"/>
        <v>Recu</v>
      </c>
    </row>
    <row r="254" spans="1:13" s="46" customFormat="1" ht="15.75" thickBot="1" x14ac:dyDescent="0.3">
      <c r="A254" s="46" t="str">
        <f>IF(C254&lt;&gt;"",LOOKUP("zzz",$B$2:B254),"")</f>
        <v/>
      </c>
      <c r="B254" s="78"/>
      <c r="C254" s="4"/>
      <c r="D254" s="4"/>
      <c r="E254" s="4"/>
      <c r="F254" s="4"/>
      <c r="G254" s="8"/>
      <c r="H254" s="8"/>
      <c r="I254" s="4"/>
      <c r="J254" s="4"/>
      <c r="K254" s="4"/>
      <c r="L254" s="4"/>
      <c r="M254" s="46" t="str">
        <f t="shared" si="8"/>
        <v/>
      </c>
    </row>
    <row r="255" spans="1:13" s="46" customFormat="1" x14ac:dyDescent="0.25">
      <c r="A255" s="46" t="str">
        <f>IF(C255&lt;&gt;"",LOOKUP("zzz",$B$2:B255),"")</f>
        <v>Château Larrivaux</v>
      </c>
      <c r="B255" s="74" t="s">
        <v>528</v>
      </c>
      <c r="C255" s="25" t="s">
        <v>529</v>
      </c>
      <c r="D255" s="2" t="s">
        <v>217</v>
      </c>
      <c r="E255" s="2">
        <v>1</v>
      </c>
      <c r="F255" s="2"/>
      <c r="G255" s="6">
        <v>16</v>
      </c>
      <c r="H255" s="38">
        <f>G255*E255</f>
        <v>16</v>
      </c>
      <c r="I255" s="23">
        <v>43378</v>
      </c>
      <c r="J255" s="25" t="s">
        <v>415</v>
      </c>
      <c r="K255" s="2" t="s">
        <v>488</v>
      </c>
      <c r="L255" s="2" t="s">
        <v>533</v>
      </c>
      <c r="M255" s="46" t="str">
        <f t="shared" si="8"/>
        <v>Recu</v>
      </c>
    </row>
    <row r="256" spans="1:13" s="46" customFormat="1" ht="15.75" thickBot="1" x14ac:dyDescent="0.3">
      <c r="A256" s="46" t="str">
        <f>IF(C256&lt;&gt;"",LOOKUP("zzz",$B$2:B256),"")</f>
        <v/>
      </c>
      <c r="B256" s="75"/>
      <c r="C256" s="27"/>
      <c r="D256" s="35"/>
      <c r="E256" s="4"/>
      <c r="F256" s="4"/>
      <c r="G256" s="8"/>
      <c r="H256" s="39"/>
      <c r="I256" s="4"/>
      <c r="J256" s="35"/>
      <c r="K256" s="4"/>
      <c r="L256" s="4"/>
      <c r="M256" s="46" t="str">
        <f t="shared" si="8"/>
        <v/>
      </c>
    </row>
    <row r="257" spans="1:13" s="46" customFormat="1" x14ac:dyDescent="0.25">
      <c r="A257" s="46" t="str">
        <f>IF(C257&lt;&gt;"",LOOKUP("zzz",$B$2:B257),"")</f>
        <v>Domaine des Sénéchaux (J.M Cazes)</v>
      </c>
      <c r="B257" s="74" t="s">
        <v>531</v>
      </c>
      <c r="C257" s="25" t="s">
        <v>530</v>
      </c>
      <c r="D257" s="2" t="s">
        <v>217</v>
      </c>
      <c r="E257" s="2">
        <v>1</v>
      </c>
      <c r="F257" s="2"/>
      <c r="G257" s="6">
        <v>45</v>
      </c>
      <c r="H257" s="38">
        <f>G257*E257</f>
        <v>45</v>
      </c>
      <c r="I257" s="23">
        <v>43392</v>
      </c>
      <c r="J257" s="25" t="s">
        <v>424</v>
      </c>
      <c r="K257" s="2" t="s">
        <v>492</v>
      </c>
      <c r="L257" s="2"/>
      <c r="M257" s="46" t="str">
        <f t="shared" si="8"/>
        <v>Recu</v>
      </c>
    </row>
    <row r="258" spans="1:13" s="46" customFormat="1" ht="15.75" thickBot="1" x14ac:dyDescent="0.3">
      <c r="A258" s="46" t="str">
        <f>IF(C258&lt;&gt;"",LOOKUP("zzz",$B$2:B258),"")</f>
        <v/>
      </c>
      <c r="B258" s="75"/>
      <c r="C258" s="27"/>
      <c r="D258" s="35"/>
      <c r="E258" s="4"/>
      <c r="F258" s="4"/>
      <c r="G258" s="8"/>
      <c r="H258" s="39"/>
      <c r="I258" s="4"/>
      <c r="J258" s="35"/>
      <c r="K258" s="4"/>
      <c r="L258" s="4"/>
      <c r="M258" s="46" t="str">
        <f t="shared" si="8"/>
        <v/>
      </c>
    </row>
    <row r="259" spans="1:13" s="46" customFormat="1" x14ac:dyDescent="0.25">
      <c r="A259" s="46" t="str">
        <f>IF(C259&lt;&gt;"",LOOKUP("zzz",$B$2:B259),"")</f>
        <v>La Boit'Apéro</v>
      </c>
      <c r="B259" s="74" t="s">
        <v>766</v>
      </c>
      <c r="C259" s="25" t="s">
        <v>805</v>
      </c>
      <c r="D259" s="2" t="s">
        <v>767</v>
      </c>
      <c r="E259" s="2">
        <v>1</v>
      </c>
      <c r="F259" s="2">
        <v>1</v>
      </c>
      <c r="G259" s="6">
        <v>39</v>
      </c>
      <c r="H259" s="38">
        <f>G259*E259</f>
        <v>39</v>
      </c>
      <c r="I259" s="23">
        <v>43389</v>
      </c>
      <c r="J259" s="25" t="s">
        <v>767</v>
      </c>
      <c r="K259" s="2" t="s">
        <v>766</v>
      </c>
      <c r="L259" s="2" t="s">
        <v>534</v>
      </c>
      <c r="M259" s="46" t="str">
        <f t="shared" si="8"/>
        <v>Dégusté</v>
      </c>
    </row>
    <row r="260" spans="1:13" s="46" customFormat="1" ht="15.75" thickBot="1" x14ac:dyDescent="0.3">
      <c r="A260" s="46" t="str">
        <f>IF(C260&lt;&gt;"",LOOKUP("zzz",$B$2:B260),"")</f>
        <v/>
      </c>
      <c r="B260" s="75"/>
      <c r="C260" s="27"/>
      <c r="D260" s="35"/>
      <c r="E260" s="4"/>
      <c r="F260" s="4"/>
      <c r="G260" s="8"/>
      <c r="H260" s="39"/>
      <c r="I260" s="4"/>
      <c r="J260" s="35"/>
      <c r="K260" s="4"/>
      <c r="L260" s="4"/>
      <c r="M260" s="46" t="str">
        <f t="shared" si="8"/>
        <v/>
      </c>
    </row>
    <row r="261" spans="1:13" s="46" customFormat="1" x14ac:dyDescent="0.25">
      <c r="A261" s="46" t="str">
        <f>IF(C261&lt;&gt;"",LOOKUP("zzz",$B$2:B261),"")</f>
        <v>Château Vieux Landat</v>
      </c>
      <c r="B261" s="74" t="s">
        <v>768</v>
      </c>
      <c r="C261" s="25" t="s">
        <v>769</v>
      </c>
      <c r="D261" s="2" t="s">
        <v>217</v>
      </c>
      <c r="E261" s="2">
        <v>1</v>
      </c>
      <c r="F261" s="2"/>
      <c r="G261" s="6">
        <v>14</v>
      </c>
      <c r="H261" s="38">
        <f>G261*E261</f>
        <v>14</v>
      </c>
      <c r="I261" s="23">
        <v>43400</v>
      </c>
      <c r="J261" s="25" t="s">
        <v>415</v>
      </c>
      <c r="K261" s="2" t="s">
        <v>770</v>
      </c>
      <c r="L261" s="2"/>
      <c r="M261" s="46" t="str">
        <f t="shared" si="8"/>
        <v>Recu</v>
      </c>
    </row>
    <row r="262" spans="1:13" s="46" customFormat="1" x14ac:dyDescent="0.25">
      <c r="A262" s="46" t="str">
        <f>IF(C262&lt;&gt;"",LOOKUP("zzz",$B$2:B262),"")</f>
        <v>Château Vieux Landat</v>
      </c>
      <c r="B262" s="75"/>
      <c r="C262" s="30" t="s">
        <v>779</v>
      </c>
      <c r="D262" s="9" t="s">
        <v>217</v>
      </c>
      <c r="E262" s="9">
        <v>1</v>
      </c>
      <c r="F262" s="9"/>
      <c r="G262" s="10">
        <v>14</v>
      </c>
      <c r="H262" s="7">
        <f>G262*E262</f>
        <v>14</v>
      </c>
      <c r="I262" s="24">
        <v>43400</v>
      </c>
      <c r="J262" s="68" t="s">
        <v>415</v>
      </c>
      <c r="K262" s="9" t="s">
        <v>770</v>
      </c>
      <c r="L262" s="9"/>
      <c r="M262" s="46" t="str">
        <f t="shared" ref="M262:M274" si="11" xml:space="preserve"> IF(F262=1,"Dégusté",IF(I262&lt;&gt;"","Recu",""))</f>
        <v>Recu</v>
      </c>
    </row>
    <row r="263" spans="1:13" s="46" customFormat="1" ht="15.75" thickBot="1" x14ac:dyDescent="0.3">
      <c r="A263" s="46" t="str">
        <f>IF(C263&lt;&gt;"",LOOKUP("zzz",$B$2:B263),"")</f>
        <v/>
      </c>
      <c r="B263" s="75"/>
      <c r="C263" s="27"/>
      <c r="D263" s="35"/>
      <c r="E263" s="4"/>
      <c r="F263" s="4"/>
      <c r="G263" s="8"/>
      <c r="H263" s="39"/>
      <c r="I263" s="4"/>
      <c r="J263" s="35"/>
      <c r="K263" s="4"/>
      <c r="L263" s="4"/>
      <c r="M263" s="46" t="str">
        <f t="shared" si="11"/>
        <v/>
      </c>
    </row>
    <row r="264" spans="1:13" s="46" customFormat="1" x14ac:dyDescent="0.25">
      <c r="A264" s="46" t="str">
        <f>IF(C264&lt;&gt;"",LOOKUP("zzz",$B$2:B264),"")</f>
        <v>Meukow</v>
      </c>
      <c r="B264" s="74" t="s">
        <v>771</v>
      </c>
      <c r="C264" s="15" t="s">
        <v>772</v>
      </c>
      <c r="D264" s="15" t="s">
        <v>223</v>
      </c>
      <c r="E264" s="15">
        <v>1</v>
      </c>
      <c r="F264" s="15"/>
      <c r="G264" s="11">
        <v>5</v>
      </c>
      <c r="H264" s="11">
        <f>G264*E264</f>
        <v>5</v>
      </c>
      <c r="I264" s="34">
        <v>43388</v>
      </c>
      <c r="J264" s="15" t="s">
        <v>414</v>
      </c>
      <c r="K264" s="15" t="s">
        <v>774</v>
      </c>
      <c r="L264" s="15"/>
      <c r="M264" s="46" t="str">
        <f t="shared" si="11"/>
        <v>Recu</v>
      </c>
    </row>
    <row r="265" spans="1:13" s="46" customFormat="1" x14ac:dyDescent="0.25">
      <c r="A265" s="46" t="str">
        <f>IF(C265&lt;&gt;"",LOOKUP("zzz",$B$2:B265),"")</f>
        <v>Meukow</v>
      </c>
      <c r="B265" s="75"/>
      <c r="C265" s="3" t="s">
        <v>773</v>
      </c>
      <c r="D265" s="3" t="s">
        <v>223</v>
      </c>
      <c r="E265" s="3">
        <v>1</v>
      </c>
      <c r="F265" s="3"/>
      <c r="G265" s="7">
        <v>5</v>
      </c>
      <c r="H265" s="7">
        <f>G265*E265</f>
        <v>5</v>
      </c>
      <c r="I265" s="28">
        <v>43388</v>
      </c>
      <c r="J265" s="3" t="s">
        <v>414</v>
      </c>
      <c r="K265" s="3" t="s">
        <v>774</v>
      </c>
      <c r="L265" s="3"/>
      <c r="M265" s="46" t="str">
        <f t="shared" si="11"/>
        <v>Recu</v>
      </c>
    </row>
    <row r="266" spans="1:13" s="46" customFormat="1" ht="15.75" thickBot="1" x14ac:dyDescent="0.3">
      <c r="A266" s="46" t="str">
        <f>IF(C266&lt;&gt;"",LOOKUP("zzz",$B$2:B266),"")</f>
        <v/>
      </c>
      <c r="B266" s="78"/>
      <c r="C266" s="4"/>
      <c r="D266" s="4"/>
      <c r="E266" s="4"/>
      <c r="F266" s="4"/>
      <c r="G266" s="8"/>
      <c r="H266" s="8"/>
      <c r="I266" s="4"/>
      <c r="J266" s="4"/>
      <c r="K266" s="4"/>
      <c r="L266" s="4"/>
      <c r="M266" s="46" t="str">
        <f t="shared" si="11"/>
        <v/>
      </c>
    </row>
    <row r="267" spans="1:13" s="46" customFormat="1" x14ac:dyDescent="0.25">
      <c r="A267" s="46" t="str">
        <f>IF(C267&lt;&gt;"",LOOKUP("zzz",$B$2:B267),"")</f>
        <v>Jagermeister</v>
      </c>
      <c r="B267" s="74" t="s">
        <v>775</v>
      </c>
      <c r="C267" s="25" t="s">
        <v>776</v>
      </c>
      <c r="D267" s="2" t="s">
        <v>285</v>
      </c>
      <c r="E267" s="2">
        <v>1</v>
      </c>
      <c r="F267" s="2"/>
      <c r="G267" s="6">
        <v>14</v>
      </c>
      <c r="H267" s="38">
        <f>G267*E267</f>
        <v>14</v>
      </c>
      <c r="I267" s="23">
        <v>43388</v>
      </c>
      <c r="J267" s="25" t="s">
        <v>285</v>
      </c>
      <c r="K267" s="15" t="s">
        <v>774</v>
      </c>
      <c r="L267" s="2"/>
      <c r="M267" s="46" t="str">
        <f t="shared" si="11"/>
        <v>Recu</v>
      </c>
    </row>
    <row r="268" spans="1:13" s="46" customFormat="1" ht="15.75" thickBot="1" x14ac:dyDescent="0.3">
      <c r="A268" s="46" t="str">
        <f>IF(C268&lt;&gt;"",LOOKUP("zzz",$B$2:B268),"")</f>
        <v/>
      </c>
      <c r="B268" s="75"/>
      <c r="C268" s="27"/>
      <c r="D268" s="35"/>
      <c r="E268" s="4"/>
      <c r="F268" s="4"/>
      <c r="G268" s="8"/>
      <c r="H268" s="39"/>
      <c r="I268" s="4"/>
      <c r="J268" s="35"/>
      <c r="K268" s="4"/>
      <c r="L268" s="4"/>
      <c r="M268" s="46" t="str">
        <f t="shared" si="11"/>
        <v/>
      </c>
    </row>
    <row r="269" spans="1:13" s="46" customFormat="1" x14ac:dyDescent="0.25">
      <c r="A269" s="46" t="str">
        <f>IF(C269&lt;&gt;"",LOOKUP("zzz",$B$2:B269),"")</f>
        <v>Vinovalie</v>
      </c>
      <c r="B269" s="74" t="s">
        <v>777</v>
      </c>
      <c r="C269" s="25" t="s">
        <v>822</v>
      </c>
      <c r="D269" s="2" t="s">
        <v>217</v>
      </c>
      <c r="E269" s="2">
        <v>1</v>
      </c>
      <c r="F269" s="2"/>
      <c r="G269" s="6">
        <v>6</v>
      </c>
      <c r="H269" s="38">
        <f>G269*E269</f>
        <v>6</v>
      </c>
      <c r="I269" s="23">
        <v>43389</v>
      </c>
      <c r="J269" s="25" t="s">
        <v>425</v>
      </c>
      <c r="K269" s="2" t="s">
        <v>766</v>
      </c>
      <c r="L269" s="2"/>
      <c r="M269" s="46" t="str">
        <f t="shared" si="11"/>
        <v>Recu</v>
      </c>
    </row>
    <row r="270" spans="1:13" s="46" customFormat="1" ht="15.75" thickBot="1" x14ac:dyDescent="0.3">
      <c r="A270" s="46" t="str">
        <f>IF(C270&lt;&gt;"",LOOKUP("zzz",$B$2:B270),"")</f>
        <v/>
      </c>
      <c r="B270" s="75"/>
      <c r="C270" s="27"/>
      <c r="D270" s="35"/>
      <c r="E270" s="4"/>
      <c r="F270" s="4"/>
      <c r="G270" s="8"/>
      <c r="H270" s="39"/>
      <c r="I270" s="4"/>
      <c r="J270" s="35"/>
      <c r="K270" s="4"/>
      <c r="L270" s="4"/>
      <c r="M270" s="46" t="str">
        <f t="shared" si="11"/>
        <v/>
      </c>
    </row>
    <row r="271" spans="1:13" s="46" customFormat="1" x14ac:dyDescent="0.25">
      <c r="A271" s="46" t="str">
        <f>IF(C271&lt;&gt;"",LOOKUP("zzz",$B$2:B271),"")</f>
        <v>Ackerman</v>
      </c>
      <c r="B271" s="74" t="s">
        <v>780</v>
      </c>
      <c r="C271" s="25" t="s">
        <v>781</v>
      </c>
      <c r="D271" s="15" t="s">
        <v>221</v>
      </c>
      <c r="E271" s="15">
        <v>1</v>
      </c>
      <c r="F271" s="15"/>
      <c r="G271" s="11">
        <v>7.9</v>
      </c>
      <c r="H271" s="40">
        <f>G271*E271</f>
        <v>7.9</v>
      </c>
      <c r="I271" s="23">
        <v>43407</v>
      </c>
      <c r="J271" s="25" t="s">
        <v>423</v>
      </c>
      <c r="K271" s="3" t="s">
        <v>782</v>
      </c>
      <c r="L271" s="3"/>
      <c r="M271" s="46" t="str">
        <f t="shared" si="11"/>
        <v>Recu</v>
      </c>
    </row>
    <row r="272" spans="1:13" s="46" customFormat="1" x14ac:dyDescent="0.25">
      <c r="A272" s="46" t="str">
        <f>IF(C272&lt;&gt;"",LOOKUP("zzz",$B$2:B272),"")</f>
        <v>Ackerman</v>
      </c>
      <c r="B272" s="75"/>
      <c r="C272" s="30" t="s">
        <v>783</v>
      </c>
      <c r="D272" s="3" t="s">
        <v>221</v>
      </c>
      <c r="E272" s="3">
        <v>1</v>
      </c>
      <c r="F272" s="3"/>
      <c r="G272" s="7">
        <v>6.2</v>
      </c>
      <c r="H272" s="37">
        <f>G272*E272</f>
        <v>6.2</v>
      </c>
      <c r="I272" s="28">
        <v>43407</v>
      </c>
      <c r="J272" s="27" t="s">
        <v>423</v>
      </c>
      <c r="K272" s="3" t="s">
        <v>782</v>
      </c>
      <c r="L272" s="3"/>
      <c r="M272" s="46" t="str">
        <f t="shared" si="11"/>
        <v>Recu</v>
      </c>
    </row>
    <row r="273" spans="1:13" s="46" customFormat="1" x14ac:dyDescent="0.25">
      <c r="A273" s="46" t="str">
        <f>IF(C273&lt;&gt;"",LOOKUP("zzz",$B$2:B273),"")</f>
        <v>Ackerman</v>
      </c>
      <c r="B273" s="75"/>
      <c r="C273" s="30" t="s">
        <v>784</v>
      </c>
      <c r="D273" s="3" t="s">
        <v>221</v>
      </c>
      <c r="E273" s="3">
        <v>1</v>
      </c>
      <c r="F273" s="3"/>
      <c r="G273" s="7">
        <v>10.5</v>
      </c>
      <c r="H273" s="37">
        <f>G273*E273</f>
        <v>10.5</v>
      </c>
      <c r="I273" s="28">
        <v>43407</v>
      </c>
      <c r="J273" s="27" t="s">
        <v>423</v>
      </c>
      <c r="K273" s="3" t="s">
        <v>782</v>
      </c>
      <c r="L273" s="3"/>
      <c r="M273" s="46" t="str">
        <f t="shared" si="11"/>
        <v>Recu</v>
      </c>
    </row>
    <row r="274" spans="1:13" s="46" customFormat="1" ht="15.75" thickBot="1" x14ac:dyDescent="0.3">
      <c r="A274" s="46" t="str">
        <f>IF(C274&lt;&gt;"",LOOKUP("zzz",$B$2:B274),"")</f>
        <v/>
      </c>
      <c r="B274" s="75"/>
      <c r="C274" s="35"/>
      <c r="D274" s="35"/>
      <c r="E274" s="4"/>
      <c r="F274" s="4"/>
      <c r="G274" s="8"/>
      <c r="H274" s="39"/>
      <c r="I274" s="4"/>
      <c r="J274" s="48"/>
      <c r="K274" s="4"/>
      <c r="L274" s="4"/>
      <c r="M274" s="46" t="str">
        <f t="shared" si="11"/>
        <v/>
      </c>
    </row>
    <row r="275" spans="1:13" s="46" customFormat="1" x14ac:dyDescent="0.25">
      <c r="A275" s="46" t="str">
        <f>IF(C275&lt;&gt;"",LOOKUP("zzz",$B$2:B275),"")</f>
        <v>Florian Beck Hartweg</v>
      </c>
      <c r="B275" s="74" t="s">
        <v>790</v>
      </c>
      <c r="C275" s="15" t="s">
        <v>15</v>
      </c>
      <c r="D275" s="15" t="s">
        <v>218</v>
      </c>
      <c r="E275" s="15">
        <v>1</v>
      </c>
      <c r="F275" s="15"/>
      <c r="G275" s="11">
        <v>14.8</v>
      </c>
      <c r="H275" s="11">
        <f>G275*E275</f>
        <v>14.8</v>
      </c>
      <c r="I275" s="34">
        <v>43413</v>
      </c>
      <c r="J275" s="15" t="s">
        <v>426</v>
      </c>
      <c r="K275" s="15" t="s">
        <v>790</v>
      </c>
      <c r="L275" s="15"/>
      <c r="M275" s="46" t="str">
        <f t="shared" ref="M275:M279" si="12" xml:space="preserve"> IF(F275=1,"Dégusté",IF(I275&lt;&gt;"","Recu",""))</f>
        <v>Recu</v>
      </c>
    </row>
    <row r="276" spans="1:13" s="46" customFormat="1" x14ac:dyDescent="0.25">
      <c r="A276" s="46" t="str">
        <f>IF(C276&lt;&gt;"",LOOKUP("zzz",$B$2:B276),"")</f>
        <v>Florian Beck Hartweg</v>
      </c>
      <c r="B276" s="75"/>
      <c r="C276" s="3" t="s">
        <v>791</v>
      </c>
      <c r="D276" s="3" t="s">
        <v>218</v>
      </c>
      <c r="E276" s="3">
        <v>1</v>
      </c>
      <c r="F276" s="3"/>
      <c r="G276" s="7">
        <v>17.8</v>
      </c>
      <c r="H276" s="7">
        <f>G276*E276</f>
        <v>17.8</v>
      </c>
      <c r="I276" s="28">
        <v>43413</v>
      </c>
      <c r="J276" s="3" t="s">
        <v>426</v>
      </c>
      <c r="K276" s="3" t="s">
        <v>790</v>
      </c>
      <c r="L276" s="3"/>
      <c r="M276" s="46" t="str">
        <f t="shared" si="12"/>
        <v>Recu</v>
      </c>
    </row>
    <row r="277" spans="1:13" s="46" customFormat="1" ht="15.75" thickBot="1" x14ac:dyDescent="0.3">
      <c r="A277" s="46" t="str">
        <f>IF(C277&lt;&gt;"",LOOKUP("zzz",$B$2:B277),"")</f>
        <v/>
      </c>
      <c r="B277" s="78"/>
      <c r="C277" s="4"/>
      <c r="D277" s="4"/>
      <c r="E277" s="4"/>
      <c r="F277" s="4"/>
      <c r="G277" s="8"/>
      <c r="H277" s="8"/>
      <c r="I277" s="4"/>
      <c r="J277" s="4"/>
      <c r="K277" s="4"/>
      <c r="L277" s="4"/>
      <c r="M277" s="46" t="str">
        <f t="shared" si="12"/>
        <v/>
      </c>
    </row>
    <row r="278" spans="1:13" s="46" customFormat="1" x14ac:dyDescent="0.25">
      <c r="A278" s="46" t="str">
        <f>IF(C278&lt;&gt;"",LOOKUP("zzz",$B$2:B278),"")</f>
        <v>Benjamin Kuentz</v>
      </c>
      <c r="B278" s="74" t="s">
        <v>792</v>
      </c>
      <c r="C278" s="25" t="s">
        <v>794</v>
      </c>
      <c r="D278" s="2" t="s">
        <v>223</v>
      </c>
      <c r="E278" s="2">
        <v>1</v>
      </c>
      <c r="F278" s="2"/>
      <c r="G278" s="6">
        <v>5</v>
      </c>
      <c r="H278" s="38">
        <f>G278*E278</f>
        <v>5</v>
      </c>
      <c r="I278" s="23">
        <v>43382</v>
      </c>
      <c r="J278" s="25" t="s">
        <v>433</v>
      </c>
      <c r="K278" s="2" t="s">
        <v>793</v>
      </c>
      <c r="L278" s="2"/>
      <c r="M278" s="46" t="str">
        <f t="shared" si="12"/>
        <v>Recu</v>
      </c>
    </row>
    <row r="279" spans="1:13" s="46" customFormat="1" ht="15.75" thickBot="1" x14ac:dyDescent="0.3">
      <c r="A279" s="46" t="str">
        <f>IF(C279&lt;&gt;"",LOOKUP("zzz",$B$2:B279),"")</f>
        <v/>
      </c>
      <c r="B279" s="75"/>
      <c r="C279" s="27"/>
      <c r="D279" s="35"/>
      <c r="E279" s="4"/>
      <c r="F279" s="4"/>
      <c r="G279" s="8"/>
      <c r="H279" s="39"/>
      <c r="I279" s="4"/>
      <c r="J279" s="35"/>
      <c r="K279" s="4"/>
      <c r="L279" s="4"/>
      <c r="M279" s="46" t="str">
        <f t="shared" si="12"/>
        <v/>
      </c>
    </row>
    <row r="280" spans="1:13" s="46" customFormat="1" x14ac:dyDescent="0.25">
      <c r="A280" s="46" t="str">
        <f>IF(C280&lt;&gt;"",LOOKUP("zzz",$B$2:B280),"")</f>
        <v>Maven</v>
      </c>
      <c r="B280" s="74" t="s">
        <v>795</v>
      </c>
      <c r="C280" s="25" t="s">
        <v>796</v>
      </c>
      <c r="D280" s="2" t="s">
        <v>223</v>
      </c>
      <c r="E280" s="2">
        <v>1</v>
      </c>
      <c r="F280" s="2"/>
      <c r="G280" s="6">
        <v>5</v>
      </c>
      <c r="H280" s="38">
        <f>G280*E280</f>
        <v>5</v>
      </c>
      <c r="I280" s="23">
        <v>43382</v>
      </c>
      <c r="J280" s="25" t="s">
        <v>439</v>
      </c>
      <c r="K280" s="2" t="s">
        <v>793</v>
      </c>
      <c r="L280" s="2"/>
      <c r="M280" s="46" t="str">
        <f t="shared" ref="M280:M281" si="13" xml:space="preserve"> IF(F280=1,"Dégusté",IF(I280&lt;&gt;"","Recu",""))</f>
        <v>Recu</v>
      </c>
    </row>
    <row r="281" spans="1:13" s="46" customFormat="1" ht="15.75" thickBot="1" x14ac:dyDescent="0.3">
      <c r="A281" s="46" t="str">
        <f>IF(C281&lt;&gt;"",LOOKUP("zzz",$B$2:B281),"")</f>
        <v/>
      </c>
      <c r="B281" s="75"/>
      <c r="C281" s="27"/>
      <c r="D281" s="35"/>
      <c r="E281" s="4"/>
      <c r="F281" s="4"/>
      <c r="G281" s="8"/>
      <c r="H281" s="39"/>
      <c r="I281" s="4"/>
      <c r="J281" s="35"/>
      <c r="K281" s="4"/>
      <c r="L281" s="4"/>
      <c r="M281" s="46" t="str">
        <f t="shared" si="13"/>
        <v/>
      </c>
    </row>
    <row r="282" spans="1:13" s="46" customFormat="1" x14ac:dyDescent="0.25">
      <c r="A282" s="46" t="str">
        <f>IF(C282&lt;&gt;"",LOOKUP("zzz",$B$2:B282),"")</f>
        <v>Hyde Irish Whiskey</v>
      </c>
      <c r="B282" s="74" t="s">
        <v>797</v>
      </c>
      <c r="C282" s="25" t="s">
        <v>798</v>
      </c>
      <c r="D282" s="2" t="s">
        <v>223</v>
      </c>
      <c r="E282" s="2">
        <v>1</v>
      </c>
      <c r="F282" s="2"/>
      <c r="G282" s="6">
        <v>5</v>
      </c>
      <c r="H282" s="38">
        <f>G282*E282</f>
        <v>5</v>
      </c>
      <c r="I282" s="23">
        <v>43382</v>
      </c>
      <c r="J282" s="25" t="s">
        <v>433</v>
      </c>
      <c r="K282" s="2" t="s">
        <v>793</v>
      </c>
      <c r="L282" s="2"/>
      <c r="M282" s="46" t="str">
        <f t="shared" ref="M282:M288" si="14" xml:space="preserve"> IF(F282=1,"Dégusté",IF(I282&lt;&gt;"","Recu",""))</f>
        <v>Recu</v>
      </c>
    </row>
    <row r="283" spans="1:13" s="46" customFormat="1" ht="15.75" thickBot="1" x14ac:dyDescent="0.3">
      <c r="A283" s="46" t="str">
        <f>IF(C283&lt;&gt;"",LOOKUP("zzz",$B$2:B283),"")</f>
        <v/>
      </c>
      <c r="B283" s="75"/>
      <c r="C283" s="27"/>
      <c r="D283" s="35"/>
      <c r="E283" s="4"/>
      <c r="F283" s="4"/>
      <c r="G283" s="8"/>
      <c r="H283" s="39"/>
      <c r="I283" s="4"/>
      <c r="J283" s="35"/>
      <c r="K283" s="4"/>
      <c r="L283" s="4"/>
      <c r="M283" s="46" t="str">
        <f t="shared" si="14"/>
        <v/>
      </c>
    </row>
    <row r="284" spans="1:13" s="46" customFormat="1" x14ac:dyDescent="0.25">
      <c r="A284" s="46" t="str">
        <f>IF(C284&lt;&gt;"",LOOKUP("zzz",$B$2:B284),"")</f>
        <v>Domaine Haute Févrie</v>
      </c>
      <c r="B284" s="74" t="s">
        <v>619</v>
      </c>
      <c r="C284" s="15" t="s">
        <v>801</v>
      </c>
      <c r="D284" s="15" t="s">
        <v>218</v>
      </c>
      <c r="E284" s="15">
        <v>1</v>
      </c>
      <c r="F284" s="15"/>
      <c r="G284" s="11">
        <v>6</v>
      </c>
      <c r="H284" s="11">
        <f>G284*E284</f>
        <v>6</v>
      </c>
      <c r="I284" s="34">
        <v>43415</v>
      </c>
      <c r="J284" s="15" t="s">
        <v>423</v>
      </c>
      <c r="K284" s="15" t="s">
        <v>619</v>
      </c>
      <c r="L284" s="15"/>
      <c r="M284" s="46" t="str">
        <f t="shared" si="14"/>
        <v>Recu</v>
      </c>
    </row>
    <row r="285" spans="1:13" s="46" customFormat="1" x14ac:dyDescent="0.25">
      <c r="A285" s="46" t="str">
        <f>IF(C285&lt;&gt;"",LOOKUP("zzz",$B$2:B285),"")</f>
        <v>Domaine Haute Févrie</v>
      </c>
      <c r="B285" s="75"/>
      <c r="C285" s="3" t="s">
        <v>802</v>
      </c>
      <c r="D285" s="3" t="s">
        <v>218</v>
      </c>
      <c r="E285" s="3">
        <v>1</v>
      </c>
      <c r="F285" s="3"/>
      <c r="G285" s="7">
        <v>6.8</v>
      </c>
      <c r="H285" s="7">
        <f>G285*E285</f>
        <v>6.8</v>
      </c>
      <c r="I285" s="28">
        <v>43415</v>
      </c>
      <c r="J285" s="3" t="s">
        <v>423</v>
      </c>
      <c r="K285" s="3" t="s">
        <v>619</v>
      </c>
      <c r="L285" s="3"/>
      <c r="M285" s="46" t="str">
        <f t="shared" si="14"/>
        <v>Recu</v>
      </c>
    </row>
    <row r="286" spans="1:13" s="46" customFormat="1" ht="15.75" thickBot="1" x14ac:dyDescent="0.3">
      <c r="A286" s="46" t="str">
        <f>IF(C286&lt;&gt;"",LOOKUP("zzz",$B$2:B286),"")</f>
        <v/>
      </c>
      <c r="B286" s="78"/>
      <c r="C286" s="4"/>
      <c r="D286" s="4"/>
      <c r="E286" s="4"/>
      <c r="F286" s="4"/>
      <c r="G286" s="8"/>
      <c r="H286" s="8"/>
      <c r="I286" s="4"/>
      <c r="J286" s="4"/>
      <c r="K286" s="4"/>
      <c r="L286" s="4"/>
      <c r="M286" s="46" t="str">
        <f t="shared" si="14"/>
        <v/>
      </c>
    </row>
    <row r="287" spans="1:13" s="46" customFormat="1" x14ac:dyDescent="0.25">
      <c r="A287" s="46" t="str">
        <f>IF(C287&lt;&gt;"",LOOKUP("zzz",$B$2:B287),"")</f>
        <v>Domaine Leipp Leininger</v>
      </c>
      <c r="B287" s="74" t="s">
        <v>808</v>
      </c>
      <c r="C287" s="25" t="s">
        <v>812</v>
      </c>
      <c r="D287" s="2" t="s">
        <v>218</v>
      </c>
      <c r="E287" s="2">
        <v>1</v>
      </c>
      <c r="F287" s="2"/>
      <c r="G287" s="6">
        <v>8</v>
      </c>
      <c r="H287" s="38">
        <f>G287*E287</f>
        <v>8</v>
      </c>
      <c r="I287" s="23">
        <v>43430</v>
      </c>
      <c r="J287" s="25" t="s">
        <v>426</v>
      </c>
      <c r="K287" s="2" t="s">
        <v>803</v>
      </c>
      <c r="L287" s="2" t="s">
        <v>827</v>
      </c>
      <c r="M287" s="46" t="str">
        <f t="shared" si="14"/>
        <v>Recu</v>
      </c>
    </row>
    <row r="288" spans="1:13" s="46" customFormat="1" ht="15.75" thickBot="1" x14ac:dyDescent="0.3">
      <c r="A288" s="46" t="str">
        <f>IF(C288&lt;&gt;"",LOOKUP("zzz",$B$2:B288),"")</f>
        <v/>
      </c>
      <c r="B288" s="75"/>
      <c r="C288" s="27"/>
      <c r="D288" s="35"/>
      <c r="E288" s="4"/>
      <c r="F288" s="4"/>
      <c r="G288" s="8"/>
      <c r="H288" s="39"/>
      <c r="I288" s="4"/>
      <c r="J288" s="35"/>
      <c r="K288" s="4"/>
      <c r="L288" s="4"/>
      <c r="M288" s="46" t="str">
        <f t="shared" si="14"/>
        <v/>
      </c>
    </row>
    <row r="289" spans="1:13" s="46" customFormat="1" x14ac:dyDescent="0.25">
      <c r="A289" s="46" t="str">
        <f>IF(C289&lt;&gt;"",LOOKUP("zzz",$B$2:B289),"")</f>
        <v>Domaine du Bollenberg</v>
      </c>
      <c r="B289" s="74" t="s">
        <v>38</v>
      </c>
      <c r="C289" s="25" t="s">
        <v>807</v>
      </c>
      <c r="D289" s="2" t="s">
        <v>218</v>
      </c>
      <c r="E289" s="2">
        <v>1</v>
      </c>
      <c r="F289" s="2"/>
      <c r="G289" s="6">
        <v>10.5</v>
      </c>
      <c r="H289" s="38">
        <f>G289*E289</f>
        <v>10.5</v>
      </c>
      <c r="I289" s="23">
        <v>43426</v>
      </c>
      <c r="J289" s="25" t="s">
        <v>426</v>
      </c>
      <c r="K289" s="2" t="s">
        <v>502</v>
      </c>
      <c r="L289" s="2"/>
      <c r="M289" s="46" t="str">
        <f t="shared" ref="M289:M292" si="15" xml:space="preserve"> IF(F289=1,"Dégusté",IF(I289&lt;&gt;"","Recu",""))</f>
        <v>Recu</v>
      </c>
    </row>
    <row r="290" spans="1:13" s="46" customFormat="1" ht="15.75" thickBot="1" x14ac:dyDescent="0.3">
      <c r="A290" s="46" t="str">
        <f>IF(C290&lt;&gt;"",LOOKUP("zzz",$B$2:B290),"")</f>
        <v/>
      </c>
      <c r="B290" s="75"/>
      <c r="C290" s="27"/>
      <c r="D290" s="35"/>
      <c r="E290" s="4"/>
      <c r="F290" s="4"/>
      <c r="G290" s="8"/>
      <c r="H290" s="39"/>
      <c r="I290" s="4"/>
      <c r="J290" s="35"/>
      <c r="K290" s="4"/>
      <c r="L290" s="4"/>
      <c r="M290" s="46" t="str">
        <f t="shared" si="15"/>
        <v/>
      </c>
    </row>
    <row r="291" spans="1:13" s="46" customFormat="1" x14ac:dyDescent="0.25">
      <c r="A291" s="46" t="str">
        <f>IF(C291&lt;&gt;"",LOOKUP("zzz",$B$2:B291),"")</f>
        <v>Tentation Fromage</v>
      </c>
      <c r="B291" s="74" t="s">
        <v>806</v>
      </c>
      <c r="C291" s="25" t="s">
        <v>804</v>
      </c>
      <c r="D291" s="2" t="s">
        <v>767</v>
      </c>
      <c r="E291" s="2">
        <v>1</v>
      </c>
      <c r="F291" s="2">
        <v>1</v>
      </c>
      <c r="G291" s="6">
        <v>24.9</v>
      </c>
      <c r="H291" s="38">
        <f>G291*E291</f>
        <v>24.9</v>
      </c>
      <c r="I291" s="23">
        <v>43433</v>
      </c>
      <c r="J291" s="25" t="s">
        <v>767</v>
      </c>
      <c r="K291" s="2" t="s">
        <v>806</v>
      </c>
      <c r="L291" s="2" t="s">
        <v>533</v>
      </c>
      <c r="M291" s="46" t="str">
        <f t="shared" si="15"/>
        <v>Dégusté</v>
      </c>
    </row>
    <row r="292" spans="1:13" s="46" customFormat="1" ht="15.75" thickBot="1" x14ac:dyDescent="0.3">
      <c r="A292" s="46" t="str">
        <f>IF(C292&lt;&gt;"",LOOKUP("zzz",$B$2:B292),"")</f>
        <v/>
      </c>
      <c r="B292" s="75"/>
      <c r="C292" s="27"/>
      <c r="D292" s="35"/>
      <c r="E292" s="4"/>
      <c r="F292" s="4"/>
      <c r="G292" s="8"/>
      <c r="H292" s="39"/>
      <c r="I292" s="4"/>
      <c r="J292" s="35"/>
      <c r="K292" s="4"/>
      <c r="L292" s="4"/>
      <c r="M292" s="46" t="str">
        <f t="shared" si="15"/>
        <v/>
      </c>
    </row>
    <row r="293" spans="1:13" s="46" customFormat="1" x14ac:dyDescent="0.25">
      <c r="A293" s="46" t="str">
        <f>IF(C293&lt;&gt;"",LOOKUP("zzz",$B$2:B293),"")</f>
        <v>Mets Vins</v>
      </c>
      <c r="B293" s="74" t="s">
        <v>803</v>
      </c>
      <c r="C293" s="25" t="s">
        <v>804</v>
      </c>
      <c r="D293" s="2" t="s">
        <v>767</v>
      </c>
      <c r="E293" s="2">
        <v>1</v>
      </c>
      <c r="F293" s="2">
        <v>1</v>
      </c>
      <c r="G293" s="6">
        <v>25.9</v>
      </c>
      <c r="H293" s="38">
        <f>G293*E293</f>
        <v>25.9</v>
      </c>
      <c r="I293" s="23">
        <v>43430</v>
      </c>
      <c r="J293" s="25" t="s">
        <v>767</v>
      </c>
      <c r="K293" s="2" t="s">
        <v>803</v>
      </c>
      <c r="L293" s="2" t="s">
        <v>827</v>
      </c>
      <c r="M293" s="46" t="str">
        <f t="shared" ref="M293:M296" si="16" xml:space="preserve"> IF(F293=1,"Dégusté",IF(I293&lt;&gt;"","Recu",""))</f>
        <v>Dégusté</v>
      </c>
    </row>
    <row r="294" spans="1:13" s="46" customFormat="1" ht="15.75" thickBot="1" x14ac:dyDescent="0.3">
      <c r="A294" s="46" t="str">
        <f>IF(C294&lt;&gt;"",LOOKUP("zzz",$B$2:B294),"")</f>
        <v/>
      </c>
      <c r="B294" s="75"/>
      <c r="C294" s="27"/>
      <c r="D294" s="35"/>
      <c r="E294" s="4"/>
      <c r="F294" s="4"/>
      <c r="G294" s="8"/>
      <c r="H294" s="39"/>
      <c r="I294" s="4"/>
      <c r="J294" s="35"/>
      <c r="K294" s="4"/>
      <c r="L294" s="4"/>
      <c r="M294" s="46" t="str">
        <f t="shared" si="16"/>
        <v/>
      </c>
    </row>
    <row r="295" spans="1:13" s="46" customFormat="1" x14ac:dyDescent="0.25">
      <c r="A295" s="46" t="str">
        <f>IF(C295&lt;&gt;"",LOOKUP("zzz",$B$2:B295),"")</f>
        <v>Domaine de la Chevalerie</v>
      </c>
      <c r="B295" s="74" t="s">
        <v>809</v>
      </c>
      <c r="C295" s="25" t="s">
        <v>813</v>
      </c>
      <c r="D295" s="2" t="s">
        <v>217</v>
      </c>
      <c r="E295" s="2">
        <v>1</v>
      </c>
      <c r="F295" s="2"/>
      <c r="G295" s="6">
        <v>14</v>
      </c>
      <c r="H295" s="38">
        <f>G295*E295</f>
        <v>14</v>
      </c>
      <c r="I295" s="23">
        <v>43433</v>
      </c>
      <c r="J295" s="25" t="s">
        <v>423</v>
      </c>
      <c r="K295" s="2" t="s">
        <v>810</v>
      </c>
      <c r="L295" s="2" t="s">
        <v>533</v>
      </c>
      <c r="M295" s="46" t="str">
        <f t="shared" si="16"/>
        <v>Recu</v>
      </c>
    </row>
    <row r="296" spans="1:13" s="46" customFormat="1" ht="15.75" thickBot="1" x14ac:dyDescent="0.3">
      <c r="A296" s="46" t="str">
        <f>IF(C296&lt;&gt;"",LOOKUP("zzz",$B$2:B296),"")</f>
        <v/>
      </c>
      <c r="B296" s="75"/>
      <c r="C296" s="27"/>
      <c r="D296" s="35"/>
      <c r="E296" s="4"/>
      <c r="F296" s="4"/>
      <c r="G296" s="8"/>
      <c r="H296" s="39"/>
      <c r="I296" s="4"/>
      <c r="J296" s="35"/>
      <c r="K296" s="4"/>
      <c r="L296" s="4"/>
      <c r="M296" s="46" t="str">
        <f t="shared" si="16"/>
        <v/>
      </c>
    </row>
    <row r="297" spans="1:13" s="46" customFormat="1" x14ac:dyDescent="0.25">
      <c r="A297" s="46" t="str">
        <f>IF(C297&lt;&gt;"",LOOKUP("zzz",$B$2:B297),"")</f>
        <v>Benjamin et Davis Duclaux</v>
      </c>
      <c r="B297" s="74" t="s">
        <v>811</v>
      </c>
      <c r="C297" s="25" t="s">
        <v>814</v>
      </c>
      <c r="D297" s="2" t="s">
        <v>217</v>
      </c>
      <c r="E297" s="2">
        <v>1</v>
      </c>
      <c r="F297" s="2"/>
      <c r="G297" s="6">
        <v>42</v>
      </c>
      <c r="H297" s="38">
        <f>G297*E297</f>
        <v>42</v>
      </c>
      <c r="I297" s="23">
        <v>43433</v>
      </c>
      <c r="J297" s="25" t="s">
        <v>424</v>
      </c>
      <c r="K297" s="2" t="s">
        <v>810</v>
      </c>
      <c r="L297" s="2" t="s">
        <v>533</v>
      </c>
      <c r="M297" s="46" t="str">
        <f t="shared" ref="M297:M298" si="17" xml:space="preserve"> IF(F297=1,"Dégusté",IF(I297&lt;&gt;"","Recu",""))</f>
        <v>Recu</v>
      </c>
    </row>
    <row r="298" spans="1:13" s="46" customFormat="1" ht="15.75" thickBot="1" x14ac:dyDescent="0.3">
      <c r="A298" s="46" t="str">
        <f>IF(C298&lt;&gt;"",LOOKUP("zzz",$B$2:B298),"")</f>
        <v/>
      </c>
      <c r="B298" s="75"/>
      <c r="C298" s="27"/>
      <c r="D298" s="35"/>
      <c r="E298" s="4"/>
      <c r="F298" s="4"/>
      <c r="G298" s="8"/>
      <c r="H298" s="39"/>
      <c r="I298" s="4"/>
      <c r="J298" s="35"/>
      <c r="K298" s="4"/>
      <c r="L298" s="4"/>
      <c r="M298" s="46" t="str">
        <f t="shared" si="17"/>
        <v/>
      </c>
    </row>
    <row r="299" spans="1:13" s="46" customFormat="1" x14ac:dyDescent="0.25">
      <c r="A299" s="46" t="str">
        <f>IF(C299&lt;&gt;"",LOOKUP("zzz",$B$2:B299),"")</f>
        <v>Domaine Henri Pellé</v>
      </c>
      <c r="B299" s="74" t="s">
        <v>815</v>
      </c>
      <c r="C299" s="25" t="s">
        <v>816</v>
      </c>
      <c r="D299" s="2" t="s">
        <v>218</v>
      </c>
      <c r="E299" s="2">
        <v>1</v>
      </c>
      <c r="F299" s="2"/>
      <c r="G299" s="6">
        <v>25</v>
      </c>
      <c r="H299" s="38">
        <f>G299*E299</f>
        <v>25</v>
      </c>
      <c r="I299" s="23">
        <v>43433</v>
      </c>
      <c r="J299" s="25" t="s">
        <v>423</v>
      </c>
      <c r="K299" s="2" t="s">
        <v>810</v>
      </c>
      <c r="L299" s="2" t="s">
        <v>533</v>
      </c>
      <c r="M299" s="46" t="str">
        <f t="shared" ref="M299:M300" si="18" xml:space="preserve"> IF(F299=1,"Dégusté",IF(I299&lt;&gt;"","Recu",""))</f>
        <v>Recu</v>
      </c>
    </row>
    <row r="300" spans="1:13" s="46" customFormat="1" ht="15.75" thickBot="1" x14ac:dyDescent="0.3">
      <c r="A300" s="46" t="str">
        <f>IF(C300&lt;&gt;"",LOOKUP("zzz",$B$2:B300),"")</f>
        <v/>
      </c>
      <c r="B300" s="75"/>
      <c r="C300" s="27"/>
      <c r="D300" s="35"/>
      <c r="E300" s="4"/>
      <c r="F300" s="4"/>
      <c r="G300" s="8"/>
      <c r="H300" s="39"/>
      <c r="I300" s="4"/>
      <c r="J300" s="35"/>
      <c r="K300" s="4"/>
      <c r="L300" s="4"/>
      <c r="M300" s="46" t="str">
        <f t="shared" si="18"/>
        <v/>
      </c>
    </row>
    <row r="301" spans="1:13" s="46" customFormat="1" x14ac:dyDescent="0.25">
      <c r="A301" s="46" t="str">
        <f>IF(C301&lt;&gt;"",LOOKUP("zzz",$B$2:B301),"")</f>
        <v xml:space="preserve">Domaine et Distilerie Moutard </v>
      </c>
      <c r="B301" s="74" t="s">
        <v>817</v>
      </c>
      <c r="C301" s="43" t="s">
        <v>818</v>
      </c>
      <c r="D301" s="15" t="s">
        <v>218</v>
      </c>
      <c r="E301" s="15">
        <v>1</v>
      </c>
      <c r="F301" s="15"/>
      <c r="G301" s="11">
        <v>21</v>
      </c>
      <c r="H301" s="38">
        <f>G301*E301</f>
        <v>21</v>
      </c>
      <c r="I301" s="34">
        <v>43433</v>
      </c>
      <c r="J301" s="43" t="s">
        <v>412</v>
      </c>
      <c r="K301" s="15" t="s">
        <v>819</v>
      </c>
      <c r="L301" s="15"/>
      <c r="M301" s="46" t="str">
        <f t="shared" ref="M301:M307" si="19" xml:space="preserve"> IF(F301=1,"Dégusté",IF(I301&lt;&gt;"","Recu",""))</f>
        <v>Recu</v>
      </c>
    </row>
    <row r="302" spans="1:13" s="46" customFormat="1" x14ac:dyDescent="0.25">
      <c r="A302" s="46" t="str">
        <f>IF(C302&lt;&gt;"",LOOKUP("zzz",$B$2:B302),"")</f>
        <v xml:space="preserve">Domaine et Distilerie Moutard </v>
      </c>
      <c r="B302" s="75"/>
      <c r="C302" s="27" t="s">
        <v>820</v>
      </c>
      <c r="D302" s="3" t="s">
        <v>223</v>
      </c>
      <c r="E302" s="3">
        <v>1</v>
      </c>
      <c r="F302" s="3"/>
      <c r="G302" s="7">
        <v>33.700000000000003</v>
      </c>
      <c r="H302" s="7">
        <f>G302*E302</f>
        <v>33.700000000000003</v>
      </c>
      <c r="I302" s="28">
        <v>43433</v>
      </c>
      <c r="J302" s="27" t="s">
        <v>821</v>
      </c>
      <c r="K302" s="3" t="s">
        <v>819</v>
      </c>
      <c r="L302" s="3"/>
      <c r="M302" s="46" t="str">
        <f t="shared" si="19"/>
        <v>Recu</v>
      </c>
    </row>
    <row r="303" spans="1:13" s="46" customFormat="1" ht="15.75" thickBot="1" x14ac:dyDescent="0.3">
      <c r="A303" s="46" t="str">
        <f>IF(C303&lt;&gt;"",LOOKUP("zzz",$B$2:B303),"")</f>
        <v/>
      </c>
      <c r="B303" s="75"/>
      <c r="C303" s="27"/>
      <c r="D303" s="35"/>
      <c r="E303" s="4"/>
      <c r="F303" s="4"/>
      <c r="G303" s="8"/>
      <c r="H303" s="39"/>
      <c r="I303" s="4"/>
      <c r="J303" s="35"/>
      <c r="K303" s="4"/>
      <c r="L303" s="4"/>
      <c r="M303" s="46" t="str">
        <f t="shared" si="19"/>
        <v/>
      </c>
    </row>
    <row r="304" spans="1:13" s="46" customFormat="1" x14ac:dyDescent="0.25">
      <c r="A304" s="46" t="str">
        <f>IF(C304&lt;&gt;"",LOOKUP("zzz",$B$2:B304),"")</f>
        <v>Château Ducru-Beaucaillou</v>
      </c>
      <c r="B304" s="74" t="s">
        <v>825</v>
      </c>
      <c r="C304" s="25" t="s">
        <v>826</v>
      </c>
      <c r="D304" s="2" t="s">
        <v>217</v>
      </c>
      <c r="E304" s="2">
        <v>1</v>
      </c>
      <c r="F304" s="2"/>
      <c r="G304" s="6">
        <v>53</v>
      </c>
      <c r="H304" s="38">
        <f>G304*E304</f>
        <v>53</v>
      </c>
      <c r="I304" s="23"/>
      <c r="J304" s="25" t="s">
        <v>415</v>
      </c>
      <c r="K304" s="2" t="s">
        <v>488</v>
      </c>
      <c r="L304" s="2"/>
      <c r="M304" s="46" t="str">
        <f t="shared" si="19"/>
        <v/>
      </c>
    </row>
    <row r="305" spans="1:13" s="46" customFormat="1" ht="15.75" thickBot="1" x14ac:dyDescent="0.3">
      <c r="A305" s="46" t="str">
        <f>IF(C305&lt;&gt;"",LOOKUP("zzz",$B$2:B305),"")</f>
        <v/>
      </c>
      <c r="B305" s="75"/>
      <c r="C305" s="27"/>
      <c r="D305" s="35"/>
      <c r="E305" s="4"/>
      <c r="F305" s="4"/>
      <c r="G305" s="8"/>
      <c r="H305" s="39"/>
      <c r="I305" s="4"/>
      <c r="J305" s="35"/>
      <c r="K305" s="4"/>
      <c r="L305" s="4"/>
      <c r="M305" s="46" t="str">
        <f t="shared" si="19"/>
        <v/>
      </c>
    </row>
    <row r="306" spans="1:13" x14ac:dyDescent="0.25">
      <c r="A306" s="46" t="str">
        <f>IF(C306&lt;&gt;"",LOOKUP("zzz",$B$2:B306),"")</f>
        <v/>
      </c>
      <c r="B306" s="74"/>
      <c r="C306" s="2"/>
      <c r="D306" s="2"/>
      <c r="E306" s="2"/>
      <c r="F306" s="2"/>
      <c r="G306" s="6"/>
      <c r="H306" s="40"/>
      <c r="I306" s="23"/>
      <c r="J306" s="2"/>
      <c r="K306" s="2"/>
      <c r="L306" s="2"/>
      <c r="M306" s="46" t="str">
        <f t="shared" si="19"/>
        <v/>
      </c>
    </row>
    <row r="307" spans="1:13" ht="15.75" thickBot="1" x14ac:dyDescent="0.3">
      <c r="A307" s="46" t="str">
        <f>IF(C307&lt;&gt;"",LOOKUP("zzz",$B$2:B307),"")</f>
        <v/>
      </c>
      <c r="B307" s="78"/>
      <c r="C307" s="4"/>
      <c r="D307" s="4"/>
      <c r="E307" s="4"/>
      <c r="F307" s="4"/>
      <c r="G307" s="8"/>
      <c r="H307" s="39"/>
      <c r="I307" s="4"/>
      <c r="J307" s="4"/>
      <c r="K307" s="4"/>
      <c r="L307" s="4"/>
      <c r="M307" s="46" t="str">
        <f t="shared" si="19"/>
        <v/>
      </c>
    </row>
    <row r="308" spans="1:13" x14ac:dyDescent="0.25">
      <c r="B308" s="16"/>
      <c r="C308" s="26"/>
      <c r="D308" s="26"/>
      <c r="E308" s="26"/>
      <c r="F308" s="26"/>
      <c r="G308" s="14"/>
      <c r="H308" s="14"/>
      <c r="I308" s="26"/>
      <c r="J308" s="26"/>
      <c r="K308" s="26"/>
      <c r="L308" s="26"/>
    </row>
    <row r="309" spans="1:13" ht="15.75" thickBot="1" x14ac:dyDescent="0.3"/>
    <row r="310" spans="1:13" ht="15.75" thickBot="1" x14ac:dyDescent="0.3">
      <c r="C310" s="76" t="s">
        <v>6</v>
      </c>
      <c r="D310" s="77"/>
      <c r="E310" s="1">
        <f>SUM(E2:E307)</f>
        <v>195</v>
      </c>
      <c r="F310" s="1">
        <f>SUM(F2:F307)</f>
        <v>34</v>
      </c>
      <c r="H310" s="5">
        <f>SUM(H2:H307)</f>
        <v>3358.6600000000012</v>
      </c>
      <c r="I310" s="21"/>
      <c r="J310" s="22"/>
      <c r="K310" s="26"/>
      <c r="L310" s="26"/>
    </row>
    <row r="311" spans="1:13" ht="15.75" thickBot="1" x14ac:dyDescent="0.3">
      <c r="C311" s="36"/>
      <c r="D311" s="36"/>
      <c r="I311" s="26"/>
      <c r="J311" s="36"/>
    </row>
    <row r="312" spans="1:13" ht="15.75" thickBot="1" x14ac:dyDescent="0.3">
      <c r="B312"/>
      <c r="C312" s="76" t="s">
        <v>7</v>
      </c>
      <c r="D312" s="77"/>
      <c r="E312" s="1">
        <f>E310-F310</f>
        <v>161</v>
      </c>
      <c r="H312" s="26"/>
      <c r="I312" s="22"/>
      <c r="J312" s="22"/>
    </row>
    <row r="313" spans="1:13" ht="15.75" thickBot="1" x14ac:dyDescent="0.3">
      <c r="B313"/>
    </row>
    <row r="314" spans="1:13" ht="15.75" thickBot="1" x14ac:dyDescent="0.3">
      <c r="B314"/>
      <c r="C314" s="76" t="s">
        <v>215</v>
      </c>
      <c r="D314" s="77"/>
      <c r="E314" s="1">
        <f>COUNTIFS($E$2:$E$274,1,$M$2:$M$274,"")</f>
        <v>0</v>
      </c>
    </row>
  </sheetData>
  <autoFilter ref="A1:N307">
    <filterColumn colId="0" showButton="0"/>
  </autoFilter>
  <mergeCells count="114">
    <mergeCell ref="B40:B41"/>
    <mergeCell ref="B37:B39"/>
    <mergeCell ref="B57:B58"/>
    <mergeCell ref="B61:B62"/>
    <mergeCell ref="B59:B60"/>
    <mergeCell ref="B113:B119"/>
    <mergeCell ref="A1:B1"/>
    <mergeCell ref="B2:B6"/>
    <mergeCell ref="B7:B10"/>
    <mergeCell ref="B11:B14"/>
    <mergeCell ref="B53:B56"/>
    <mergeCell ref="B50:B52"/>
    <mergeCell ref="B46:B49"/>
    <mergeCell ref="B15:B16"/>
    <mergeCell ref="B26:B28"/>
    <mergeCell ref="B29:B30"/>
    <mergeCell ref="B21:B25"/>
    <mergeCell ref="B17:B20"/>
    <mergeCell ref="B35:B36"/>
    <mergeCell ref="B31:B34"/>
    <mergeCell ref="B42:B45"/>
    <mergeCell ref="B100:B101"/>
    <mergeCell ref="B65:B71"/>
    <mergeCell ref="B138:B140"/>
    <mergeCell ref="B127:B128"/>
    <mergeCell ref="B63:B64"/>
    <mergeCell ref="B72:B74"/>
    <mergeCell ref="B75:B76"/>
    <mergeCell ref="B106:B108"/>
    <mergeCell ref="B77:B78"/>
    <mergeCell ref="B79:B80"/>
    <mergeCell ref="B102:B103"/>
    <mergeCell ref="B104:B105"/>
    <mergeCell ref="B120:B122"/>
    <mergeCell ref="B81:B87"/>
    <mergeCell ref="B88:B94"/>
    <mergeCell ref="B95:B96"/>
    <mergeCell ref="B97:B99"/>
    <mergeCell ref="B135:B137"/>
    <mergeCell ref="B109:B112"/>
    <mergeCell ref="B141:B143"/>
    <mergeCell ref="B188:B189"/>
    <mergeCell ref="B157:B158"/>
    <mergeCell ref="B131:B134"/>
    <mergeCell ref="B129:B130"/>
    <mergeCell ref="B125:B126"/>
    <mergeCell ref="B123:B124"/>
    <mergeCell ref="B241:B242"/>
    <mergeCell ref="B166:B167"/>
    <mergeCell ref="B144:B147"/>
    <mergeCell ref="B148:B149"/>
    <mergeCell ref="B150:B151"/>
    <mergeCell ref="B164:B165"/>
    <mergeCell ref="B152:B154"/>
    <mergeCell ref="B205:B211"/>
    <mergeCell ref="B201:B204"/>
    <mergeCell ref="B168:B169"/>
    <mergeCell ref="B162:B163"/>
    <mergeCell ref="B179:B180"/>
    <mergeCell ref="B170:B174"/>
    <mergeCell ref="B155:B156"/>
    <mergeCell ref="B159:B161"/>
    <mergeCell ref="B186:B187"/>
    <mergeCell ref="B228:B230"/>
    <mergeCell ref="C314:D314"/>
    <mergeCell ref="C312:D312"/>
    <mergeCell ref="B306:B307"/>
    <mergeCell ref="B269:B270"/>
    <mergeCell ref="B177:B178"/>
    <mergeCell ref="B255:B256"/>
    <mergeCell ref="B257:B258"/>
    <mergeCell ref="B245:B246"/>
    <mergeCell ref="B224:B227"/>
    <mergeCell ref="C310:D310"/>
    <mergeCell ref="B212:B213"/>
    <mergeCell ref="B243:B244"/>
    <mergeCell ref="B222:B223"/>
    <mergeCell ref="B220:B221"/>
    <mergeCell ref="B194:B195"/>
    <mergeCell ref="B271:B274"/>
    <mergeCell ref="B275:B277"/>
    <mergeCell ref="B278:B279"/>
    <mergeCell ref="B280:B281"/>
    <mergeCell ref="B196:B200"/>
    <mergeCell ref="B231:B232"/>
    <mergeCell ref="B252:B254"/>
    <mergeCell ref="B214:B215"/>
    <mergeCell ref="B216:B217"/>
    <mergeCell ref="B259:B260"/>
    <mergeCell ref="B261:B263"/>
    <mergeCell ref="B264:B266"/>
    <mergeCell ref="B267:B268"/>
    <mergeCell ref="B289:B290"/>
    <mergeCell ref="B284:B286"/>
    <mergeCell ref="B181:B182"/>
    <mergeCell ref="B183:B185"/>
    <mergeCell ref="B175:B176"/>
    <mergeCell ref="B239:B240"/>
    <mergeCell ref="B190:B193"/>
    <mergeCell ref="B218:B219"/>
    <mergeCell ref="B247:B248"/>
    <mergeCell ref="B249:B251"/>
    <mergeCell ref="B233:B234"/>
    <mergeCell ref="B235:B236"/>
    <mergeCell ref="B237:B238"/>
    <mergeCell ref="B304:B305"/>
    <mergeCell ref="B293:B294"/>
    <mergeCell ref="B291:B292"/>
    <mergeCell ref="B287:B288"/>
    <mergeCell ref="B295:B296"/>
    <mergeCell ref="B297:B298"/>
    <mergeCell ref="B299:B300"/>
    <mergeCell ref="B301:B303"/>
    <mergeCell ref="B282:B283"/>
  </mergeCells>
  <conditionalFormatting sqref="B7:B9 B65:B70 B21:B24 B17:B19 B15 B26:B27 B29 B40 B37:B38 B35 B31:B33 B42:B44 B50:B51 B46:B48 B53:B55 B57 B61 B59 B63 B72:B73 B75 B77 B79 B104 B106:B107 B109:B111 B113:B118 B120:B121 B135:B136 B131:B132 B129 B127 B125 B123 B138:B139 B141:B142 B144:B146 B148 B150 B152:B153 B155 C185 B183:C184 B4:B5 C306:D307 B2:D3 B81:C84 C104:D132 C158:D158 C161:D161 C163:D163 C165:D165 B164:D164 B162:D162 B159:D160 B157:D157 B85:D103 B11:B13 J2:J132 C4:D84 J134:J165 C134:D156">
    <cfRule type="containsText" dxfId="2108" priority="8359" operator="containsText" text="Recu">
      <formula>NOT(ISERROR(SEARCH("Recu",B2)))</formula>
    </cfRule>
    <cfRule type="containsText" dxfId="2107" priority="8360" operator="containsText" text="Demandé">
      <formula>NOT(ISERROR(SEARCH("Demandé",B2)))</formula>
    </cfRule>
  </conditionalFormatting>
  <conditionalFormatting sqref="M308:M1048576 M1:M274">
    <cfRule type="containsText" dxfId="2106" priority="8356" operator="containsText" text="Dégusté">
      <formula>NOT(ISERROR(SEARCH("Dégusté",M1)))</formula>
    </cfRule>
    <cfRule type="containsText" dxfId="2105" priority="8357" operator="containsText" text="Recu">
      <formula>NOT(ISERROR(SEARCH("Recu",M1)))</formula>
    </cfRule>
    <cfRule type="containsText" dxfId="2104" priority="8358" operator="containsText" text="Demandé">
      <formula>NOT(ISERROR(SEARCH("Demandé",M1)))</formula>
    </cfRule>
  </conditionalFormatting>
  <conditionalFormatting sqref="N1 N168 N170:N173 N175 N177 N179 N181 N183:N185 N306:N1048576 N87:N132 N7:N84 N134:N166 N249:N250">
    <cfRule type="containsText" dxfId="2103" priority="8354" operator="containsText" text="Quand">
      <formula>NOT(ISERROR(SEARCH("Quand",N1)))</formula>
    </cfRule>
    <cfRule type="containsText" dxfId="2102" priority="8355" operator="containsText" text="Beine">
      <formula>NOT(ISERROR(SEARCH("Beine",N1)))</formula>
    </cfRule>
  </conditionalFormatting>
  <conditionalFormatting sqref="N306:N307 N168 N170:N173 N175 N177 N179 N181 N87:N132 N11:N13 N15:N84 N134:N166 N249:N250">
    <cfRule type="containsText" dxfId="2101" priority="8352" operator="containsText" text="Dégusté">
      <formula>NOT(ISERROR(SEARCH("Dégusté",N11)))</formula>
    </cfRule>
    <cfRule type="containsText" dxfId="2100" priority="8353" operator="containsText" text="Dégusté">
      <formula>NOT(ISERROR(SEARCH("Dégusté",N11)))</formula>
    </cfRule>
  </conditionalFormatting>
  <conditionalFormatting sqref="N307 N25 N20 N16 N168 N170:N173 N175 N177 N179 N181 N87:N132 N28:N84 N134:N166 N249:N250">
    <cfRule type="containsText" dxfId="2099" priority="8347" operator="containsText" text="Fêtes de fin d'année">
      <formula>NOT(ISERROR(SEARCH("Fêtes de fin d'année",N16)))</formula>
    </cfRule>
    <cfRule type="containsText" dxfId="2098" priority="8348" operator="containsText" text="Fêtes de fin d'année">
      <formula>NOT(ISERROR(SEARCH("Fêtes de fin d'année",N16)))</formula>
    </cfRule>
  </conditionalFormatting>
  <conditionalFormatting sqref="G311:G1048576 G1">
    <cfRule type="dataBar" priority="8302">
      <dataBar>
        <cfvo type="min"/>
        <cfvo type="max"/>
        <color rgb="FF638EC6"/>
      </dataBar>
    </cfRule>
  </conditionalFormatting>
  <conditionalFormatting sqref="H311:H1048576 H1">
    <cfRule type="dataBar" priority="8301">
      <dataBar>
        <cfvo type="min"/>
        <cfvo type="max"/>
        <color rgb="FF638EC6"/>
      </dataBar>
    </cfRule>
  </conditionalFormatting>
  <conditionalFormatting sqref="G1:H1">
    <cfRule type="dataBar" priority="8285">
      <dataBar>
        <cfvo type="min"/>
        <cfvo type="max"/>
        <color rgb="FF008AEF"/>
      </dataBar>
    </cfRule>
  </conditionalFormatting>
  <conditionalFormatting sqref="N306:N1048576 N1:N14">
    <cfRule type="colorScale" priority="86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97" priority="8682" operator="containsText" text="Fab'ulleuse">
      <formula>NOT(ISERROR(SEARCH("Fab'ulleuse",N1)))</formula>
    </cfRule>
    <cfRule type="containsText" dxfId="2096" priority="8683" operator="containsText" text="beau jour">
      <formula>NOT(ISERROR(SEARCH("beau jour",N1)))</formula>
    </cfRule>
    <cfRule type="containsText" dxfId="2095" priority="8684" operator="containsText" text="fête">
      <formula>NOT(ISERROR(SEARCH("fête",N1)))</formula>
    </cfRule>
    <cfRule type="containsText" dxfId="2094" priority="8685" operator="containsText" text="Fete">
      <formula>NOT(ISERROR(SEARCH("Fete",N1)))</formula>
    </cfRule>
    <cfRule type="containsText" dxfId="2093" priority="8686" operator="containsText" text="Ech">
      <formula>NOT(ISERROR(SEARCH("Ech",N1)))</formula>
    </cfRule>
    <cfRule type="containsText" dxfId="2092" priority="8687" operator="containsText" text="St Valentin">
      <formula>NOT(ISERROR(SEARCH("St Valentin",N1)))</formula>
    </cfRule>
  </conditionalFormatting>
  <conditionalFormatting sqref="N25">
    <cfRule type="colorScale" priority="77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91" priority="7716" operator="containsText" text="Fab'ulleuse">
      <formula>NOT(ISERROR(SEARCH("Fab'ulleuse",N25)))</formula>
    </cfRule>
    <cfRule type="containsText" dxfId="2090" priority="7717" operator="containsText" text="beau jour">
      <formula>NOT(ISERROR(SEARCH("beau jour",N25)))</formula>
    </cfRule>
    <cfRule type="containsText" dxfId="2089" priority="7718" operator="containsText" text="fête">
      <formula>NOT(ISERROR(SEARCH("fête",N25)))</formula>
    </cfRule>
    <cfRule type="containsText" dxfId="2088" priority="7719" operator="containsText" text="Fete">
      <formula>NOT(ISERROR(SEARCH("Fete",N25)))</formula>
    </cfRule>
    <cfRule type="containsText" dxfId="2087" priority="7720" operator="containsText" text="Ech">
      <formula>NOT(ISERROR(SEARCH("Ech",N25)))</formula>
    </cfRule>
    <cfRule type="containsText" dxfId="2086" priority="7721" operator="containsText" text="St Valentin">
      <formula>NOT(ISERROR(SEARCH("St Valentin",N25)))</formula>
    </cfRule>
  </conditionalFormatting>
  <conditionalFormatting sqref="N20">
    <cfRule type="colorScale" priority="76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85" priority="7695" operator="containsText" text="Fab'ulleuse">
      <formula>NOT(ISERROR(SEARCH("Fab'ulleuse",N20)))</formula>
    </cfRule>
    <cfRule type="containsText" dxfId="2084" priority="7696" operator="containsText" text="beau jour">
      <formula>NOT(ISERROR(SEARCH("beau jour",N20)))</formula>
    </cfRule>
    <cfRule type="containsText" dxfId="2083" priority="7697" operator="containsText" text="fête">
      <formula>NOT(ISERROR(SEARCH("fête",N20)))</formula>
    </cfRule>
    <cfRule type="containsText" dxfId="2082" priority="7698" operator="containsText" text="Fete">
      <formula>NOT(ISERROR(SEARCH("Fete",N20)))</formula>
    </cfRule>
    <cfRule type="containsText" dxfId="2081" priority="7699" operator="containsText" text="Ech">
      <formula>NOT(ISERROR(SEARCH("Ech",N20)))</formula>
    </cfRule>
    <cfRule type="containsText" dxfId="2080" priority="7700" operator="containsText" text="St Valentin">
      <formula>NOT(ISERROR(SEARCH("St Valentin",N20)))</formula>
    </cfRule>
  </conditionalFormatting>
  <conditionalFormatting sqref="N16">
    <cfRule type="colorScale" priority="767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79" priority="7674" operator="containsText" text="Fab'ulleuse">
      <formula>NOT(ISERROR(SEARCH("Fab'ulleuse",N16)))</formula>
    </cfRule>
    <cfRule type="containsText" dxfId="2078" priority="7675" operator="containsText" text="beau jour">
      <formula>NOT(ISERROR(SEARCH("beau jour",N16)))</formula>
    </cfRule>
    <cfRule type="containsText" dxfId="2077" priority="7676" operator="containsText" text="fête">
      <formula>NOT(ISERROR(SEARCH("fête",N16)))</formula>
    </cfRule>
    <cfRule type="containsText" dxfId="2076" priority="7677" operator="containsText" text="Fete">
      <formula>NOT(ISERROR(SEARCH("Fete",N16)))</formula>
    </cfRule>
    <cfRule type="containsText" dxfId="2075" priority="7678" operator="containsText" text="Ech">
      <formula>NOT(ISERROR(SEARCH("Ech",N16)))</formula>
    </cfRule>
    <cfRule type="containsText" dxfId="2074" priority="7679" operator="containsText" text="St Valentin">
      <formula>NOT(ISERROR(SEARCH("St Valentin",N16)))</formula>
    </cfRule>
  </conditionalFormatting>
  <conditionalFormatting sqref="N15">
    <cfRule type="colorScale" priority="765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73" priority="7655" operator="containsText" text="Fab'ulleuse">
      <formula>NOT(ISERROR(SEARCH("Fab'ulleuse",N15)))</formula>
    </cfRule>
    <cfRule type="containsText" dxfId="2072" priority="7656" operator="containsText" text="beau jour">
      <formula>NOT(ISERROR(SEARCH("beau jour",N15)))</formula>
    </cfRule>
    <cfRule type="containsText" dxfId="2071" priority="7657" operator="containsText" text="fête">
      <formula>NOT(ISERROR(SEARCH("fête",N15)))</formula>
    </cfRule>
    <cfRule type="containsText" dxfId="2070" priority="7658" operator="containsText" text="Fete">
      <formula>NOT(ISERROR(SEARCH("Fete",N15)))</formula>
    </cfRule>
    <cfRule type="containsText" dxfId="2069" priority="7659" operator="containsText" text="Ech">
      <formula>NOT(ISERROR(SEARCH("Ech",N15)))</formula>
    </cfRule>
    <cfRule type="containsText" dxfId="2068" priority="7660" operator="containsText" text="St Valentin">
      <formula>NOT(ISERROR(SEARCH("St Valentin",N15)))</formula>
    </cfRule>
  </conditionalFormatting>
  <conditionalFormatting sqref="N17:N19">
    <cfRule type="colorScale" priority="76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67" priority="7644" operator="containsText" text="Fab'ulleuse">
      <formula>NOT(ISERROR(SEARCH("Fab'ulleuse",N17)))</formula>
    </cfRule>
    <cfRule type="containsText" dxfId="2066" priority="7645" operator="containsText" text="beau jour">
      <formula>NOT(ISERROR(SEARCH("beau jour",N17)))</formula>
    </cfRule>
    <cfRule type="containsText" dxfId="2065" priority="7646" operator="containsText" text="fête">
      <formula>NOT(ISERROR(SEARCH("fête",N17)))</formula>
    </cfRule>
    <cfRule type="containsText" dxfId="2064" priority="7647" operator="containsText" text="Fete">
      <formula>NOT(ISERROR(SEARCH("Fete",N17)))</formula>
    </cfRule>
    <cfRule type="containsText" dxfId="2063" priority="7648" operator="containsText" text="Ech">
      <formula>NOT(ISERROR(SEARCH("Ech",N17)))</formula>
    </cfRule>
    <cfRule type="containsText" dxfId="2062" priority="7649" operator="containsText" text="St Valentin">
      <formula>NOT(ISERROR(SEARCH("St Valentin",N17)))</formula>
    </cfRule>
  </conditionalFormatting>
  <conditionalFormatting sqref="N21:N24">
    <cfRule type="colorScale" priority="763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61" priority="7633" operator="containsText" text="Fab'ulleuse">
      <formula>NOT(ISERROR(SEARCH("Fab'ulleuse",N21)))</formula>
    </cfRule>
    <cfRule type="containsText" dxfId="2060" priority="7634" operator="containsText" text="beau jour">
      <formula>NOT(ISERROR(SEARCH("beau jour",N21)))</formula>
    </cfRule>
    <cfRule type="containsText" dxfId="2059" priority="7635" operator="containsText" text="fête">
      <formula>NOT(ISERROR(SEARCH("fête",N21)))</formula>
    </cfRule>
    <cfRule type="containsText" dxfId="2058" priority="7636" operator="containsText" text="Fete">
      <formula>NOT(ISERROR(SEARCH("Fete",N21)))</formula>
    </cfRule>
    <cfRule type="containsText" dxfId="2057" priority="7637" operator="containsText" text="Ech">
      <formula>NOT(ISERROR(SEARCH("Ech",N21)))</formula>
    </cfRule>
    <cfRule type="containsText" dxfId="2056" priority="7638" operator="containsText" text="St Valentin">
      <formula>NOT(ISERROR(SEARCH("St Valentin",N21)))</formula>
    </cfRule>
  </conditionalFormatting>
  <conditionalFormatting sqref="N28:N30">
    <cfRule type="colorScale" priority="761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55" priority="7620" operator="containsText" text="Fab'ulleuse">
      <formula>NOT(ISERROR(SEARCH("Fab'ulleuse",N28)))</formula>
    </cfRule>
    <cfRule type="containsText" dxfId="2054" priority="7621" operator="containsText" text="beau jour">
      <formula>NOT(ISERROR(SEARCH("beau jour",N28)))</formula>
    </cfRule>
    <cfRule type="containsText" dxfId="2053" priority="7622" operator="containsText" text="fête">
      <formula>NOT(ISERROR(SEARCH("fête",N28)))</formula>
    </cfRule>
    <cfRule type="containsText" dxfId="2052" priority="7623" operator="containsText" text="Fete">
      <formula>NOT(ISERROR(SEARCH("Fete",N28)))</formula>
    </cfRule>
    <cfRule type="containsText" dxfId="2051" priority="7624" operator="containsText" text="Ech">
      <formula>NOT(ISERROR(SEARCH("Ech",N28)))</formula>
    </cfRule>
    <cfRule type="containsText" dxfId="2050" priority="7625" operator="containsText" text="St Valentin">
      <formula>NOT(ISERROR(SEARCH("St Valentin",N28)))</formula>
    </cfRule>
  </conditionalFormatting>
  <conditionalFormatting sqref="N26:N27">
    <cfRule type="colorScale" priority="760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49" priority="7601" operator="containsText" text="Fab'ulleuse">
      <formula>NOT(ISERROR(SEARCH("Fab'ulleuse",N26)))</formula>
    </cfRule>
    <cfRule type="containsText" dxfId="2048" priority="7602" operator="containsText" text="beau jour">
      <formula>NOT(ISERROR(SEARCH("beau jour",N26)))</formula>
    </cfRule>
    <cfRule type="containsText" dxfId="2047" priority="7603" operator="containsText" text="fête">
      <formula>NOT(ISERROR(SEARCH("fête",N26)))</formula>
    </cfRule>
    <cfRule type="containsText" dxfId="2046" priority="7604" operator="containsText" text="Fete">
      <formula>NOT(ISERROR(SEARCH("Fete",N26)))</formula>
    </cfRule>
    <cfRule type="containsText" dxfId="2045" priority="7605" operator="containsText" text="Ech">
      <formula>NOT(ISERROR(SEARCH("Ech",N26)))</formula>
    </cfRule>
    <cfRule type="containsText" dxfId="2044" priority="7606" operator="containsText" text="St Valentin">
      <formula>NOT(ISERROR(SEARCH("St Valentin",N26)))</formula>
    </cfRule>
  </conditionalFormatting>
  <conditionalFormatting sqref="N29">
    <cfRule type="colorScale" priority="758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43" priority="7583" operator="containsText" text="Fab'ulleuse">
      <formula>NOT(ISERROR(SEARCH("Fab'ulleuse",N29)))</formula>
    </cfRule>
    <cfRule type="containsText" dxfId="2042" priority="7584" operator="containsText" text="beau jour">
      <formula>NOT(ISERROR(SEARCH("beau jour",N29)))</formula>
    </cfRule>
    <cfRule type="containsText" dxfId="2041" priority="7585" operator="containsText" text="fête">
      <formula>NOT(ISERROR(SEARCH("fête",N29)))</formula>
    </cfRule>
    <cfRule type="containsText" dxfId="2040" priority="7586" operator="containsText" text="Fete">
      <formula>NOT(ISERROR(SEARCH("Fete",N29)))</formula>
    </cfRule>
    <cfRule type="containsText" dxfId="2039" priority="7587" operator="containsText" text="Ech">
      <formula>NOT(ISERROR(SEARCH("Ech",N29)))</formula>
    </cfRule>
    <cfRule type="containsText" dxfId="2038" priority="7588" operator="containsText" text="St Valentin">
      <formula>NOT(ISERROR(SEARCH("St Valentin",N29)))</formula>
    </cfRule>
  </conditionalFormatting>
  <conditionalFormatting sqref="N40:N41">
    <cfRule type="colorScale" priority="757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37" priority="7573" operator="containsText" text="Fab'ulleuse">
      <formula>NOT(ISERROR(SEARCH("Fab'ulleuse",N40)))</formula>
    </cfRule>
    <cfRule type="containsText" dxfId="2036" priority="7574" operator="containsText" text="beau jour">
      <formula>NOT(ISERROR(SEARCH("beau jour",N40)))</formula>
    </cfRule>
    <cfRule type="containsText" dxfId="2035" priority="7575" operator="containsText" text="fête">
      <formula>NOT(ISERROR(SEARCH("fête",N40)))</formula>
    </cfRule>
    <cfRule type="containsText" dxfId="2034" priority="7576" operator="containsText" text="Fete">
      <formula>NOT(ISERROR(SEARCH("Fete",N40)))</formula>
    </cfRule>
    <cfRule type="containsText" dxfId="2033" priority="7577" operator="containsText" text="Ech">
      <formula>NOT(ISERROR(SEARCH("Ech",N40)))</formula>
    </cfRule>
    <cfRule type="containsText" dxfId="2032" priority="7578" operator="containsText" text="St Valentin">
      <formula>NOT(ISERROR(SEARCH("St Valentin",N40)))</formula>
    </cfRule>
  </conditionalFormatting>
  <conditionalFormatting sqref="N40">
    <cfRule type="colorScale" priority="75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31" priority="7549" operator="containsText" text="Fab'ulleuse">
      <formula>NOT(ISERROR(SEARCH("Fab'ulleuse",N40)))</formula>
    </cfRule>
    <cfRule type="containsText" dxfId="2030" priority="7550" operator="containsText" text="beau jour">
      <formula>NOT(ISERROR(SEARCH("beau jour",N40)))</formula>
    </cfRule>
    <cfRule type="containsText" dxfId="2029" priority="7551" operator="containsText" text="fête">
      <formula>NOT(ISERROR(SEARCH("fête",N40)))</formula>
    </cfRule>
    <cfRule type="containsText" dxfId="2028" priority="7552" operator="containsText" text="Fete">
      <formula>NOT(ISERROR(SEARCH("Fete",N40)))</formula>
    </cfRule>
    <cfRule type="containsText" dxfId="2027" priority="7553" operator="containsText" text="Ech">
      <formula>NOT(ISERROR(SEARCH("Ech",N40)))</formula>
    </cfRule>
    <cfRule type="containsText" dxfId="2026" priority="7554" operator="containsText" text="St Valentin">
      <formula>NOT(ISERROR(SEARCH("St Valentin",N40)))</formula>
    </cfRule>
  </conditionalFormatting>
  <conditionalFormatting sqref="N37:N39">
    <cfRule type="colorScale" priority="753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25" priority="7539" operator="containsText" text="Fab'ulleuse">
      <formula>NOT(ISERROR(SEARCH("Fab'ulleuse",N37)))</formula>
    </cfRule>
    <cfRule type="containsText" dxfId="2024" priority="7540" operator="containsText" text="beau jour">
      <formula>NOT(ISERROR(SEARCH("beau jour",N37)))</formula>
    </cfRule>
    <cfRule type="containsText" dxfId="2023" priority="7541" operator="containsText" text="fête">
      <formula>NOT(ISERROR(SEARCH("fête",N37)))</formula>
    </cfRule>
    <cfRule type="containsText" dxfId="2022" priority="7542" operator="containsText" text="Fete">
      <formula>NOT(ISERROR(SEARCH("Fete",N37)))</formula>
    </cfRule>
    <cfRule type="containsText" dxfId="2021" priority="7543" operator="containsText" text="Ech">
      <formula>NOT(ISERROR(SEARCH("Ech",N37)))</formula>
    </cfRule>
    <cfRule type="containsText" dxfId="2020" priority="7544" operator="containsText" text="St Valentin">
      <formula>NOT(ISERROR(SEARCH("St Valentin",N37)))</formula>
    </cfRule>
  </conditionalFormatting>
  <conditionalFormatting sqref="N37:N38">
    <cfRule type="colorScale" priority="751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19" priority="7515" operator="containsText" text="Fab'ulleuse">
      <formula>NOT(ISERROR(SEARCH("Fab'ulleuse",N37)))</formula>
    </cfRule>
    <cfRule type="containsText" dxfId="2018" priority="7516" operator="containsText" text="beau jour">
      <formula>NOT(ISERROR(SEARCH("beau jour",N37)))</formula>
    </cfRule>
    <cfRule type="containsText" dxfId="2017" priority="7517" operator="containsText" text="fête">
      <formula>NOT(ISERROR(SEARCH("fête",N37)))</formula>
    </cfRule>
    <cfRule type="containsText" dxfId="2016" priority="7518" operator="containsText" text="Fete">
      <formula>NOT(ISERROR(SEARCH("Fete",N37)))</formula>
    </cfRule>
    <cfRule type="containsText" dxfId="2015" priority="7519" operator="containsText" text="Ech">
      <formula>NOT(ISERROR(SEARCH("Ech",N37)))</formula>
    </cfRule>
    <cfRule type="containsText" dxfId="2014" priority="7520" operator="containsText" text="St Valentin">
      <formula>NOT(ISERROR(SEARCH("St Valentin",N37)))</formula>
    </cfRule>
  </conditionalFormatting>
  <conditionalFormatting sqref="N35:N36">
    <cfRule type="colorScale" priority="750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13" priority="7505" operator="containsText" text="Fab'ulleuse">
      <formula>NOT(ISERROR(SEARCH("Fab'ulleuse",N35)))</formula>
    </cfRule>
    <cfRule type="containsText" dxfId="2012" priority="7506" operator="containsText" text="beau jour">
      <formula>NOT(ISERROR(SEARCH("beau jour",N35)))</formula>
    </cfRule>
    <cfRule type="containsText" dxfId="2011" priority="7507" operator="containsText" text="fête">
      <formula>NOT(ISERROR(SEARCH("fête",N35)))</formula>
    </cfRule>
    <cfRule type="containsText" dxfId="2010" priority="7508" operator="containsText" text="Fete">
      <formula>NOT(ISERROR(SEARCH("Fete",N35)))</formula>
    </cfRule>
    <cfRule type="containsText" dxfId="2009" priority="7509" operator="containsText" text="Ech">
      <formula>NOT(ISERROR(SEARCH("Ech",N35)))</formula>
    </cfRule>
    <cfRule type="containsText" dxfId="2008" priority="7510" operator="containsText" text="St Valentin">
      <formula>NOT(ISERROR(SEARCH("St Valentin",N35)))</formula>
    </cfRule>
  </conditionalFormatting>
  <conditionalFormatting sqref="N35">
    <cfRule type="colorScale" priority="74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07" priority="7481" operator="containsText" text="Fab'ulleuse">
      <formula>NOT(ISERROR(SEARCH("Fab'ulleuse",N35)))</formula>
    </cfRule>
    <cfRule type="containsText" dxfId="2006" priority="7482" operator="containsText" text="beau jour">
      <formula>NOT(ISERROR(SEARCH("beau jour",N35)))</formula>
    </cfRule>
    <cfRule type="containsText" dxfId="2005" priority="7483" operator="containsText" text="fête">
      <formula>NOT(ISERROR(SEARCH("fête",N35)))</formula>
    </cfRule>
    <cfRule type="containsText" dxfId="2004" priority="7484" operator="containsText" text="Fete">
      <formula>NOT(ISERROR(SEARCH("Fete",N35)))</formula>
    </cfRule>
    <cfRule type="containsText" dxfId="2003" priority="7485" operator="containsText" text="Ech">
      <formula>NOT(ISERROR(SEARCH("Ech",N35)))</formula>
    </cfRule>
    <cfRule type="containsText" dxfId="2002" priority="7486" operator="containsText" text="St Valentin">
      <formula>NOT(ISERROR(SEARCH("St Valentin",N35)))</formula>
    </cfRule>
  </conditionalFormatting>
  <conditionalFormatting sqref="N31:N34">
    <cfRule type="colorScale" priority="74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01" priority="7471" operator="containsText" text="Fab'ulleuse">
      <formula>NOT(ISERROR(SEARCH("Fab'ulleuse",N31)))</formula>
    </cfRule>
    <cfRule type="containsText" dxfId="2000" priority="7472" operator="containsText" text="beau jour">
      <formula>NOT(ISERROR(SEARCH("beau jour",N31)))</formula>
    </cfRule>
    <cfRule type="containsText" dxfId="1999" priority="7473" operator="containsText" text="fête">
      <formula>NOT(ISERROR(SEARCH("fête",N31)))</formula>
    </cfRule>
    <cfRule type="containsText" dxfId="1998" priority="7474" operator="containsText" text="Fete">
      <formula>NOT(ISERROR(SEARCH("Fete",N31)))</formula>
    </cfRule>
    <cfRule type="containsText" dxfId="1997" priority="7475" operator="containsText" text="Ech">
      <formula>NOT(ISERROR(SEARCH("Ech",N31)))</formula>
    </cfRule>
    <cfRule type="containsText" dxfId="1996" priority="7476" operator="containsText" text="St Valentin">
      <formula>NOT(ISERROR(SEARCH("St Valentin",N31)))</formula>
    </cfRule>
  </conditionalFormatting>
  <conditionalFormatting sqref="N31:N33">
    <cfRule type="colorScale" priority="744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95" priority="7447" operator="containsText" text="Fab'ulleuse">
      <formula>NOT(ISERROR(SEARCH("Fab'ulleuse",N31)))</formula>
    </cfRule>
    <cfRule type="containsText" dxfId="1994" priority="7448" operator="containsText" text="beau jour">
      <formula>NOT(ISERROR(SEARCH("beau jour",N31)))</formula>
    </cfRule>
    <cfRule type="containsText" dxfId="1993" priority="7449" operator="containsText" text="fête">
      <formula>NOT(ISERROR(SEARCH("fête",N31)))</formula>
    </cfRule>
    <cfRule type="containsText" dxfId="1992" priority="7450" operator="containsText" text="Fete">
      <formula>NOT(ISERROR(SEARCH("Fete",N31)))</formula>
    </cfRule>
    <cfRule type="containsText" dxfId="1991" priority="7451" operator="containsText" text="Ech">
      <formula>NOT(ISERROR(SEARCH("Ech",N31)))</formula>
    </cfRule>
    <cfRule type="containsText" dxfId="1990" priority="7452" operator="containsText" text="St Valentin">
      <formula>NOT(ISERROR(SEARCH("St Valentin",N31)))</formula>
    </cfRule>
  </conditionalFormatting>
  <conditionalFormatting sqref="N42:N45">
    <cfRule type="colorScale" priority="74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89" priority="7436" operator="containsText" text="Fab'ulleuse">
      <formula>NOT(ISERROR(SEARCH("Fab'ulleuse",N42)))</formula>
    </cfRule>
    <cfRule type="containsText" dxfId="1988" priority="7437" operator="containsText" text="beau jour">
      <formula>NOT(ISERROR(SEARCH("beau jour",N42)))</formula>
    </cfRule>
    <cfRule type="containsText" dxfId="1987" priority="7438" operator="containsText" text="fête">
      <formula>NOT(ISERROR(SEARCH("fête",N42)))</formula>
    </cfRule>
    <cfRule type="containsText" dxfId="1986" priority="7439" operator="containsText" text="Fete">
      <formula>NOT(ISERROR(SEARCH("Fete",N42)))</formula>
    </cfRule>
    <cfRule type="containsText" dxfId="1985" priority="7440" operator="containsText" text="Ech">
      <formula>NOT(ISERROR(SEARCH("Ech",N42)))</formula>
    </cfRule>
    <cfRule type="containsText" dxfId="1984" priority="7441" operator="containsText" text="St Valentin">
      <formula>NOT(ISERROR(SEARCH("St Valentin",N42)))</formula>
    </cfRule>
  </conditionalFormatting>
  <conditionalFormatting sqref="N42:N44">
    <cfRule type="colorScale" priority="74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83" priority="7412" operator="containsText" text="Fab'ulleuse">
      <formula>NOT(ISERROR(SEARCH("Fab'ulleuse",N42)))</formula>
    </cfRule>
    <cfRule type="containsText" dxfId="1982" priority="7413" operator="containsText" text="beau jour">
      <formula>NOT(ISERROR(SEARCH("beau jour",N42)))</formula>
    </cfRule>
    <cfRule type="containsText" dxfId="1981" priority="7414" operator="containsText" text="fête">
      <formula>NOT(ISERROR(SEARCH("fête",N42)))</formula>
    </cfRule>
    <cfRule type="containsText" dxfId="1980" priority="7415" operator="containsText" text="Fete">
      <formula>NOT(ISERROR(SEARCH("Fete",N42)))</formula>
    </cfRule>
    <cfRule type="containsText" dxfId="1979" priority="7416" operator="containsText" text="Ech">
      <formula>NOT(ISERROR(SEARCH("Ech",N42)))</formula>
    </cfRule>
    <cfRule type="containsText" dxfId="1978" priority="7417" operator="containsText" text="St Valentin">
      <formula>NOT(ISERROR(SEARCH("St Valentin",N42)))</formula>
    </cfRule>
  </conditionalFormatting>
  <conditionalFormatting sqref="N50:N52">
    <cfRule type="colorScale" priority="73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77" priority="7400" operator="containsText" text="Fab'ulleuse">
      <formula>NOT(ISERROR(SEARCH("Fab'ulleuse",N50)))</formula>
    </cfRule>
    <cfRule type="containsText" dxfId="1976" priority="7401" operator="containsText" text="beau jour">
      <formula>NOT(ISERROR(SEARCH("beau jour",N50)))</formula>
    </cfRule>
    <cfRule type="containsText" dxfId="1975" priority="7402" operator="containsText" text="fête">
      <formula>NOT(ISERROR(SEARCH("fête",N50)))</formula>
    </cfRule>
    <cfRule type="containsText" dxfId="1974" priority="7403" operator="containsText" text="Fete">
      <formula>NOT(ISERROR(SEARCH("Fete",N50)))</formula>
    </cfRule>
    <cfRule type="containsText" dxfId="1973" priority="7404" operator="containsText" text="Ech">
      <formula>NOT(ISERROR(SEARCH("Ech",N50)))</formula>
    </cfRule>
    <cfRule type="containsText" dxfId="1972" priority="7405" operator="containsText" text="St Valentin">
      <formula>NOT(ISERROR(SEARCH("St Valentin",N50)))</formula>
    </cfRule>
  </conditionalFormatting>
  <conditionalFormatting sqref="N46:N49">
    <cfRule type="colorScale" priority="73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71" priority="7376" operator="containsText" text="Fab'ulleuse">
      <formula>NOT(ISERROR(SEARCH("Fab'ulleuse",N46)))</formula>
    </cfRule>
    <cfRule type="containsText" dxfId="1970" priority="7377" operator="containsText" text="beau jour">
      <formula>NOT(ISERROR(SEARCH("beau jour",N46)))</formula>
    </cfRule>
    <cfRule type="containsText" dxfId="1969" priority="7378" operator="containsText" text="fête">
      <formula>NOT(ISERROR(SEARCH("fête",N46)))</formula>
    </cfRule>
    <cfRule type="containsText" dxfId="1968" priority="7379" operator="containsText" text="Fete">
      <formula>NOT(ISERROR(SEARCH("Fete",N46)))</formula>
    </cfRule>
    <cfRule type="containsText" dxfId="1967" priority="7380" operator="containsText" text="Ech">
      <formula>NOT(ISERROR(SEARCH("Ech",N46)))</formula>
    </cfRule>
    <cfRule type="containsText" dxfId="1966" priority="7381" operator="containsText" text="St Valentin">
      <formula>NOT(ISERROR(SEARCH("St Valentin",N46)))</formula>
    </cfRule>
  </conditionalFormatting>
  <conditionalFormatting sqref="N53:N56">
    <cfRule type="colorScale" priority="735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65" priority="7351" operator="containsText" text="Fab'ulleuse">
      <formula>NOT(ISERROR(SEARCH("Fab'ulleuse",N53)))</formula>
    </cfRule>
    <cfRule type="containsText" dxfId="1964" priority="7352" operator="containsText" text="beau jour">
      <formula>NOT(ISERROR(SEARCH("beau jour",N53)))</formula>
    </cfRule>
    <cfRule type="containsText" dxfId="1963" priority="7353" operator="containsText" text="fête">
      <formula>NOT(ISERROR(SEARCH("fête",N53)))</formula>
    </cfRule>
    <cfRule type="containsText" dxfId="1962" priority="7354" operator="containsText" text="Fete">
      <formula>NOT(ISERROR(SEARCH("Fete",N53)))</formula>
    </cfRule>
    <cfRule type="containsText" dxfId="1961" priority="7355" operator="containsText" text="Ech">
      <formula>NOT(ISERROR(SEARCH("Ech",N53)))</formula>
    </cfRule>
    <cfRule type="containsText" dxfId="1960" priority="7356" operator="containsText" text="St Valentin">
      <formula>NOT(ISERROR(SEARCH("St Valentin",N53)))</formula>
    </cfRule>
  </conditionalFormatting>
  <conditionalFormatting sqref="N57:N58">
    <cfRule type="colorScale" priority="73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59" priority="7326" operator="containsText" text="Fab'ulleuse">
      <formula>NOT(ISERROR(SEARCH("Fab'ulleuse",N57)))</formula>
    </cfRule>
    <cfRule type="containsText" dxfId="1958" priority="7327" operator="containsText" text="beau jour">
      <formula>NOT(ISERROR(SEARCH("beau jour",N57)))</formula>
    </cfRule>
    <cfRule type="containsText" dxfId="1957" priority="7328" operator="containsText" text="fête">
      <formula>NOT(ISERROR(SEARCH("fête",N57)))</formula>
    </cfRule>
    <cfRule type="containsText" dxfId="1956" priority="7329" operator="containsText" text="Fete">
      <formula>NOT(ISERROR(SEARCH("Fete",N57)))</formula>
    </cfRule>
    <cfRule type="containsText" dxfId="1955" priority="7330" operator="containsText" text="Ech">
      <formula>NOT(ISERROR(SEARCH("Ech",N57)))</formula>
    </cfRule>
    <cfRule type="containsText" dxfId="1954" priority="7331" operator="containsText" text="St Valentin">
      <formula>NOT(ISERROR(SEARCH("St Valentin",N57)))</formula>
    </cfRule>
  </conditionalFormatting>
  <conditionalFormatting sqref="N46:N48 N50:N51 N53:N55 N57">
    <cfRule type="colorScale" priority="729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53" priority="7296" operator="containsText" text="Fab'ulleuse">
      <formula>NOT(ISERROR(SEARCH("Fab'ulleuse",N46)))</formula>
    </cfRule>
    <cfRule type="containsText" dxfId="1952" priority="7297" operator="containsText" text="beau jour">
      <formula>NOT(ISERROR(SEARCH("beau jour",N46)))</formula>
    </cfRule>
    <cfRule type="containsText" dxfId="1951" priority="7298" operator="containsText" text="fête">
      <formula>NOT(ISERROR(SEARCH("fête",N46)))</formula>
    </cfRule>
    <cfRule type="containsText" dxfId="1950" priority="7299" operator="containsText" text="Fete">
      <formula>NOT(ISERROR(SEARCH("Fete",N46)))</formula>
    </cfRule>
    <cfRule type="containsText" dxfId="1949" priority="7300" operator="containsText" text="Ech">
      <formula>NOT(ISERROR(SEARCH("Ech",N46)))</formula>
    </cfRule>
    <cfRule type="containsText" dxfId="1948" priority="7301" operator="containsText" text="St Valentin">
      <formula>NOT(ISERROR(SEARCH("St Valentin",N46)))</formula>
    </cfRule>
  </conditionalFormatting>
  <conditionalFormatting sqref="N46:N48">
    <cfRule type="colorScale" priority="72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47" priority="7285" operator="containsText" text="Fab'ulleuse">
      <formula>NOT(ISERROR(SEARCH("Fab'ulleuse",N46)))</formula>
    </cfRule>
    <cfRule type="containsText" dxfId="1946" priority="7286" operator="containsText" text="beau jour">
      <formula>NOT(ISERROR(SEARCH("beau jour",N46)))</formula>
    </cfRule>
    <cfRule type="containsText" dxfId="1945" priority="7287" operator="containsText" text="fête">
      <formula>NOT(ISERROR(SEARCH("fête",N46)))</formula>
    </cfRule>
    <cfRule type="containsText" dxfId="1944" priority="7288" operator="containsText" text="Fete">
      <formula>NOT(ISERROR(SEARCH("Fete",N46)))</formula>
    </cfRule>
    <cfRule type="containsText" dxfId="1943" priority="7289" operator="containsText" text="Ech">
      <formula>NOT(ISERROR(SEARCH("Ech",N46)))</formula>
    </cfRule>
    <cfRule type="containsText" dxfId="1942" priority="7290" operator="containsText" text="St Valentin">
      <formula>NOT(ISERROR(SEARCH("St Valentin",N46)))</formula>
    </cfRule>
  </conditionalFormatting>
  <conditionalFormatting sqref="N62:N63">
    <cfRule type="colorScale" priority="72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41" priority="7276" operator="containsText" text="Fab'ulleuse">
      <formula>NOT(ISERROR(SEARCH("Fab'ulleuse",N62)))</formula>
    </cfRule>
    <cfRule type="containsText" dxfId="1940" priority="7277" operator="containsText" text="beau jour">
      <formula>NOT(ISERROR(SEARCH("beau jour",N62)))</formula>
    </cfRule>
    <cfRule type="containsText" dxfId="1939" priority="7278" operator="containsText" text="fête">
      <formula>NOT(ISERROR(SEARCH("fête",N62)))</formula>
    </cfRule>
    <cfRule type="containsText" dxfId="1938" priority="7279" operator="containsText" text="Fete">
      <formula>NOT(ISERROR(SEARCH("Fete",N62)))</formula>
    </cfRule>
    <cfRule type="containsText" dxfId="1937" priority="7280" operator="containsText" text="Ech">
      <formula>NOT(ISERROR(SEARCH("Ech",N62)))</formula>
    </cfRule>
    <cfRule type="containsText" dxfId="1936" priority="7281" operator="containsText" text="St Valentin">
      <formula>NOT(ISERROR(SEARCH("St Valentin",N62)))</formula>
    </cfRule>
  </conditionalFormatting>
  <conditionalFormatting sqref="N63">
    <cfRule type="colorScale" priority="724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35" priority="7246" operator="containsText" text="Fab'ulleuse">
      <formula>NOT(ISERROR(SEARCH("Fab'ulleuse",N63)))</formula>
    </cfRule>
    <cfRule type="containsText" dxfId="1934" priority="7247" operator="containsText" text="beau jour">
      <formula>NOT(ISERROR(SEARCH("beau jour",N63)))</formula>
    </cfRule>
    <cfRule type="containsText" dxfId="1933" priority="7248" operator="containsText" text="fête">
      <formula>NOT(ISERROR(SEARCH("fête",N63)))</formula>
    </cfRule>
    <cfRule type="containsText" dxfId="1932" priority="7249" operator="containsText" text="Fete">
      <formula>NOT(ISERROR(SEARCH("Fete",N63)))</formula>
    </cfRule>
    <cfRule type="containsText" dxfId="1931" priority="7250" operator="containsText" text="Ech">
      <formula>NOT(ISERROR(SEARCH("Ech",N63)))</formula>
    </cfRule>
    <cfRule type="containsText" dxfId="1930" priority="7251" operator="containsText" text="St Valentin">
      <formula>NOT(ISERROR(SEARCH("St Valentin",N63)))</formula>
    </cfRule>
  </conditionalFormatting>
  <conditionalFormatting sqref="N60">
    <cfRule type="colorScale" priority="72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29" priority="7226" operator="containsText" text="Fab'ulleuse">
      <formula>NOT(ISERROR(SEARCH("Fab'ulleuse",N60)))</formula>
    </cfRule>
    <cfRule type="containsText" dxfId="1928" priority="7227" operator="containsText" text="beau jour">
      <formula>NOT(ISERROR(SEARCH("beau jour",N60)))</formula>
    </cfRule>
    <cfRule type="containsText" dxfId="1927" priority="7228" operator="containsText" text="fête">
      <formula>NOT(ISERROR(SEARCH("fête",N60)))</formula>
    </cfRule>
    <cfRule type="containsText" dxfId="1926" priority="7229" operator="containsText" text="Fete">
      <formula>NOT(ISERROR(SEARCH("Fete",N60)))</formula>
    </cfRule>
    <cfRule type="containsText" dxfId="1925" priority="7230" operator="containsText" text="Ech">
      <formula>NOT(ISERROR(SEARCH("Ech",N60)))</formula>
    </cfRule>
    <cfRule type="containsText" dxfId="1924" priority="7231" operator="containsText" text="St Valentin">
      <formula>NOT(ISERROR(SEARCH("St Valentin",N60)))</formula>
    </cfRule>
  </conditionalFormatting>
  <conditionalFormatting sqref="N59">
    <cfRule type="colorScale" priority="717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23" priority="7178" operator="containsText" text="Fab'ulleuse">
      <formula>NOT(ISERROR(SEARCH("Fab'ulleuse",N59)))</formula>
    </cfRule>
    <cfRule type="containsText" dxfId="1922" priority="7179" operator="containsText" text="beau jour">
      <formula>NOT(ISERROR(SEARCH("beau jour",N59)))</formula>
    </cfRule>
    <cfRule type="containsText" dxfId="1921" priority="7180" operator="containsText" text="fête">
      <formula>NOT(ISERROR(SEARCH("fête",N59)))</formula>
    </cfRule>
    <cfRule type="containsText" dxfId="1920" priority="7181" operator="containsText" text="Fete">
      <formula>NOT(ISERROR(SEARCH("Fete",N59)))</formula>
    </cfRule>
    <cfRule type="containsText" dxfId="1919" priority="7182" operator="containsText" text="Ech">
      <formula>NOT(ISERROR(SEARCH("Ech",N59)))</formula>
    </cfRule>
    <cfRule type="containsText" dxfId="1918" priority="7183" operator="containsText" text="St Valentin">
      <formula>NOT(ISERROR(SEARCH("St Valentin",N59)))</formula>
    </cfRule>
  </conditionalFormatting>
  <conditionalFormatting sqref="N64">
    <cfRule type="colorScale" priority="71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17" priority="7114" operator="containsText" text="Fab'ulleuse">
      <formula>NOT(ISERROR(SEARCH("Fab'ulleuse",N64)))</formula>
    </cfRule>
    <cfRule type="containsText" dxfId="1916" priority="7115" operator="containsText" text="beau jour">
      <formula>NOT(ISERROR(SEARCH("beau jour",N64)))</formula>
    </cfRule>
    <cfRule type="containsText" dxfId="1915" priority="7116" operator="containsText" text="fête">
      <formula>NOT(ISERROR(SEARCH("fête",N64)))</formula>
    </cfRule>
    <cfRule type="containsText" dxfId="1914" priority="7117" operator="containsText" text="Fete">
      <formula>NOT(ISERROR(SEARCH("Fete",N64)))</formula>
    </cfRule>
    <cfRule type="containsText" dxfId="1913" priority="7118" operator="containsText" text="Ech">
      <formula>NOT(ISERROR(SEARCH("Ech",N64)))</formula>
    </cfRule>
    <cfRule type="containsText" dxfId="1912" priority="7119" operator="containsText" text="St Valentin">
      <formula>NOT(ISERROR(SEARCH("St Valentin",N64)))</formula>
    </cfRule>
  </conditionalFormatting>
  <conditionalFormatting sqref="N61">
    <cfRule type="colorScale" priority="708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11" priority="7084" operator="containsText" text="Fab'ulleuse">
      <formula>NOT(ISERROR(SEARCH("Fab'ulleuse",N61)))</formula>
    </cfRule>
    <cfRule type="containsText" dxfId="1910" priority="7085" operator="containsText" text="beau jour">
      <formula>NOT(ISERROR(SEARCH("beau jour",N61)))</formula>
    </cfRule>
    <cfRule type="containsText" dxfId="1909" priority="7086" operator="containsText" text="fête">
      <formula>NOT(ISERROR(SEARCH("fête",N61)))</formula>
    </cfRule>
    <cfRule type="containsText" dxfId="1908" priority="7087" operator="containsText" text="Fete">
      <formula>NOT(ISERROR(SEARCH("Fete",N61)))</formula>
    </cfRule>
    <cfRule type="containsText" dxfId="1907" priority="7088" operator="containsText" text="Ech">
      <formula>NOT(ISERROR(SEARCH("Ech",N61)))</formula>
    </cfRule>
    <cfRule type="containsText" dxfId="1906" priority="7089" operator="containsText" text="St Valentin">
      <formula>NOT(ISERROR(SEARCH("St Valentin",N61)))</formula>
    </cfRule>
  </conditionalFormatting>
  <conditionalFormatting sqref="N65:N70">
    <cfRule type="colorScale" priority="70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05" priority="7053" operator="containsText" text="Fab'ulleuse">
      <formula>NOT(ISERROR(SEARCH("Fab'ulleuse",N65)))</formula>
    </cfRule>
    <cfRule type="containsText" dxfId="1904" priority="7054" operator="containsText" text="beau jour">
      <formula>NOT(ISERROR(SEARCH("beau jour",N65)))</formula>
    </cfRule>
    <cfRule type="containsText" dxfId="1903" priority="7055" operator="containsText" text="fête">
      <formula>NOT(ISERROR(SEARCH("fête",N65)))</formula>
    </cfRule>
    <cfRule type="containsText" dxfId="1902" priority="7056" operator="containsText" text="Fete">
      <formula>NOT(ISERROR(SEARCH("Fete",N65)))</formula>
    </cfRule>
    <cfRule type="containsText" dxfId="1901" priority="7057" operator="containsText" text="Ech">
      <formula>NOT(ISERROR(SEARCH("Ech",N65)))</formula>
    </cfRule>
    <cfRule type="containsText" dxfId="1900" priority="7058" operator="containsText" text="St Valentin">
      <formula>NOT(ISERROR(SEARCH("St Valentin",N65)))</formula>
    </cfRule>
  </conditionalFormatting>
  <conditionalFormatting sqref="N72:N73">
    <cfRule type="colorScale" priority="70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99" priority="7016" operator="containsText" text="Fab'ulleuse">
      <formula>NOT(ISERROR(SEARCH("Fab'ulleuse",N72)))</formula>
    </cfRule>
    <cfRule type="containsText" dxfId="1898" priority="7017" operator="containsText" text="beau jour">
      <formula>NOT(ISERROR(SEARCH("beau jour",N72)))</formula>
    </cfRule>
    <cfRule type="containsText" dxfId="1897" priority="7018" operator="containsText" text="fête">
      <formula>NOT(ISERROR(SEARCH("fête",N72)))</formula>
    </cfRule>
    <cfRule type="containsText" dxfId="1896" priority="7019" operator="containsText" text="Fete">
      <formula>NOT(ISERROR(SEARCH("Fete",N72)))</formula>
    </cfRule>
    <cfRule type="containsText" dxfId="1895" priority="7020" operator="containsText" text="Ech">
      <formula>NOT(ISERROR(SEARCH("Ech",N72)))</formula>
    </cfRule>
    <cfRule type="containsText" dxfId="1894" priority="7021" operator="containsText" text="St Valentin">
      <formula>NOT(ISERROR(SEARCH("St Valentin",N72)))</formula>
    </cfRule>
  </conditionalFormatting>
  <conditionalFormatting sqref="N75">
    <cfRule type="colorScale" priority="69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93" priority="6959" operator="containsText" text="Fab'ulleuse">
      <formula>NOT(ISERROR(SEARCH("Fab'ulleuse",N75)))</formula>
    </cfRule>
    <cfRule type="containsText" dxfId="1892" priority="6960" operator="containsText" text="beau jour">
      <formula>NOT(ISERROR(SEARCH("beau jour",N75)))</formula>
    </cfRule>
    <cfRule type="containsText" dxfId="1891" priority="6961" operator="containsText" text="fête">
      <formula>NOT(ISERROR(SEARCH("fête",N75)))</formula>
    </cfRule>
    <cfRule type="containsText" dxfId="1890" priority="6962" operator="containsText" text="Fete">
      <formula>NOT(ISERROR(SEARCH("Fete",N75)))</formula>
    </cfRule>
    <cfRule type="containsText" dxfId="1889" priority="6963" operator="containsText" text="Ech">
      <formula>NOT(ISERROR(SEARCH("Ech",N75)))</formula>
    </cfRule>
    <cfRule type="containsText" dxfId="1888" priority="6964" operator="containsText" text="St Valentin">
      <formula>NOT(ISERROR(SEARCH("St Valentin",N75)))</formula>
    </cfRule>
  </conditionalFormatting>
  <conditionalFormatting sqref="N77">
    <cfRule type="colorScale" priority="692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87" priority="6928" operator="containsText" text="Fab'ulleuse">
      <formula>NOT(ISERROR(SEARCH("Fab'ulleuse",N77)))</formula>
    </cfRule>
    <cfRule type="containsText" dxfId="1886" priority="6929" operator="containsText" text="beau jour">
      <formula>NOT(ISERROR(SEARCH("beau jour",N77)))</formula>
    </cfRule>
    <cfRule type="containsText" dxfId="1885" priority="6930" operator="containsText" text="fête">
      <formula>NOT(ISERROR(SEARCH("fête",N77)))</formula>
    </cfRule>
    <cfRule type="containsText" dxfId="1884" priority="6931" operator="containsText" text="Fete">
      <formula>NOT(ISERROR(SEARCH("Fete",N77)))</formula>
    </cfRule>
    <cfRule type="containsText" dxfId="1883" priority="6932" operator="containsText" text="Ech">
      <formula>NOT(ISERROR(SEARCH("Ech",N77)))</formula>
    </cfRule>
    <cfRule type="containsText" dxfId="1882" priority="6933" operator="containsText" text="St Valentin">
      <formula>NOT(ISERROR(SEARCH("St Valentin",N77)))</formula>
    </cfRule>
  </conditionalFormatting>
  <conditionalFormatting sqref="N87:N101 N65:N84">
    <cfRule type="colorScale" priority="1136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81" priority="11365" operator="containsText" text="Fab'ulleuse">
      <formula>NOT(ISERROR(SEARCH("Fab'ulleuse",N65)))</formula>
    </cfRule>
    <cfRule type="containsText" dxfId="1880" priority="11366" operator="containsText" text="beau jour">
      <formula>NOT(ISERROR(SEARCH("beau jour",N65)))</formula>
    </cfRule>
    <cfRule type="containsText" dxfId="1879" priority="11367" operator="containsText" text="fête">
      <formula>NOT(ISERROR(SEARCH("fête",N65)))</formula>
    </cfRule>
    <cfRule type="containsText" dxfId="1878" priority="11368" operator="containsText" text="Fete">
      <formula>NOT(ISERROR(SEARCH("Fete",N65)))</formula>
    </cfRule>
    <cfRule type="containsText" dxfId="1877" priority="11369" operator="containsText" text="Ech">
      <formula>NOT(ISERROR(SEARCH("Ech",N65)))</formula>
    </cfRule>
    <cfRule type="containsText" dxfId="1876" priority="11370" operator="containsText" text="St Valentin">
      <formula>NOT(ISERROR(SEARCH("St Valentin",N65)))</formula>
    </cfRule>
  </conditionalFormatting>
  <conditionalFormatting sqref="N87:N101 N74:N84">
    <cfRule type="colorScale" priority="1150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75" priority="11501" operator="containsText" text="Fab'ulleuse">
      <formula>NOT(ISERROR(SEARCH("Fab'ulleuse",N74)))</formula>
    </cfRule>
    <cfRule type="containsText" dxfId="1874" priority="11502" operator="containsText" text="beau jour">
      <formula>NOT(ISERROR(SEARCH("beau jour",N74)))</formula>
    </cfRule>
    <cfRule type="containsText" dxfId="1873" priority="11503" operator="containsText" text="fête">
      <formula>NOT(ISERROR(SEARCH("fête",N74)))</formula>
    </cfRule>
    <cfRule type="containsText" dxfId="1872" priority="11504" operator="containsText" text="Fete">
      <formula>NOT(ISERROR(SEARCH("Fete",N74)))</formula>
    </cfRule>
    <cfRule type="containsText" dxfId="1871" priority="11505" operator="containsText" text="Ech">
      <formula>NOT(ISERROR(SEARCH("Ech",N74)))</formula>
    </cfRule>
    <cfRule type="containsText" dxfId="1870" priority="11506" operator="containsText" text="St Valentin">
      <formula>NOT(ISERROR(SEARCH("St Valentin",N74)))</formula>
    </cfRule>
  </conditionalFormatting>
  <conditionalFormatting sqref="N81:N84 N87:N101">
    <cfRule type="colorScale" priority="116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69" priority="11619" operator="containsText" text="Fab'ulleuse">
      <formula>NOT(ISERROR(SEARCH("Fab'ulleuse",N81)))</formula>
    </cfRule>
    <cfRule type="containsText" dxfId="1868" priority="11620" operator="containsText" text="beau jour">
      <formula>NOT(ISERROR(SEARCH("beau jour",N81)))</formula>
    </cfRule>
    <cfRule type="containsText" dxfId="1867" priority="11621" operator="containsText" text="fête">
      <formula>NOT(ISERROR(SEARCH("fête",N81)))</formula>
    </cfRule>
    <cfRule type="containsText" dxfId="1866" priority="11622" operator="containsText" text="Fete">
      <formula>NOT(ISERROR(SEARCH("Fete",N81)))</formula>
    </cfRule>
    <cfRule type="containsText" dxfId="1865" priority="11623" operator="containsText" text="Ech">
      <formula>NOT(ISERROR(SEARCH("Ech",N81)))</formula>
    </cfRule>
    <cfRule type="containsText" dxfId="1864" priority="11624" operator="containsText" text="St Valentin">
      <formula>NOT(ISERROR(SEARCH("St Valentin",N81)))</formula>
    </cfRule>
  </conditionalFormatting>
  <conditionalFormatting sqref="E81:E84 E87:E101">
    <cfRule type="colorScale" priority="1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8:N93">
    <cfRule type="colorScale" priority="683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63" priority="6833" operator="containsText" text="Fab'ulleuse">
      <formula>NOT(ISERROR(SEARCH("Fab'ulleuse",N88)))</formula>
    </cfRule>
    <cfRule type="containsText" dxfId="1862" priority="6834" operator="containsText" text="beau jour">
      <formula>NOT(ISERROR(SEARCH("beau jour",N88)))</formula>
    </cfRule>
    <cfRule type="containsText" dxfId="1861" priority="6835" operator="containsText" text="fête">
      <formula>NOT(ISERROR(SEARCH("fête",N88)))</formula>
    </cfRule>
    <cfRule type="containsText" dxfId="1860" priority="6836" operator="containsText" text="Fete">
      <formula>NOT(ISERROR(SEARCH("Fete",N88)))</formula>
    </cfRule>
    <cfRule type="containsText" dxfId="1859" priority="6837" operator="containsText" text="Ech">
      <formula>NOT(ISERROR(SEARCH("Ech",N88)))</formula>
    </cfRule>
    <cfRule type="containsText" dxfId="1858" priority="6838" operator="containsText" text="St Valentin">
      <formula>NOT(ISERROR(SEARCH("St Valentin",N88)))</formula>
    </cfRule>
  </conditionalFormatting>
  <conditionalFormatting sqref="N102:N103">
    <cfRule type="colorScale" priority="680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57" priority="6801" operator="containsText" text="Fab'ulleuse">
      <formula>NOT(ISERROR(SEARCH("Fab'ulleuse",N102)))</formula>
    </cfRule>
    <cfRule type="containsText" dxfId="1856" priority="6802" operator="containsText" text="beau jour">
      <formula>NOT(ISERROR(SEARCH("beau jour",N102)))</formula>
    </cfRule>
    <cfRule type="containsText" dxfId="1855" priority="6803" operator="containsText" text="fête">
      <formula>NOT(ISERROR(SEARCH("fête",N102)))</formula>
    </cfRule>
    <cfRule type="containsText" dxfId="1854" priority="6804" operator="containsText" text="Fete">
      <formula>NOT(ISERROR(SEARCH("Fete",N102)))</formula>
    </cfRule>
    <cfRule type="containsText" dxfId="1853" priority="6805" operator="containsText" text="Ech">
      <formula>NOT(ISERROR(SEARCH("Ech",N102)))</formula>
    </cfRule>
    <cfRule type="containsText" dxfId="1852" priority="6806" operator="containsText" text="St Valentin">
      <formula>NOT(ISERROR(SEARCH("St Valentin",N102)))</formula>
    </cfRule>
  </conditionalFormatting>
  <conditionalFormatting sqref="E102:E103">
    <cfRule type="colorScale" priority="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4:N105">
    <cfRule type="colorScale" priority="67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51" priority="6758" operator="containsText" text="Fab'ulleuse">
      <formula>NOT(ISERROR(SEARCH("Fab'ulleuse",N104)))</formula>
    </cfRule>
    <cfRule type="containsText" dxfId="1850" priority="6759" operator="containsText" text="beau jour">
      <formula>NOT(ISERROR(SEARCH("beau jour",N104)))</formula>
    </cfRule>
    <cfRule type="containsText" dxfId="1849" priority="6760" operator="containsText" text="fête">
      <formula>NOT(ISERROR(SEARCH("fête",N104)))</formula>
    </cfRule>
    <cfRule type="containsText" dxfId="1848" priority="6761" operator="containsText" text="Fete">
      <formula>NOT(ISERROR(SEARCH("Fete",N104)))</formula>
    </cfRule>
    <cfRule type="containsText" dxfId="1847" priority="6762" operator="containsText" text="Ech">
      <formula>NOT(ISERROR(SEARCH("Ech",N104)))</formula>
    </cfRule>
    <cfRule type="containsText" dxfId="1846" priority="6763" operator="containsText" text="St Valentin">
      <formula>NOT(ISERROR(SEARCH("St Valentin",N104)))</formula>
    </cfRule>
  </conditionalFormatting>
  <conditionalFormatting sqref="E104:E105">
    <cfRule type="colorScale" priority="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6">
    <cfRule type="containsText" dxfId="1845" priority="6741" operator="containsText" text="Recu">
      <formula>NOT(ISERROR(SEARCH("Recu",B306)))</formula>
    </cfRule>
    <cfRule type="containsText" dxfId="1844" priority="6742" operator="containsText" text="Demandé">
      <formula>NOT(ISERROR(SEARCH("Demandé",B306)))</formula>
    </cfRule>
  </conditionalFormatting>
  <conditionalFormatting sqref="N108">
    <cfRule type="colorScale" priority="116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43" priority="11668" operator="containsText" text="Fab'ulleuse">
      <formula>NOT(ISERROR(SEARCH("Fab'ulleuse",N108)))</formula>
    </cfRule>
    <cfRule type="containsText" dxfId="1842" priority="11669" operator="containsText" text="beau jour">
      <formula>NOT(ISERROR(SEARCH("beau jour",N108)))</formula>
    </cfRule>
    <cfRule type="containsText" dxfId="1841" priority="11670" operator="containsText" text="fête">
      <formula>NOT(ISERROR(SEARCH("fête",N108)))</formula>
    </cfRule>
    <cfRule type="containsText" dxfId="1840" priority="11671" operator="containsText" text="Fete">
      <formula>NOT(ISERROR(SEARCH("Fete",N108)))</formula>
    </cfRule>
    <cfRule type="containsText" dxfId="1839" priority="11672" operator="containsText" text="Ech">
      <formula>NOT(ISERROR(SEARCH("Ech",N108)))</formula>
    </cfRule>
    <cfRule type="containsText" dxfId="1838" priority="11673" operator="containsText" text="St Valentin">
      <formula>NOT(ISERROR(SEARCH("St Valentin",N108)))</formula>
    </cfRule>
  </conditionalFormatting>
  <conditionalFormatting sqref="N106:N107">
    <cfRule type="colorScale" priority="66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37" priority="6688" operator="containsText" text="Fab'ulleuse">
      <formula>NOT(ISERROR(SEARCH("Fab'ulleuse",N106)))</formula>
    </cfRule>
    <cfRule type="containsText" dxfId="1836" priority="6689" operator="containsText" text="beau jour">
      <formula>NOT(ISERROR(SEARCH("beau jour",N106)))</formula>
    </cfRule>
    <cfRule type="containsText" dxfId="1835" priority="6690" operator="containsText" text="fête">
      <formula>NOT(ISERROR(SEARCH("fête",N106)))</formula>
    </cfRule>
    <cfRule type="containsText" dxfId="1834" priority="6691" operator="containsText" text="Fete">
      <formula>NOT(ISERROR(SEARCH("Fete",N106)))</formula>
    </cfRule>
    <cfRule type="containsText" dxfId="1833" priority="6692" operator="containsText" text="Ech">
      <formula>NOT(ISERROR(SEARCH("Ech",N106)))</formula>
    </cfRule>
    <cfRule type="containsText" dxfId="1832" priority="6693" operator="containsText" text="St Valentin">
      <formula>NOT(ISERROR(SEARCH("St Valentin",N106)))</formula>
    </cfRule>
  </conditionalFormatting>
  <conditionalFormatting sqref="N109:N112">
    <cfRule type="colorScale" priority="665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31" priority="6652" operator="containsText" text="Fab'ulleuse">
      <formula>NOT(ISERROR(SEARCH("Fab'ulleuse",N109)))</formula>
    </cfRule>
    <cfRule type="containsText" dxfId="1830" priority="6653" operator="containsText" text="beau jour">
      <formula>NOT(ISERROR(SEARCH("beau jour",N109)))</formula>
    </cfRule>
    <cfRule type="containsText" dxfId="1829" priority="6654" operator="containsText" text="fête">
      <formula>NOT(ISERROR(SEARCH("fête",N109)))</formula>
    </cfRule>
    <cfRule type="containsText" dxfId="1828" priority="6655" operator="containsText" text="Fete">
      <formula>NOT(ISERROR(SEARCH("Fete",N109)))</formula>
    </cfRule>
    <cfRule type="containsText" dxfId="1827" priority="6656" operator="containsText" text="Ech">
      <formula>NOT(ISERROR(SEARCH("Ech",N109)))</formula>
    </cfRule>
    <cfRule type="containsText" dxfId="1826" priority="6657" operator="containsText" text="St Valentin">
      <formula>NOT(ISERROR(SEARCH("St Valentin",N109)))</formula>
    </cfRule>
  </conditionalFormatting>
  <conditionalFormatting sqref="E109:E112">
    <cfRule type="colorScale" priority="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3:N119">
    <cfRule type="colorScale" priority="660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25" priority="6605" operator="containsText" text="Fab'ulleuse">
      <formula>NOT(ISERROR(SEARCH("Fab'ulleuse",N113)))</formula>
    </cfRule>
    <cfRule type="containsText" dxfId="1824" priority="6606" operator="containsText" text="beau jour">
      <formula>NOT(ISERROR(SEARCH("beau jour",N113)))</formula>
    </cfRule>
    <cfRule type="containsText" dxfId="1823" priority="6607" operator="containsText" text="fête">
      <formula>NOT(ISERROR(SEARCH("fête",N113)))</formula>
    </cfRule>
    <cfRule type="containsText" dxfId="1822" priority="6608" operator="containsText" text="Fete">
      <formula>NOT(ISERROR(SEARCH("Fete",N113)))</formula>
    </cfRule>
    <cfRule type="containsText" dxfId="1821" priority="6609" operator="containsText" text="Ech">
      <formula>NOT(ISERROR(SEARCH("Ech",N113)))</formula>
    </cfRule>
    <cfRule type="containsText" dxfId="1820" priority="6610" operator="containsText" text="St Valentin">
      <formula>NOT(ISERROR(SEARCH("St Valentin",N113)))</formula>
    </cfRule>
  </conditionalFormatting>
  <conditionalFormatting sqref="E113:E119">
    <cfRule type="colorScale" priority="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0:N122">
    <cfRule type="colorScale" priority="655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19" priority="6555" operator="containsText" text="Fab'ulleuse">
      <formula>NOT(ISERROR(SEARCH("Fab'ulleuse",N120)))</formula>
    </cfRule>
    <cfRule type="containsText" dxfId="1818" priority="6556" operator="containsText" text="beau jour">
      <formula>NOT(ISERROR(SEARCH("beau jour",N120)))</formula>
    </cfRule>
    <cfRule type="containsText" dxfId="1817" priority="6557" operator="containsText" text="fête">
      <formula>NOT(ISERROR(SEARCH("fête",N120)))</formula>
    </cfRule>
    <cfRule type="containsText" dxfId="1816" priority="6558" operator="containsText" text="Fete">
      <formula>NOT(ISERROR(SEARCH("Fete",N120)))</formula>
    </cfRule>
    <cfRule type="containsText" dxfId="1815" priority="6559" operator="containsText" text="Ech">
      <formula>NOT(ISERROR(SEARCH("Ech",N120)))</formula>
    </cfRule>
    <cfRule type="containsText" dxfId="1814" priority="6560" operator="containsText" text="St Valentin">
      <formula>NOT(ISERROR(SEARCH("St Valentin",N120)))</formula>
    </cfRule>
  </conditionalFormatting>
  <conditionalFormatting sqref="E120:E122">
    <cfRule type="colorScale" priority="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6:H307 G87:H122 G2:H84">
    <cfRule type="dataBar" priority="65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{748AABD4-DAFB-4D4E-9FB6-55403D902F13}</x14:id>
        </ext>
      </extLst>
    </cfRule>
  </conditionalFormatting>
  <conditionalFormatting sqref="N135:N137">
    <cfRule type="colorScale" priority="650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13" priority="6509" operator="containsText" text="Fab'ulleuse">
      <formula>NOT(ISERROR(SEARCH("Fab'ulleuse",N135)))</formula>
    </cfRule>
    <cfRule type="containsText" dxfId="1812" priority="6510" operator="containsText" text="beau jour">
      <formula>NOT(ISERROR(SEARCH("beau jour",N135)))</formula>
    </cfRule>
    <cfRule type="containsText" dxfId="1811" priority="6511" operator="containsText" text="fête">
      <formula>NOT(ISERROR(SEARCH("fête",N135)))</formula>
    </cfRule>
    <cfRule type="containsText" dxfId="1810" priority="6512" operator="containsText" text="Fete">
      <formula>NOT(ISERROR(SEARCH("Fete",N135)))</formula>
    </cfRule>
    <cfRule type="containsText" dxfId="1809" priority="6513" operator="containsText" text="Ech">
      <formula>NOT(ISERROR(SEARCH("Ech",N135)))</formula>
    </cfRule>
    <cfRule type="containsText" dxfId="1808" priority="6514" operator="containsText" text="St Valentin">
      <formula>NOT(ISERROR(SEARCH("St Valentin",N135)))</formula>
    </cfRule>
  </conditionalFormatting>
  <conditionalFormatting sqref="E135:E137">
    <cfRule type="colorScale" priority="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5:H137">
    <cfRule type="dataBar" priority="64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{7187EB58-18B0-46DB-978C-AEF93E9163BF}</x14:id>
        </ext>
      </extLst>
    </cfRule>
  </conditionalFormatting>
  <conditionalFormatting sqref="N131:N132 N134">
    <cfRule type="colorScale" priority="646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07" priority="6465" operator="containsText" text="Fab'ulleuse">
      <formula>NOT(ISERROR(SEARCH("Fab'ulleuse",N131)))</formula>
    </cfRule>
    <cfRule type="containsText" dxfId="1806" priority="6466" operator="containsText" text="beau jour">
      <formula>NOT(ISERROR(SEARCH("beau jour",N131)))</formula>
    </cfRule>
    <cfRule type="containsText" dxfId="1805" priority="6467" operator="containsText" text="fête">
      <formula>NOT(ISERROR(SEARCH("fête",N131)))</formula>
    </cfRule>
    <cfRule type="containsText" dxfId="1804" priority="6468" operator="containsText" text="Fete">
      <formula>NOT(ISERROR(SEARCH("Fete",N131)))</formula>
    </cfRule>
    <cfRule type="containsText" dxfId="1803" priority="6469" operator="containsText" text="Ech">
      <formula>NOT(ISERROR(SEARCH("Ech",N131)))</formula>
    </cfRule>
    <cfRule type="containsText" dxfId="1802" priority="6470" operator="containsText" text="St Valentin">
      <formula>NOT(ISERROR(SEARCH("St Valentin",N131)))</formula>
    </cfRule>
  </conditionalFormatting>
  <conditionalFormatting sqref="E131:E132 E134">
    <cfRule type="colorScale" priority="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1:H132 G134:H134">
    <cfRule type="dataBar" priority="64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{BB7224ED-9EF7-49EF-8B1D-668FDAACB187}</x14:id>
        </ext>
      </extLst>
    </cfRule>
  </conditionalFormatting>
  <conditionalFormatting sqref="N129:N130">
    <cfRule type="colorScale" priority="642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01" priority="6421" operator="containsText" text="Fab'ulleuse">
      <formula>NOT(ISERROR(SEARCH("Fab'ulleuse",N129)))</formula>
    </cfRule>
    <cfRule type="containsText" dxfId="1800" priority="6422" operator="containsText" text="beau jour">
      <formula>NOT(ISERROR(SEARCH("beau jour",N129)))</formula>
    </cfRule>
    <cfRule type="containsText" dxfId="1799" priority="6423" operator="containsText" text="fête">
      <formula>NOT(ISERROR(SEARCH("fête",N129)))</formula>
    </cfRule>
    <cfRule type="containsText" dxfId="1798" priority="6424" operator="containsText" text="Fete">
      <formula>NOT(ISERROR(SEARCH("Fete",N129)))</formula>
    </cfRule>
    <cfRule type="containsText" dxfId="1797" priority="6425" operator="containsText" text="Ech">
      <formula>NOT(ISERROR(SEARCH("Ech",N129)))</formula>
    </cfRule>
    <cfRule type="containsText" dxfId="1796" priority="6426" operator="containsText" text="St Valentin">
      <formula>NOT(ISERROR(SEARCH("St Valentin",N129)))</formula>
    </cfRule>
  </conditionalFormatting>
  <conditionalFormatting sqref="E129:E130">
    <cfRule type="colorScale" priority="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9:H130">
    <cfRule type="dataBar" priority="64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{643B50FD-F737-4999-B067-61FF19E486E5}</x14:id>
        </ext>
      </extLst>
    </cfRule>
  </conditionalFormatting>
  <conditionalFormatting sqref="N127:N128">
    <cfRule type="colorScale" priority="637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95" priority="6377" operator="containsText" text="Fab'ulleuse">
      <formula>NOT(ISERROR(SEARCH("Fab'ulleuse",N127)))</formula>
    </cfRule>
    <cfRule type="containsText" dxfId="1794" priority="6378" operator="containsText" text="beau jour">
      <formula>NOT(ISERROR(SEARCH("beau jour",N127)))</formula>
    </cfRule>
    <cfRule type="containsText" dxfId="1793" priority="6379" operator="containsText" text="fête">
      <formula>NOT(ISERROR(SEARCH("fête",N127)))</formula>
    </cfRule>
    <cfRule type="containsText" dxfId="1792" priority="6380" operator="containsText" text="Fete">
      <formula>NOT(ISERROR(SEARCH("Fete",N127)))</formula>
    </cfRule>
    <cfRule type="containsText" dxfId="1791" priority="6381" operator="containsText" text="Ech">
      <formula>NOT(ISERROR(SEARCH("Ech",N127)))</formula>
    </cfRule>
    <cfRule type="containsText" dxfId="1790" priority="6382" operator="containsText" text="St Valentin">
      <formula>NOT(ISERROR(SEARCH("St Valentin",N127)))</formula>
    </cfRule>
  </conditionalFormatting>
  <conditionalFormatting sqref="E127:E128">
    <cfRule type="colorScale" priority="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7:H128">
    <cfRule type="dataBar" priority="63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{19E87777-1780-4FB5-BFA8-487100CE01C9}</x14:id>
        </ext>
      </extLst>
    </cfRule>
  </conditionalFormatting>
  <conditionalFormatting sqref="N125:N126">
    <cfRule type="colorScale" priority="633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89" priority="6333" operator="containsText" text="Fab'ulleuse">
      <formula>NOT(ISERROR(SEARCH("Fab'ulleuse",N125)))</formula>
    </cfRule>
    <cfRule type="containsText" dxfId="1788" priority="6334" operator="containsText" text="beau jour">
      <formula>NOT(ISERROR(SEARCH("beau jour",N125)))</formula>
    </cfRule>
    <cfRule type="containsText" dxfId="1787" priority="6335" operator="containsText" text="fête">
      <formula>NOT(ISERROR(SEARCH("fête",N125)))</formula>
    </cfRule>
    <cfRule type="containsText" dxfId="1786" priority="6336" operator="containsText" text="Fete">
      <formula>NOT(ISERROR(SEARCH("Fete",N125)))</formula>
    </cfRule>
    <cfRule type="containsText" dxfId="1785" priority="6337" operator="containsText" text="Ech">
      <formula>NOT(ISERROR(SEARCH("Ech",N125)))</formula>
    </cfRule>
    <cfRule type="containsText" dxfId="1784" priority="6338" operator="containsText" text="St Valentin">
      <formula>NOT(ISERROR(SEARCH("St Valentin",N125)))</formula>
    </cfRule>
  </conditionalFormatting>
  <conditionalFormatting sqref="E125:E126">
    <cfRule type="colorScale" priority="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5:H126">
    <cfRule type="dataBar" priority="63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{5A5AA201-FC07-40B7-B4BC-1B1F6BB07E1C}</x14:id>
        </ext>
      </extLst>
    </cfRule>
  </conditionalFormatting>
  <conditionalFormatting sqref="N123:N124">
    <cfRule type="colorScale" priority="628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83" priority="6289" operator="containsText" text="Fab'ulleuse">
      <formula>NOT(ISERROR(SEARCH("Fab'ulleuse",N123)))</formula>
    </cfRule>
    <cfRule type="containsText" dxfId="1782" priority="6290" operator="containsText" text="beau jour">
      <formula>NOT(ISERROR(SEARCH("beau jour",N123)))</formula>
    </cfRule>
    <cfRule type="containsText" dxfId="1781" priority="6291" operator="containsText" text="fête">
      <formula>NOT(ISERROR(SEARCH("fête",N123)))</formula>
    </cfRule>
    <cfRule type="containsText" dxfId="1780" priority="6292" operator="containsText" text="Fete">
      <formula>NOT(ISERROR(SEARCH("Fete",N123)))</formula>
    </cfRule>
    <cfRule type="containsText" dxfId="1779" priority="6293" operator="containsText" text="Ech">
      <formula>NOT(ISERROR(SEARCH("Ech",N123)))</formula>
    </cfRule>
    <cfRule type="containsText" dxfId="1778" priority="6294" operator="containsText" text="St Valentin">
      <formula>NOT(ISERROR(SEARCH("St Valentin",N123)))</formula>
    </cfRule>
  </conditionalFormatting>
  <conditionalFormatting sqref="E123:E124">
    <cfRule type="colorScale" priority="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3:H124">
    <cfRule type="dataBar" priority="62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{18FD65BA-B3EB-46AD-9D65-306A29091952}</x14:id>
        </ext>
      </extLst>
    </cfRule>
  </conditionalFormatting>
  <conditionalFormatting sqref="G306:H307 G87:H132 G134:H137 G2:H84">
    <cfRule type="dataBar" priority="62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{55BC8108-4371-4A8E-839D-673765EC9093}</x14:id>
        </ext>
      </extLst>
    </cfRule>
  </conditionalFormatting>
  <conditionalFormatting sqref="N138:N140">
    <cfRule type="colorScale" priority="1265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77" priority="12651" operator="containsText" text="Fab'ulleuse">
      <formula>NOT(ISERROR(SEARCH("Fab'ulleuse",N138)))</formula>
    </cfRule>
    <cfRule type="containsText" dxfId="1776" priority="12652" operator="containsText" text="beau jour">
      <formula>NOT(ISERROR(SEARCH("beau jour",N138)))</formula>
    </cfRule>
    <cfRule type="containsText" dxfId="1775" priority="12653" operator="containsText" text="fête">
      <formula>NOT(ISERROR(SEARCH("fête",N138)))</formula>
    </cfRule>
    <cfRule type="containsText" dxfId="1774" priority="12654" operator="containsText" text="Fete">
      <formula>NOT(ISERROR(SEARCH("Fete",N138)))</formula>
    </cfRule>
    <cfRule type="containsText" dxfId="1773" priority="12655" operator="containsText" text="Ech">
      <formula>NOT(ISERROR(SEARCH("Ech",N138)))</formula>
    </cfRule>
    <cfRule type="containsText" dxfId="1772" priority="12656" operator="containsText" text="St Valentin">
      <formula>NOT(ISERROR(SEARCH("St Valentin",N138)))</formula>
    </cfRule>
  </conditionalFormatting>
  <conditionalFormatting sqref="E138:E140">
    <cfRule type="colorScale" priority="1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8:H140">
    <cfRule type="dataBar" priority="126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{E6DBC30C-97C0-4695-A45D-7A00433691FB}</x14:id>
        </ext>
      </extLst>
    </cfRule>
  </conditionalFormatting>
  <conditionalFormatting sqref="G138:H140">
    <cfRule type="dataBar" priority="126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{D7ACEA3D-2091-4122-A059-E08599CCBBC5}</x14:id>
        </ext>
      </extLst>
    </cfRule>
  </conditionalFormatting>
  <conditionalFormatting sqref="G306:H307 G87:H132 G134:H140 G2:H84">
    <cfRule type="dataBar" priority="126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{D9A67D21-3DAF-4D8F-B6B9-F9C28DA0BA4D}</x14:id>
        </ext>
      </extLst>
    </cfRule>
  </conditionalFormatting>
  <conditionalFormatting sqref="N141:N143">
    <cfRule type="colorScale" priority="60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71" priority="6044" operator="containsText" text="Fab'ulleuse">
      <formula>NOT(ISERROR(SEARCH("Fab'ulleuse",N141)))</formula>
    </cfRule>
    <cfRule type="containsText" dxfId="1770" priority="6045" operator="containsText" text="beau jour">
      <formula>NOT(ISERROR(SEARCH("beau jour",N141)))</formula>
    </cfRule>
    <cfRule type="containsText" dxfId="1769" priority="6046" operator="containsText" text="fête">
      <formula>NOT(ISERROR(SEARCH("fête",N141)))</formula>
    </cfRule>
    <cfRule type="containsText" dxfId="1768" priority="6047" operator="containsText" text="Fete">
      <formula>NOT(ISERROR(SEARCH("Fete",N141)))</formula>
    </cfRule>
    <cfRule type="containsText" dxfId="1767" priority="6048" operator="containsText" text="Ech">
      <formula>NOT(ISERROR(SEARCH("Ech",N141)))</formula>
    </cfRule>
    <cfRule type="containsText" dxfId="1766" priority="6049" operator="containsText" text="St Valentin">
      <formula>NOT(ISERROR(SEARCH("St Valentin",N141)))</formula>
    </cfRule>
  </conditionalFormatting>
  <conditionalFormatting sqref="E141:E143">
    <cfRule type="colorScale" priority="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1:H143">
    <cfRule type="dataBar" priority="60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{2048917F-66BA-416C-BC4E-EFA678BFEA11}</x14:id>
        </ext>
      </extLst>
    </cfRule>
  </conditionalFormatting>
  <conditionalFormatting sqref="G141:H143">
    <cfRule type="dataBar" priority="60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{1AFA7C61-EA10-4B19-A65C-5E4313BB746F}</x14:id>
        </ext>
      </extLst>
    </cfRule>
  </conditionalFormatting>
  <conditionalFormatting sqref="G141:H143">
    <cfRule type="dataBar" priority="60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{3A15EA55-8B33-4EB7-B329-4F3AEBA2A978}</x14:id>
        </ext>
      </extLst>
    </cfRule>
  </conditionalFormatting>
  <conditionalFormatting sqref="N144:N147">
    <cfRule type="colorScale" priority="60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65" priority="6019" operator="containsText" text="Fab'ulleuse">
      <formula>NOT(ISERROR(SEARCH("Fab'ulleuse",N144)))</formula>
    </cfRule>
    <cfRule type="containsText" dxfId="1764" priority="6020" operator="containsText" text="beau jour">
      <formula>NOT(ISERROR(SEARCH("beau jour",N144)))</formula>
    </cfRule>
    <cfRule type="containsText" dxfId="1763" priority="6021" operator="containsText" text="fête">
      <formula>NOT(ISERROR(SEARCH("fête",N144)))</formula>
    </cfRule>
    <cfRule type="containsText" dxfId="1762" priority="6022" operator="containsText" text="Fete">
      <formula>NOT(ISERROR(SEARCH("Fete",N144)))</formula>
    </cfRule>
    <cfRule type="containsText" dxfId="1761" priority="6023" operator="containsText" text="Ech">
      <formula>NOT(ISERROR(SEARCH("Ech",N144)))</formula>
    </cfRule>
    <cfRule type="containsText" dxfId="1760" priority="6024" operator="containsText" text="St Valentin">
      <formula>NOT(ISERROR(SEARCH("St Valentin",N144)))</formula>
    </cfRule>
  </conditionalFormatting>
  <conditionalFormatting sqref="E144:E147">
    <cfRule type="colorScale" priority="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4:H147">
    <cfRule type="dataBar" priority="60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{E12066B8-4940-4BDF-B2DC-0FB378B0E40D}</x14:id>
        </ext>
      </extLst>
    </cfRule>
  </conditionalFormatting>
  <conditionalFormatting sqref="G144:H147">
    <cfRule type="dataBar" priority="60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{964AC7E3-AF84-4E43-97E7-37AC610ED605}</x14:id>
        </ext>
      </extLst>
    </cfRule>
  </conditionalFormatting>
  <conditionalFormatting sqref="G144:H147">
    <cfRule type="dataBar" priority="60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{E5959850-0040-4F65-A1D2-AD74516CBC2A}</x14:id>
        </ext>
      </extLst>
    </cfRule>
  </conditionalFormatting>
  <conditionalFormatting sqref="N148:N149">
    <cfRule type="colorScale" priority="59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59" priority="5994" operator="containsText" text="Fab'ulleuse">
      <formula>NOT(ISERROR(SEARCH("Fab'ulleuse",N148)))</formula>
    </cfRule>
    <cfRule type="containsText" dxfId="1758" priority="5995" operator="containsText" text="beau jour">
      <formula>NOT(ISERROR(SEARCH("beau jour",N148)))</formula>
    </cfRule>
    <cfRule type="containsText" dxfId="1757" priority="5996" operator="containsText" text="fête">
      <formula>NOT(ISERROR(SEARCH("fête",N148)))</formula>
    </cfRule>
    <cfRule type="containsText" dxfId="1756" priority="5997" operator="containsText" text="Fete">
      <formula>NOT(ISERROR(SEARCH("Fete",N148)))</formula>
    </cfRule>
    <cfRule type="containsText" dxfId="1755" priority="5998" operator="containsText" text="Ech">
      <formula>NOT(ISERROR(SEARCH("Ech",N148)))</formula>
    </cfRule>
    <cfRule type="containsText" dxfId="1754" priority="5999" operator="containsText" text="St Valentin">
      <formula>NOT(ISERROR(SEARCH("St Valentin",N148)))</formula>
    </cfRule>
  </conditionalFormatting>
  <conditionalFormatting sqref="E148:E149">
    <cfRule type="colorScale" priority="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8:H149">
    <cfRule type="dataBar" priority="60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{8F9C7684-CA17-4952-9B2B-8C40556AB3A4}</x14:id>
        </ext>
      </extLst>
    </cfRule>
  </conditionalFormatting>
  <conditionalFormatting sqref="G148:H149">
    <cfRule type="dataBar" priority="60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{101DB1E3-8B35-4939-A19F-907F8C69FFF5}</x14:id>
        </ext>
      </extLst>
    </cfRule>
  </conditionalFormatting>
  <conditionalFormatting sqref="G148:H149">
    <cfRule type="dataBar" priority="60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{09F6E68A-F9D1-465A-AF07-6752AC6D0AAC}</x14:id>
        </ext>
      </extLst>
    </cfRule>
  </conditionalFormatting>
  <conditionalFormatting sqref="N150:N151">
    <cfRule type="colorScale" priority="59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53" priority="5944" operator="containsText" text="Fab'ulleuse">
      <formula>NOT(ISERROR(SEARCH("Fab'ulleuse",N150)))</formula>
    </cfRule>
    <cfRule type="containsText" dxfId="1752" priority="5945" operator="containsText" text="beau jour">
      <formula>NOT(ISERROR(SEARCH("beau jour",N150)))</formula>
    </cfRule>
    <cfRule type="containsText" dxfId="1751" priority="5946" operator="containsText" text="fête">
      <formula>NOT(ISERROR(SEARCH("fête",N150)))</formula>
    </cfRule>
    <cfRule type="containsText" dxfId="1750" priority="5947" operator="containsText" text="Fete">
      <formula>NOT(ISERROR(SEARCH("Fete",N150)))</formula>
    </cfRule>
    <cfRule type="containsText" dxfId="1749" priority="5948" operator="containsText" text="Ech">
      <formula>NOT(ISERROR(SEARCH("Ech",N150)))</formula>
    </cfRule>
    <cfRule type="containsText" dxfId="1748" priority="5949" operator="containsText" text="St Valentin">
      <formula>NOT(ISERROR(SEARCH("St Valentin",N150)))</formula>
    </cfRule>
  </conditionalFormatting>
  <conditionalFormatting sqref="E150:E151">
    <cfRule type="colorScale" priority="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0:H151">
    <cfRule type="dataBar" priority="59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{5C57F26F-E409-4B94-BE87-E7987B4ECF40}</x14:id>
        </ext>
      </extLst>
    </cfRule>
  </conditionalFormatting>
  <conditionalFormatting sqref="G150:H151">
    <cfRule type="dataBar" priority="59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{A967C514-8D9C-46A8-8CE0-96D83DC7EDBD}</x14:id>
        </ext>
      </extLst>
    </cfRule>
  </conditionalFormatting>
  <conditionalFormatting sqref="G150:H151">
    <cfRule type="dataBar" priority="59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{F2E83A32-642C-482B-ADE4-B03D8D0D476B}</x14:id>
        </ext>
      </extLst>
    </cfRule>
  </conditionalFormatting>
  <conditionalFormatting sqref="N152:N154">
    <cfRule type="colorScale" priority="59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47" priority="5919" operator="containsText" text="Fab'ulleuse">
      <formula>NOT(ISERROR(SEARCH("Fab'ulleuse",N152)))</formula>
    </cfRule>
    <cfRule type="containsText" dxfId="1746" priority="5920" operator="containsText" text="beau jour">
      <formula>NOT(ISERROR(SEARCH("beau jour",N152)))</formula>
    </cfRule>
    <cfRule type="containsText" dxfId="1745" priority="5921" operator="containsText" text="fête">
      <formula>NOT(ISERROR(SEARCH("fête",N152)))</formula>
    </cfRule>
    <cfRule type="containsText" dxfId="1744" priority="5922" operator="containsText" text="Fete">
      <formula>NOT(ISERROR(SEARCH("Fete",N152)))</formula>
    </cfRule>
    <cfRule type="containsText" dxfId="1743" priority="5923" operator="containsText" text="Ech">
      <formula>NOT(ISERROR(SEARCH("Ech",N152)))</formula>
    </cfRule>
    <cfRule type="containsText" dxfId="1742" priority="5924" operator="containsText" text="St Valentin">
      <formula>NOT(ISERROR(SEARCH("St Valentin",N152)))</formula>
    </cfRule>
  </conditionalFormatting>
  <conditionalFormatting sqref="E152:E154">
    <cfRule type="colorScale" priority="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2:H154">
    <cfRule type="dataBar" priority="59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{EBCBB798-2016-4CC8-AE57-3E94570E9164}</x14:id>
        </ext>
      </extLst>
    </cfRule>
  </conditionalFormatting>
  <conditionalFormatting sqref="G152:H154">
    <cfRule type="dataBar" priority="59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{2415DFC7-E55E-4C7D-AC3A-2ADDDD8B8919}</x14:id>
        </ext>
      </extLst>
    </cfRule>
  </conditionalFormatting>
  <conditionalFormatting sqref="G152:H154">
    <cfRule type="dataBar" priority="59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{B03AA4BB-B362-499F-901B-2287369F8075}</x14:id>
        </ext>
      </extLst>
    </cfRule>
  </conditionalFormatting>
  <conditionalFormatting sqref="N155:N156">
    <cfRule type="colorScale" priority="58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41" priority="5894" operator="containsText" text="Fab'ulleuse">
      <formula>NOT(ISERROR(SEARCH("Fab'ulleuse",N155)))</formula>
    </cfRule>
    <cfRule type="containsText" dxfId="1740" priority="5895" operator="containsText" text="beau jour">
      <formula>NOT(ISERROR(SEARCH("beau jour",N155)))</formula>
    </cfRule>
    <cfRule type="containsText" dxfId="1739" priority="5896" operator="containsText" text="fête">
      <formula>NOT(ISERROR(SEARCH("fête",N155)))</formula>
    </cfRule>
    <cfRule type="containsText" dxfId="1738" priority="5897" operator="containsText" text="Fete">
      <formula>NOT(ISERROR(SEARCH("Fete",N155)))</formula>
    </cfRule>
    <cfRule type="containsText" dxfId="1737" priority="5898" operator="containsText" text="Ech">
      <formula>NOT(ISERROR(SEARCH("Ech",N155)))</formula>
    </cfRule>
    <cfRule type="containsText" dxfId="1736" priority="5899" operator="containsText" text="St Valentin">
      <formula>NOT(ISERROR(SEARCH("St Valentin",N155)))</formula>
    </cfRule>
  </conditionalFormatting>
  <conditionalFormatting sqref="E155:E156">
    <cfRule type="colorScale" priority="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5:H156">
    <cfRule type="dataBar" priority="59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{B3B1C389-08EA-4C96-8F16-D2710565C489}</x14:id>
        </ext>
      </extLst>
    </cfRule>
  </conditionalFormatting>
  <conditionalFormatting sqref="G155:H156">
    <cfRule type="dataBar" priority="59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{33F63C8F-DC6C-4F0F-9282-A306C9C61BA8}</x14:id>
        </ext>
      </extLst>
    </cfRule>
  </conditionalFormatting>
  <conditionalFormatting sqref="G155:H156">
    <cfRule type="dataBar" priority="59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{57D67002-4BD8-4E12-865C-6D735EC5D386}</x14:id>
        </ext>
      </extLst>
    </cfRule>
  </conditionalFormatting>
  <conditionalFormatting sqref="N157:N158">
    <cfRule type="colorScale" priority="58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35" priority="5869" operator="containsText" text="Fab'ulleuse">
      <formula>NOT(ISERROR(SEARCH("Fab'ulleuse",N157)))</formula>
    </cfRule>
    <cfRule type="containsText" dxfId="1734" priority="5870" operator="containsText" text="beau jour">
      <formula>NOT(ISERROR(SEARCH("beau jour",N157)))</formula>
    </cfRule>
    <cfRule type="containsText" dxfId="1733" priority="5871" operator="containsText" text="fête">
      <formula>NOT(ISERROR(SEARCH("fête",N157)))</formula>
    </cfRule>
    <cfRule type="containsText" dxfId="1732" priority="5872" operator="containsText" text="Fete">
      <formula>NOT(ISERROR(SEARCH("Fete",N157)))</formula>
    </cfRule>
    <cfRule type="containsText" dxfId="1731" priority="5873" operator="containsText" text="Ech">
      <formula>NOT(ISERROR(SEARCH("Ech",N157)))</formula>
    </cfRule>
    <cfRule type="containsText" dxfId="1730" priority="5874" operator="containsText" text="St Valentin">
      <formula>NOT(ISERROR(SEARCH("St Valentin",N157)))</formula>
    </cfRule>
  </conditionalFormatting>
  <conditionalFormatting sqref="E157:E158">
    <cfRule type="colorScale" priority="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7:H158">
    <cfRule type="dataBar" priority="58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{F7CAF623-FB0E-462E-80AF-CE9DADEF7DC1}</x14:id>
        </ext>
      </extLst>
    </cfRule>
  </conditionalFormatting>
  <conditionalFormatting sqref="G157:H158">
    <cfRule type="dataBar" priority="58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{E5142A80-7F79-4BA7-983D-D92BFDC2C4F0}</x14:id>
        </ext>
      </extLst>
    </cfRule>
  </conditionalFormatting>
  <conditionalFormatting sqref="G157:H158">
    <cfRule type="dataBar" priority="58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{456AA80E-F291-4741-AAD1-6E84A9EAD012}</x14:id>
        </ext>
      </extLst>
    </cfRule>
  </conditionalFormatting>
  <conditionalFormatting sqref="N159:N161">
    <cfRule type="colorScale" priority="58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29" priority="5844" operator="containsText" text="Fab'ulleuse">
      <formula>NOT(ISERROR(SEARCH("Fab'ulleuse",N159)))</formula>
    </cfRule>
    <cfRule type="containsText" dxfId="1728" priority="5845" operator="containsText" text="beau jour">
      <formula>NOT(ISERROR(SEARCH("beau jour",N159)))</formula>
    </cfRule>
    <cfRule type="containsText" dxfId="1727" priority="5846" operator="containsText" text="fête">
      <formula>NOT(ISERROR(SEARCH("fête",N159)))</formula>
    </cfRule>
    <cfRule type="containsText" dxfId="1726" priority="5847" operator="containsText" text="Fete">
      <formula>NOT(ISERROR(SEARCH("Fete",N159)))</formula>
    </cfRule>
    <cfRule type="containsText" dxfId="1725" priority="5848" operator="containsText" text="Ech">
      <formula>NOT(ISERROR(SEARCH("Ech",N159)))</formula>
    </cfRule>
    <cfRule type="containsText" dxfId="1724" priority="5849" operator="containsText" text="St Valentin">
      <formula>NOT(ISERROR(SEARCH("St Valentin",N159)))</formula>
    </cfRule>
  </conditionalFormatting>
  <conditionalFormatting sqref="E159:E161">
    <cfRule type="colorScale" priority="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9:H161">
    <cfRule type="dataBar" priority="58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{ECA2776F-B18A-43A9-94F6-5FDBFF1BD893}</x14:id>
        </ext>
      </extLst>
    </cfRule>
  </conditionalFormatting>
  <conditionalFormatting sqref="G159:H161">
    <cfRule type="dataBar" priority="58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{AFEB96EB-DB60-4049-A4F2-5CEB4745563B}</x14:id>
        </ext>
      </extLst>
    </cfRule>
  </conditionalFormatting>
  <conditionalFormatting sqref="G159:H161">
    <cfRule type="dataBar" priority="58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{EAF07E49-6F7D-490C-AD82-FC8F2C5221B9}</x14:id>
        </ext>
      </extLst>
    </cfRule>
  </conditionalFormatting>
  <conditionalFormatting sqref="N162:N163">
    <cfRule type="colorScale" priority="58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23" priority="5819" operator="containsText" text="Fab'ulleuse">
      <formula>NOT(ISERROR(SEARCH("Fab'ulleuse",N162)))</formula>
    </cfRule>
    <cfRule type="containsText" dxfId="1722" priority="5820" operator="containsText" text="beau jour">
      <formula>NOT(ISERROR(SEARCH("beau jour",N162)))</formula>
    </cfRule>
    <cfRule type="containsText" dxfId="1721" priority="5821" operator="containsText" text="fête">
      <formula>NOT(ISERROR(SEARCH("fête",N162)))</formula>
    </cfRule>
    <cfRule type="containsText" dxfId="1720" priority="5822" operator="containsText" text="Fete">
      <formula>NOT(ISERROR(SEARCH("Fete",N162)))</formula>
    </cfRule>
    <cfRule type="containsText" dxfId="1719" priority="5823" operator="containsText" text="Ech">
      <formula>NOT(ISERROR(SEARCH("Ech",N162)))</formula>
    </cfRule>
    <cfRule type="containsText" dxfId="1718" priority="5824" operator="containsText" text="St Valentin">
      <formula>NOT(ISERROR(SEARCH("St Valentin",N162)))</formula>
    </cfRule>
  </conditionalFormatting>
  <conditionalFormatting sqref="E162:E163">
    <cfRule type="colorScale" priority="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2:H163">
    <cfRule type="dataBar" priority="58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{9D6C539F-7FE8-4B14-972E-88B5942744C4}</x14:id>
        </ext>
      </extLst>
    </cfRule>
  </conditionalFormatting>
  <conditionalFormatting sqref="G162:H163">
    <cfRule type="dataBar" priority="58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{6E71B1AB-DA5E-40CF-A823-82856CBA0F11}</x14:id>
        </ext>
      </extLst>
    </cfRule>
  </conditionalFormatting>
  <conditionalFormatting sqref="G162:H163">
    <cfRule type="dataBar" priority="58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{35010273-52A1-4869-9C6D-3974DF1C2DC1}</x14:id>
        </ext>
      </extLst>
    </cfRule>
  </conditionalFormatting>
  <conditionalFormatting sqref="N164:N165">
    <cfRule type="colorScale" priority="57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17" priority="5794" operator="containsText" text="Fab'ulleuse">
      <formula>NOT(ISERROR(SEARCH("Fab'ulleuse",N164)))</formula>
    </cfRule>
    <cfRule type="containsText" dxfId="1716" priority="5795" operator="containsText" text="beau jour">
      <formula>NOT(ISERROR(SEARCH("beau jour",N164)))</formula>
    </cfRule>
    <cfRule type="containsText" dxfId="1715" priority="5796" operator="containsText" text="fête">
      <formula>NOT(ISERROR(SEARCH("fête",N164)))</formula>
    </cfRule>
    <cfRule type="containsText" dxfId="1714" priority="5797" operator="containsText" text="Fete">
      <formula>NOT(ISERROR(SEARCH("Fete",N164)))</formula>
    </cfRule>
    <cfRule type="containsText" dxfId="1713" priority="5798" operator="containsText" text="Ech">
      <formula>NOT(ISERROR(SEARCH("Ech",N164)))</formula>
    </cfRule>
    <cfRule type="containsText" dxfId="1712" priority="5799" operator="containsText" text="St Valentin">
      <formula>NOT(ISERROR(SEARCH("St Valentin",N164)))</formula>
    </cfRule>
  </conditionalFormatting>
  <conditionalFormatting sqref="E164:E165">
    <cfRule type="colorScale" priority="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4:H165">
    <cfRule type="dataBar" priority="58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{38E80F14-F232-4B7D-9E54-17CD12BCE997}</x14:id>
        </ext>
      </extLst>
    </cfRule>
  </conditionalFormatting>
  <conditionalFormatting sqref="G164:H165">
    <cfRule type="dataBar" priority="58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{239D8D31-15E9-4720-9F1F-6934DD983E2A}</x14:id>
        </ext>
      </extLst>
    </cfRule>
  </conditionalFormatting>
  <conditionalFormatting sqref="G164:H165">
    <cfRule type="dataBar" priority="58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{663B3E74-1762-467B-BC52-0A5FA37794DF}</x14:id>
        </ext>
      </extLst>
    </cfRule>
  </conditionalFormatting>
  <conditionalFormatting sqref="D164 D157 D162 D159:D160">
    <cfRule type="colorScale" priority="127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06:H307 G87:H132 G134:H165 G2:H84">
    <cfRule type="dataBar" priority="57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{8DBEB736-1212-45B5-B1C1-B2F72687A222}</x14:id>
        </ext>
      </extLst>
    </cfRule>
  </conditionalFormatting>
  <conditionalFormatting sqref="N167">
    <cfRule type="colorScale" priority="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6:H167">
    <cfRule type="dataBar" priority="12732">
      <dataBar>
        <cfvo type="min"/>
        <cfvo type="max"/>
        <color rgb="FF638EC6"/>
      </dataBar>
    </cfRule>
  </conditionalFormatting>
  <conditionalFormatting sqref="G166:H167">
    <cfRule type="dataBar" priority="127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{8EF9313A-19B2-4555-87CA-EB595718E1CF}</x14:id>
        </ext>
      </extLst>
    </cfRule>
  </conditionalFormatting>
  <conditionalFormatting sqref="E166:E167">
    <cfRule type="colorScale" priority="1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6">
    <cfRule type="colorScale" priority="57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11" priority="5714" operator="containsText" text="Fab'ulleuse">
      <formula>NOT(ISERROR(SEARCH("Fab'ulleuse",N166)))</formula>
    </cfRule>
    <cfRule type="containsText" dxfId="1710" priority="5715" operator="containsText" text="beau jour">
      <formula>NOT(ISERROR(SEARCH("beau jour",N166)))</formula>
    </cfRule>
    <cfRule type="containsText" dxfId="1709" priority="5716" operator="containsText" text="fête">
      <formula>NOT(ISERROR(SEARCH("fête",N166)))</formula>
    </cfRule>
    <cfRule type="containsText" dxfId="1708" priority="5717" operator="containsText" text="Fete">
      <formula>NOT(ISERROR(SEARCH("Fete",N166)))</formula>
    </cfRule>
    <cfRule type="containsText" dxfId="1707" priority="5718" operator="containsText" text="Ech">
      <formula>NOT(ISERROR(SEARCH("Ech",N166)))</formula>
    </cfRule>
    <cfRule type="containsText" dxfId="1706" priority="5719" operator="containsText" text="St Valentin">
      <formula>NOT(ISERROR(SEARCH("St Valentin",N166)))</formula>
    </cfRule>
  </conditionalFormatting>
  <conditionalFormatting sqref="N169">
    <cfRule type="colorScale" priority="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8:H169">
    <cfRule type="dataBar" priority="5702">
      <dataBar>
        <cfvo type="min"/>
        <cfvo type="max"/>
        <color rgb="FF638EC6"/>
      </dataBar>
    </cfRule>
  </conditionalFormatting>
  <conditionalFormatting sqref="G168:H169">
    <cfRule type="dataBar" priority="57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{64F54587-DE9F-4052-811F-4EC15711B0A7}</x14:id>
        </ext>
      </extLst>
    </cfRule>
  </conditionalFormatting>
  <conditionalFormatting sqref="E168:E169">
    <cfRule type="colorScale" priority="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8">
    <cfRule type="colorScale" priority="56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05" priority="5676" operator="containsText" text="Fab'ulleuse">
      <formula>NOT(ISERROR(SEARCH("Fab'ulleuse",N168)))</formula>
    </cfRule>
    <cfRule type="containsText" dxfId="1704" priority="5677" operator="containsText" text="beau jour">
      <formula>NOT(ISERROR(SEARCH("beau jour",N168)))</formula>
    </cfRule>
    <cfRule type="containsText" dxfId="1703" priority="5678" operator="containsText" text="fête">
      <formula>NOT(ISERROR(SEARCH("fête",N168)))</formula>
    </cfRule>
    <cfRule type="containsText" dxfId="1702" priority="5679" operator="containsText" text="Fete">
      <formula>NOT(ISERROR(SEARCH("Fete",N168)))</formula>
    </cfRule>
    <cfRule type="containsText" dxfId="1701" priority="5680" operator="containsText" text="Ech">
      <formula>NOT(ISERROR(SEARCH("Ech",N168)))</formula>
    </cfRule>
    <cfRule type="containsText" dxfId="1700" priority="5681" operator="containsText" text="St Valentin">
      <formula>NOT(ISERROR(SEARCH("St Valentin",N168)))</formula>
    </cfRule>
  </conditionalFormatting>
  <conditionalFormatting sqref="G306:H307 G87:H132 G134:H169 G2:H84">
    <cfRule type="dataBar" priority="56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{584217FC-D9CB-46CF-850A-60698B7205D6}</x14:id>
        </ext>
      </extLst>
    </cfRule>
  </conditionalFormatting>
  <conditionalFormatting sqref="N170:N173">
    <cfRule type="colorScale" priority="56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99" priority="5631" operator="containsText" text="Fab'ulleuse">
      <formula>NOT(ISERROR(SEARCH("Fab'ulleuse",N170)))</formula>
    </cfRule>
    <cfRule type="containsText" dxfId="1698" priority="5632" operator="containsText" text="beau jour">
      <formula>NOT(ISERROR(SEARCH("beau jour",N170)))</formula>
    </cfRule>
    <cfRule type="containsText" dxfId="1697" priority="5633" operator="containsText" text="fête">
      <formula>NOT(ISERROR(SEARCH("fête",N170)))</formula>
    </cfRule>
    <cfRule type="containsText" dxfId="1696" priority="5634" operator="containsText" text="Fete">
      <formula>NOT(ISERROR(SEARCH("Fete",N170)))</formula>
    </cfRule>
    <cfRule type="containsText" dxfId="1695" priority="5635" operator="containsText" text="Ech">
      <formula>NOT(ISERROR(SEARCH("Ech",N170)))</formula>
    </cfRule>
    <cfRule type="containsText" dxfId="1694" priority="5636" operator="containsText" text="St Valentin">
      <formula>NOT(ISERROR(SEARCH("St Valentin",N170)))</formula>
    </cfRule>
  </conditionalFormatting>
  <conditionalFormatting sqref="N175">
    <cfRule type="colorScale" priority="55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93" priority="5600" operator="containsText" text="Fab'ulleuse">
      <formula>NOT(ISERROR(SEARCH("Fab'ulleuse",N175)))</formula>
    </cfRule>
    <cfRule type="containsText" dxfId="1692" priority="5601" operator="containsText" text="beau jour">
      <formula>NOT(ISERROR(SEARCH("beau jour",N175)))</formula>
    </cfRule>
    <cfRule type="containsText" dxfId="1691" priority="5602" operator="containsText" text="fête">
      <formula>NOT(ISERROR(SEARCH("fête",N175)))</formula>
    </cfRule>
    <cfRule type="containsText" dxfId="1690" priority="5603" operator="containsText" text="Fete">
      <formula>NOT(ISERROR(SEARCH("Fete",N175)))</formula>
    </cfRule>
    <cfRule type="containsText" dxfId="1689" priority="5604" operator="containsText" text="Ech">
      <formula>NOT(ISERROR(SEARCH("Ech",N175)))</formula>
    </cfRule>
    <cfRule type="containsText" dxfId="1688" priority="5605" operator="containsText" text="St Valentin">
      <formula>NOT(ISERROR(SEARCH("St Valentin",N175)))</formula>
    </cfRule>
  </conditionalFormatting>
  <conditionalFormatting sqref="N177">
    <cfRule type="colorScale" priority="558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87" priority="5583" operator="containsText" text="Fab'ulleuse">
      <formula>NOT(ISERROR(SEARCH("Fab'ulleuse",N177)))</formula>
    </cfRule>
    <cfRule type="containsText" dxfId="1686" priority="5584" operator="containsText" text="beau jour">
      <formula>NOT(ISERROR(SEARCH("beau jour",N177)))</formula>
    </cfRule>
    <cfRule type="containsText" dxfId="1685" priority="5585" operator="containsText" text="fête">
      <formula>NOT(ISERROR(SEARCH("fête",N177)))</formula>
    </cfRule>
    <cfRule type="containsText" dxfId="1684" priority="5586" operator="containsText" text="Fete">
      <formula>NOT(ISERROR(SEARCH("Fete",N177)))</formula>
    </cfRule>
    <cfRule type="containsText" dxfId="1683" priority="5587" operator="containsText" text="Ech">
      <formula>NOT(ISERROR(SEARCH("Ech",N177)))</formula>
    </cfRule>
    <cfRule type="containsText" dxfId="1682" priority="5588" operator="containsText" text="St Valentin">
      <formula>NOT(ISERROR(SEARCH("St Valentin",N177)))</formula>
    </cfRule>
  </conditionalFormatting>
  <conditionalFormatting sqref="N179">
    <cfRule type="colorScale" priority="556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81" priority="5567" operator="containsText" text="Fab'ulleuse">
      <formula>NOT(ISERROR(SEARCH("Fab'ulleuse",N179)))</formula>
    </cfRule>
    <cfRule type="containsText" dxfId="1680" priority="5568" operator="containsText" text="beau jour">
      <formula>NOT(ISERROR(SEARCH("beau jour",N179)))</formula>
    </cfRule>
    <cfRule type="containsText" dxfId="1679" priority="5569" operator="containsText" text="fête">
      <formula>NOT(ISERROR(SEARCH("fête",N179)))</formula>
    </cfRule>
    <cfRule type="containsText" dxfId="1678" priority="5570" operator="containsText" text="Fete">
      <formula>NOT(ISERROR(SEARCH("Fete",N179)))</formula>
    </cfRule>
    <cfRule type="containsText" dxfId="1677" priority="5571" operator="containsText" text="Ech">
      <formula>NOT(ISERROR(SEARCH("Ech",N179)))</formula>
    </cfRule>
    <cfRule type="containsText" dxfId="1676" priority="5572" operator="containsText" text="St Valentin">
      <formula>NOT(ISERROR(SEARCH("St Valentin",N179)))</formula>
    </cfRule>
  </conditionalFormatting>
  <conditionalFormatting sqref="N181">
    <cfRule type="colorScale" priority="555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75" priority="5551" operator="containsText" text="Fab'ulleuse">
      <formula>NOT(ISERROR(SEARCH("Fab'ulleuse",N181)))</formula>
    </cfRule>
    <cfRule type="containsText" dxfId="1674" priority="5552" operator="containsText" text="beau jour">
      <formula>NOT(ISERROR(SEARCH("beau jour",N181)))</formula>
    </cfRule>
    <cfRule type="containsText" dxfId="1673" priority="5553" operator="containsText" text="fête">
      <formula>NOT(ISERROR(SEARCH("fête",N181)))</formula>
    </cfRule>
    <cfRule type="containsText" dxfId="1672" priority="5554" operator="containsText" text="Fete">
      <formula>NOT(ISERROR(SEARCH("Fete",N181)))</formula>
    </cfRule>
    <cfRule type="containsText" dxfId="1671" priority="5555" operator="containsText" text="Ech">
      <formula>NOT(ISERROR(SEARCH("Ech",N181)))</formula>
    </cfRule>
    <cfRule type="containsText" dxfId="1670" priority="5556" operator="containsText" text="St Valentin">
      <formula>NOT(ISERROR(SEARCH("St Valentin",N181)))</formula>
    </cfRule>
  </conditionalFormatting>
  <conditionalFormatting sqref="N183:N184">
    <cfRule type="colorScale" priority="539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69" priority="5398" operator="containsText" text="Fab'ulleuse">
      <formula>NOT(ISERROR(SEARCH("Fab'ulleuse",N183)))</formula>
    </cfRule>
    <cfRule type="containsText" dxfId="1668" priority="5399" operator="containsText" text="beau jour">
      <formula>NOT(ISERROR(SEARCH("beau jour",N183)))</formula>
    </cfRule>
    <cfRule type="containsText" dxfId="1667" priority="5400" operator="containsText" text="fête">
      <formula>NOT(ISERROR(SEARCH("fête",N183)))</formula>
    </cfRule>
    <cfRule type="containsText" dxfId="1666" priority="5401" operator="containsText" text="Fete">
      <formula>NOT(ISERROR(SEARCH("Fete",N183)))</formula>
    </cfRule>
    <cfRule type="containsText" dxfId="1665" priority="5402" operator="containsText" text="Ech">
      <formula>NOT(ISERROR(SEARCH("Ech",N183)))</formula>
    </cfRule>
    <cfRule type="containsText" dxfId="1664" priority="5403" operator="containsText" text="St Valentin">
      <formula>NOT(ISERROR(SEARCH("St Valentin",N183)))</formula>
    </cfRule>
  </conditionalFormatting>
  <conditionalFormatting sqref="N174:N185">
    <cfRule type="colorScale" priority="1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0:H185">
    <cfRule type="dataBar" priority="13730">
      <dataBar>
        <cfvo type="min"/>
        <cfvo type="max"/>
        <color rgb="FF638EC6"/>
      </dataBar>
    </cfRule>
  </conditionalFormatting>
  <conditionalFormatting sqref="G170:H185">
    <cfRule type="dataBar" priority="137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{4B77E5F2-C5FD-4951-A613-F15CFA696BD3}</x14:id>
        </ext>
      </extLst>
    </cfRule>
  </conditionalFormatting>
  <conditionalFormatting sqref="E170:E185">
    <cfRule type="colorScale" priority="1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0:H185">
    <cfRule type="dataBar" priority="137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{AE0B791A-122C-4279-BD1D-914394CE41B2}</x14:id>
        </ext>
      </extLst>
    </cfRule>
  </conditionalFormatting>
  <conditionalFormatting sqref="G306:H307 G87:H132 G134:H185 G2:H84">
    <cfRule type="dataBar" priority="53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{E824DDA7-DD60-4FE6-9C2B-000D47D90050}</x14:id>
        </ext>
      </extLst>
    </cfRule>
  </conditionalFormatting>
  <conditionalFormatting sqref="N176:N185">
    <cfRule type="colorScale" priority="1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5:H185">
    <cfRule type="dataBar" priority="13764">
      <dataBar>
        <cfvo type="min"/>
        <cfvo type="max"/>
        <color rgb="FF638EC6"/>
      </dataBar>
    </cfRule>
  </conditionalFormatting>
  <conditionalFormatting sqref="G175:H185">
    <cfRule type="dataBar" priority="137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{BDA71283-469D-43CC-B97B-2B96CCC290A5}</x14:id>
        </ext>
      </extLst>
    </cfRule>
  </conditionalFormatting>
  <conditionalFormatting sqref="E175:E185">
    <cfRule type="colorScale" priority="1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5:H185">
    <cfRule type="dataBar" priority="137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{12473051-8418-4070-811D-A23912489F0B}</x14:id>
        </ext>
      </extLst>
    </cfRule>
  </conditionalFormatting>
  <conditionalFormatting sqref="N183:N185">
    <cfRule type="colorScale" priority="1385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63" priority="13855" operator="containsText" text="Fab'ulleuse">
      <formula>NOT(ISERROR(SEARCH("Fab'ulleuse",N183)))</formula>
    </cfRule>
    <cfRule type="containsText" dxfId="1662" priority="13856" operator="containsText" text="beau jour">
      <formula>NOT(ISERROR(SEARCH("beau jour",N183)))</formula>
    </cfRule>
    <cfRule type="containsText" dxfId="1661" priority="13857" operator="containsText" text="fête">
      <formula>NOT(ISERROR(SEARCH("fête",N183)))</formula>
    </cfRule>
    <cfRule type="containsText" dxfId="1660" priority="13858" operator="containsText" text="Fete">
      <formula>NOT(ISERROR(SEARCH("Fete",N183)))</formula>
    </cfRule>
    <cfRule type="containsText" dxfId="1659" priority="13859" operator="containsText" text="Ech">
      <formula>NOT(ISERROR(SEARCH("Ech",N183)))</formula>
    </cfRule>
    <cfRule type="containsText" dxfId="1658" priority="13860" operator="containsText" text="St Valentin">
      <formula>NOT(ISERROR(SEARCH("St Valentin",N183)))</formula>
    </cfRule>
  </conditionalFormatting>
  <conditionalFormatting sqref="G183:H185">
    <cfRule type="dataBar" priority="13868">
      <dataBar>
        <cfvo type="min"/>
        <cfvo type="max"/>
        <color rgb="FF638EC6"/>
      </dataBar>
    </cfRule>
  </conditionalFormatting>
  <conditionalFormatting sqref="G183:H185">
    <cfRule type="dataBar" priority="138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{83F061EF-2477-41C9-A800-D6EA6376073D}</x14:id>
        </ext>
      </extLst>
    </cfRule>
  </conditionalFormatting>
  <conditionalFormatting sqref="G183:H185">
    <cfRule type="dataBar" priority="139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{195BC690-9CBD-447D-821C-AC5DC8C86C2A}</x14:id>
        </ext>
      </extLst>
    </cfRule>
  </conditionalFormatting>
  <conditionalFormatting sqref="G183:H185">
    <cfRule type="dataBar" priority="139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{F9761DAE-4333-4E7A-A991-10C4C1E72A37}</x14:id>
        </ext>
      </extLst>
    </cfRule>
  </conditionalFormatting>
  <conditionalFormatting sqref="E183:E185">
    <cfRule type="colorScale" priority="1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3:H185">
    <cfRule type="dataBar" priority="139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{DB00266F-E305-4DE5-B142-FA3DA3B4819E}</x14:id>
        </ext>
      </extLst>
    </cfRule>
  </conditionalFormatting>
  <conditionalFormatting sqref="G183:H185">
    <cfRule type="dataBar" priority="139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{4F71CBF3-1936-4E2D-AA3F-8A0A3E0C9179}</x14:id>
        </ext>
      </extLst>
    </cfRule>
  </conditionalFormatting>
  <conditionalFormatting sqref="G183:H185">
    <cfRule type="dataBar" priority="139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{E688FAF0-4402-44FD-8DAA-452CF8A7B852}</x14:id>
        </ext>
      </extLst>
    </cfRule>
  </conditionalFormatting>
  <conditionalFormatting sqref="G183:H185">
    <cfRule type="dataBar" priority="139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{52161234-CE5E-4994-85D6-6F81343DCE8A}</x14:id>
        </ext>
      </extLst>
    </cfRule>
  </conditionalFormatting>
  <conditionalFormatting sqref="G183:H185">
    <cfRule type="dataBar" priority="140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{B880A7B7-5D22-448B-A4BF-EEBE90FA6F1B}</x14:id>
        </ext>
      </extLst>
    </cfRule>
  </conditionalFormatting>
  <conditionalFormatting sqref="G183:H185">
    <cfRule type="dataBar" priority="140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{22C30563-4650-4033-8AD4-40FD5E69A063}</x14:id>
        </ext>
      </extLst>
    </cfRule>
  </conditionalFormatting>
  <conditionalFormatting sqref="G183:H185">
    <cfRule type="dataBar" priority="140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{EFB77885-0DD7-44B8-9F3F-C18E8FBB4F08}</x14:id>
        </ext>
      </extLst>
    </cfRule>
  </conditionalFormatting>
  <conditionalFormatting sqref="G183:H185">
    <cfRule type="dataBar" priority="140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{58077F0F-58DD-4248-A912-EEB072042D21}</x14:id>
        </ext>
      </extLst>
    </cfRule>
  </conditionalFormatting>
  <conditionalFormatting sqref="G183:H185">
    <cfRule type="dataBar" priority="141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{37B4C5E1-C50D-4A8D-8461-F56132B560E5}</x14:id>
        </ext>
      </extLst>
    </cfRule>
  </conditionalFormatting>
  <conditionalFormatting sqref="G183:H185">
    <cfRule type="dataBar" priority="141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{63596420-D7F5-4DF1-985A-413A0D2842E8}</x14:id>
        </ext>
      </extLst>
    </cfRule>
  </conditionalFormatting>
  <conditionalFormatting sqref="G183:H185">
    <cfRule type="dataBar" priority="14143">
      <dataBar>
        <cfvo type="min"/>
        <cfvo type="max"/>
        <color rgb="FF638EC6"/>
      </dataBar>
    </cfRule>
  </conditionalFormatting>
  <conditionalFormatting sqref="N186">
    <cfRule type="containsText" dxfId="1657" priority="5352" operator="containsText" text="Quand">
      <formula>NOT(ISERROR(SEARCH("Quand",N186)))</formula>
    </cfRule>
    <cfRule type="containsText" dxfId="1656" priority="5353" operator="containsText" text="Beine">
      <formula>NOT(ISERROR(SEARCH("Beine",N186)))</formula>
    </cfRule>
  </conditionalFormatting>
  <conditionalFormatting sqref="N186">
    <cfRule type="containsText" dxfId="1655" priority="5350" operator="containsText" text="Dégusté">
      <formula>NOT(ISERROR(SEARCH("Dégusté",N186)))</formula>
    </cfRule>
    <cfRule type="containsText" dxfId="1654" priority="5351" operator="containsText" text="Dégusté">
      <formula>NOT(ISERROR(SEARCH("Dégusté",N186)))</formula>
    </cfRule>
  </conditionalFormatting>
  <conditionalFormatting sqref="N186">
    <cfRule type="containsText" dxfId="1653" priority="5348" operator="containsText" text="Fêtes de fin d'année">
      <formula>NOT(ISERROR(SEARCH("Fêtes de fin d'année",N186)))</formula>
    </cfRule>
    <cfRule type="containsText" dxfId="1652" priority="5349" operator="containsText" text="Fêtes de fin d'année">
      <formula>NOT(ISERROR(SEARCH("Fêtes de fin d'année",N186)))</formula>
    </cfRule>
  </conditionalFormatting>
  <conditionalFormatting sqref="N186">
    <cfRule type="colorScale" priority="534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51" priority="5342" operator="containsText" text="Fab'ulleuse">
      <formula>NOT(ISERROR(SEARCH("Fab'ulleuse",N186)))</formula>
    </cfRule>
    <cfRule type="containsText" dxfId="1650" priority="5343" operator="containsText" text="beau jour">
      <formula>NOT(ISERROR(SEARCH("beau jour",N186)))</formula>
    </cfRule>
    <cfRule type="containsText" dxfId="1649" priority="5344" operator="containsText" text="fête">
      <formula>NOT(ISERROR(SEARCH("fête",N186)))</formula>
    </cfRule>
    <cfRule type="containsText" dxfId="1648" priority="5345" operator="containsText" text="Fete">
      <formula>NOT(ISERROR(SEARCH("Fete",N186)))</formula>
    </cfRule>
    <cfRule type="containsText" dxfId="1647" priority="5346" operator="containsText" text="Ech">
      <formula>NOT(ISERROR(SEARCH("Ech",N186)))</formula>
    </cfRule>
    <cfRule type="containsText" dxfId="1646" priority="5347" operator="containsText" text="St Valentin">
      <formula>NOT(ISERROR(SEARCH("St Valentin",N186)))</formula>
    </cfRule>
  </conditionalFormatting>
  <conditionalFormatting sqref="N186:N187">
    <cfRule type="colorScale" priority="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6:H187">
    <cfRule type="dataBar" priority="5359">
      <dataBar>
        <cfvo type="min"/>
        <cfvo type="max"/>
        <color rgb="FF638EC6"/>
      </dataBar>
    </cfRule>
  </conditionalFormatting>
  <conditionalFormatting sqref="G186:H187">
    <cfRule type="dataBar" priority="53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{395C8DB4-12D1-426B-87D2-329F5955CA04}</x14:id>
        </ext>
      </extLst>
    </cfRule>
  </conditionalFormatting>
  <conditionalFormatting sqref="E186:E187">
    <cfRule type="colorScale" priority="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6:H187">
    <cfRule type="dataBar" priority="53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{519BC38D-6848-400C-89B3-2E867BBB0D0B}</x14:id>
        </ext>
      </extLst>
    </cfRule>
  </conditionalFormatting>
  <conditionalFormatting sqref="G186:H187">
    <cfRule type="dataBar" priority="53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{B643FD53-BC1A-4B28-861B-4F9357C1A957}</x14:id>
        </ext>
      </extLst>
    </cfRule>
  </conditionalFormatting>
  <conditionalFormatting sqref="N186:N187">
    <cfRule type="colorScale" priority="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6:H187">
    <cfRule type="dataBar" priority="5367">
      <dataBar>
        <cfvo type="min"/>
        <cfvo type="max"/>
        <color rgb="FF638EC6"/>
      </dataBar>
    </cfRule>
  </conditionalFormatting>
  <conditionalFormatting sqref="G186:H187">
    <cfRule type="dataBar" priority="53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{CCE137AC-3370-4019-8C66-2FE1007371F7}</x14:id>
        </ext>
      </extLst>
    </cfRule>
  </conditionalFormatting>
  <conditionalFormatting sqref="E186:E187">
    <cfRule type="colorScale" priority="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6:H187">
    <cfRule type="dataBar" priority="53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{B74F0442-80EF-413D-9B17-6E2B93D8A428}</x14:id>
        </ext>
      </extLst>
    </cfRule>
  </conditionalFormatting>
  <conditionalFormatting sqref="G306:H307 G87:H132 G134:H187 G2:H84">
    <cfRule type="dataBar" priority="53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{E7F18D30-95D2-4FC1-AE77-CAF1081BC021}</x14:id>
        </ext>
      </extLst>
    </cfRule>
  </conditionalFormatting>
  <conditionalFormatting sqref="N188">
    <cfRule type="containsText" dxfId="1645" priority="5318" operator="containsText" text="Quand">
      <formula>NOT(ISERROR(SEARCH("Quand",N188)))</formula>
    </cfRule>
    <cfRule type="containsText" dxfId="1644" priority="5319" operator="containsText" text="Beine">
      <formula>NOT(ISERROR(SEARCH("Beine",N188)))</formula>
    </cfRule>
  </conditionalFormatting>
  <conditionalFormatting sqref="N188">
    <cfRule type="containsText" dxfId="1643" priority="5316" operator="containsText" text="Dégusté">
      <formula>NOT(ISERROR(SEARCH("Dégusté",N188)))</formula>
    </cfRule>
    <cfRule type="containsText" dxfId="1642" priority="5317" operator="containsText" text="Dégusté">
      <formula>NOT(ISERROR(SEARCH("Dégusté",N188)))</formula>
    </cfRule>
  </conditionalFormatting>
  <conditionalFormatting sqref="N188">
    <cfRule type="containsText" dxfId="1641" priority="5314" operator="containsText" text="Fêtes de fin d'année">
      <formula>NOT(ISERROR(SEARCH("Fêtes de fin d'année",N188)))</formula>
    </cfRule>
    <cfRule type="containsText" dxfId="1640" priority="5315" operator="containsText" text="Fêtes de fin d'année">
      <formula>NOT(ISERROR(SEARCH("Fêtes de fin d'année",N188)))</formula>
    </cfRule>
  </conditionalFormatting>
  <conditionalFormatting sqref="N188">
    <cfRule type="colorScale" priority="530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39" priority="5308" operator="containsText" text="Fab'ulleuse">
      <formula>NOT(ISERROR(SEARCH("Fab'ulleuse",N188)))</formula>
    </cfRule>
    <cfRule type="containsText" dxfId="1638" priority="5309" operator="containsText" text="beau jour">
      <formula>NOT(ISERROR(SEARCH("beau jour",N188)))</formula>
    </cfRule>
    <cfRule type="containsText" dxfId="1637" priority="5310" operator="containsText" text="fête">
      <formula>NOT(ISERROR(SEARCH("fête",N188)))</formula>
    </cfRule>
    <cfRule type="containsText" dxfId="1636" priority="5311" operator="containsText" text="Fete">
      <formula>NOT(ISERROR(SEARCH("Fete",N188)))</formula>
    </cfRule>
    <cfRule type="containsText" dxfId="1635" priority="5312" operator="containsText" text="Ech">
      <formula>NOT(ISERROR(SEARCH("Ech",N188)))</formula>
    </cfRule>
    <cfRule type="containsText" dxfId="1634" priority="5313" operator="containsText" text="St Valentin">
      <formula>NOT(ISERROR(SEARCH("St Valentin",N188)))</formula>
    </cfRule>
  </conditionalFormatting>
  <conditionalFormatting sqref="N188:N189">
    <cfRule type="colorScale" priority="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8:H189">
    <cfRule type="dataBar" priority="5325">
      <dataBar>
        <cfvo type="min"/>
        <cfvo type="max"/>
        <color rgb="FF638EC6"/>
      </dataBar>
    </cfRule>
  </conditionalFormatting>
  <conditionalFormatting sqref="G188:H189">
    <cfRule type="dataBar" priority="53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{BA6F8D8A-5924-4A4C-A3EE-5FFD5747CE05}</x14:id>
        </ext>
      </extLst>
    </cfRule>
  </conditionalFormatting>
  <conditionalFormatting sqref="E188:E189">
    <cfRule type="colorScale" priority="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8:H189">
    <cfRule type="dataBar" priority="53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{D4834DD9-5CAD-4511-98DF-CD5EA77FEDD0}</x14:id>
        </ext>
      </extLst>
    </cfRule>
  </conditionalFormatting>
  <conditionalFormatting sqref="G188:H189">
    <cfRule type="dataBar" priority="53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{4A9F4C2E-CA70-41E0-8BEC-238B16CD192E}</x14:id>
        </ext>
      </extLst>
    </cfRule>
  </conditionalFormatting>
  <conditionalFormatting sqref="N188:N189">
    <cfRule type="colorScale" priority="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8:H189">
    <cfRule type="dataBar" priority="5333">
      <dataBar>
        <cfvo type="min"/>
        <cfvo type="max"/>
        <color rgb="FF638EC6"/>
      </dataBar>
    </cfRule>
  </conditionalFormatting>
  <conditionalFormatting sqref="G188:H189">
    <cfRule type="dataBar" priority="53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{13202A07-E1A0-4E58-B1FC-AA87BC7F24C4}</x14:id>
        </ext>
      </extLst>
    </cfRule>
  </conditionalFormatting>
  <conditionalFormatting sqref="E188:E189">
    <cfRule type="colorScale" priority="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8:H189">
    <cfRule type="dataBar" priority="53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{B7C4210E-6102-45E3-BEE2-80478331D43D}</x14:id>
        </ext>
      </extLst>
    </cfRule>
  </conditionalFormatting>
  <conditionalFormatting sqref="G188:H189">
    <cfRule type="dataBar" priority="53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{6A9A9DB3-DBDE-4253-A310-4D69CCC220D5}</x14:id>
        </ext>
      </extLst>
    </cfRule>
  </conditionalFormatting>
  <conditionalFormatting sqref="G306:H307 G87:H132 G134:H189 G2:H84">
    <cfRule type="dataBar" priority="53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{FDC3C9C0-4295-47A8-85F5-23DEF3568AFD}</x14:id>
        </ext>
      </extLst>
    </cfRule>
  </conditionalFormatting>
  <conditionalFormatting sqref="N190:N192">
    <cfRule type="containsText" dxfId="1633" priority="5283" operator="containsText" text="Quand">
      <formula>NOT(ISERROR(SEARCH("Quand",N190)))</formula>
    </cfRule>
    <cfRule type="containsText" dxfId="1632" priority="5284" operator="containsText" text="Beine">
      <formula>NOT(ISERROR(SEARCH("Beine",N190)))</formula>
    </cfRule>
  </conditionalFormatting>
  <conditionalFormatting sqref="N190:N192">
    <cfRule type="containsText" dxfId="1631" priority="5281" operator="containsText" text="Dégusté">
      <formula>NOT(ISERROR(SEARCH("Dégusté",N190)))</formula>
    </cfRule>
    <cfRule type="containsText" dxfId="1630" priority="5282" operator="containsText" text="Dégusté">
      <formula>NOT(ISERROR(SEARCH("Dégusté",N190)))</formula>
    </cfRule>
  </conditionalFormatting>
  <conditionalFormatting sqref="N190:N192">
    <cfRule type="containsText" dxfId="1629" priority="5279" operator="containsText" text="Fêtes de fin d'année">
      <formula>NOT(ISERROR(SEARCH("Fêtes de fin d'année",N190)))</formula>
    </cfRule>
    <cfRule type="containsText" dxfId="1628" priority="5280" operator="containsText" text="Fêtes de fin d'année">
      <formula>NOT(ISERROR(SEARCH("Fêtes de fin d'année",N190)))</formula>
    </cfRule>
  </conditionalFormatting>
  <conditionalFormatting sqref="N193">
    <cfRule type="colorScale" priority="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0:N192">
    <cfRule type="colorScale" priority="142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27" priority="14216" operator="containsText" text="Fab'ulleuse">
      <formula>NOT(ISERROR(SEARCH("Fab'ulleuse",N190)))</formula>
    </cfRule>
    <cfRule type="containsText" dxfId="1626" priority="14217" operator="containsText" text="beau jour">
      <formula>NOT(ISERROR(SEARCH("beau jour",N190)))</formula>
    </cfRule>
    <cfRule type="containsText" dxfId="1625" priority="14218" operator="containsText" text="fête">
      <formula>NOT(ISERROR(SEARCH("fête",N190)))</formula>
    </cfRule>
    <cfRule type="containsText" dxfId="1624" priority="14219" operator="containsText" text="Fete">
      <formula>NOT(ISERROR(SEARCH("Fete",N190)))</formula>
    </cfRule>
    <cfRule type="containsText" dxfId="1623" priority="14220" operator="containsText" text="Ech">
      <formula>NOT(ISERROR(SEARCH("Ech",N190)))</formula>
    </cfRule>
    <cfRule type="containsText" dxfId="1622" priority="14221" operator="containsText" text="St Valentin">
      <formula>NOT(ISERROR(SEARCH("St Valentin",N190)))</formula>
    </cfRule>
  </conditionalFormatting>
  <conditionalFormatting sqref="G190:H193">
    <cfRule type="dataBar" priority="14224">
      <dataBar>
        <cfvo type="min"/>
        <cfvo type="max"/>
        <color rgb="FF638EC6"/>
      </dataBar>
    </cfRule>
  </conditionalFormatting>
  <conditionalFormatting sqref="G190:H193">
    <cfRule type="dataBar" priority="142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{E0DD777A-0D1D-4694-9B64-689D723EE4AC}</x14:id>
        </ext>
      </extLst>
    </cfRule>
  </conditionalFormatting>
  <conditionalFormatting sqref="E190:E193">
    <cfRule type="colorScale" priority="1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6:H307 G87:H132 G134:H193 G2:H84">
    <cfRule type="dataBar" priority="52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{DE190FB2-58EC-4F40-AFD5-7B5B95CCBA7E}</x14:id>
        </ext>
      </extLst>
    </cfRule>
  </conditionalFormatting>
  <conditionalFormatting sqref="N194">
    <cfRule type="containsText" dxfId="1621" priority="5238" operator="containsText" text="Quand">
      <formula>NOT(ISERROR(SEARCH("Quand",N194)))</formula>
    </cfRule>
    <cfRule type="containsText" dxfId="1620" priority="5239" operator="containsText" text="Beine">
      <formula>NOT(ISERROR(SEARCH("Beine",N194)))</formula>
    </cfRule>
  </conditionalFormatting>
  <conditionalFormatting sqref="N194">
    <cfRule type="containsText" dxfId="1619" priority="5236" operator="containsText" text="Dégusté">
      <formula>NOT(ISERROR(SEARCH("Dégusté",N194)))</formula>
    </cfRule>
    <cfRule type="containsText" dxfId="1618" priority="5237" operator="containsText" text="Dégusté">
      <formula>NOT(ISERROR(SEARCH("Dégusté",N194)))</formula>
    </cfRule>
  </conditionalFormatting>
  <conditionalFormatting sqref="N194">
    <cfRule type="containsText" dxfId="1617" priority="5234" operator="containsText" text="Fêtes de fin d'année">
      <formula>NOT(ISERROR(SEARCH("Fêtes de fin d'année",N194)))</formula>
    </cfRule>
    <cfRule type="containsText" dxfId="1616" priority="5235" operator="containsText" text="Fêtes de fin d'année">
      <formula>NOT(ISERROR(SEARCH("Fêtes de fin d'année",N194)))</formula>
    </cfRule>
  </conditionalFormatting>
  <conditionalFormatting sqref="N194">
    <cfRule type="colorScale" priority="522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15" priority="5228" operator="containsText" text="Fab'ulleuse">
      <formula>NOT(ISERROR(SEARCH("Fab'ulleuse",N194)))</formula>
    </cfRule>
    <cfRule type="containsText" dxfId="1614" priority="5229" operator="containsText" text="beau jour">
      <formula>NOT(ISERROR(SEARCH("beau jour",N194)))</formula>
    </cfRule>
    <cfRule type="containsText" dxfId="1613" priority="5230" operator="containsText" text="fête">
      <formula>NOT(ISERROR(SEARCH("fête",N194)))</formula>
    </cfRule>
    <cfRule type="containsText" dxfId="1612" priority="5231" operator="containsText" text="Fete">
      <formula>NOT(ISERROR(SEARCH("Fete",N194)))</formula>
    </cfRule>
    <cfRule type="containsText" dxfId="1611" priority="5232" operator="containsText" text="Ech">
      <formula>NOT(ISERROR(SEARCH("Ech",N194)))</formula>
    </cfRule>
    <cfRule type="containsText" dxfId="1610" priority="5233" operator="containsText" text="St Valentin">
      <formula>NOT(ISERROR(SEARCH("St Valentin",N194)))</formula>
    </cfRule>
  </conditionalFormatting>
  <conditionalFormatting sqref="N194:N200">
    <cfRule type="colorScale" priority="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4:H200">
    <cfRule type="dataBar" priority="5245">
      <dataBar>
        <cfvo type="min"/>
        <cfvo type="max"/>
        <color rgb="FF638EC6"/>
      </dataBar>
    </cfRule>
  </conditionalFormatting>
  <conditionalFormatting sqref="G194:H200">
    <cfRule type="dataBar" priority="52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{E3A25286-FFC9-4608-9916-75ECEE3F6E7F}</x14:id>
        </ext>
      </extLst>
    </cfRule>
  </conditionalFormatting>
  <conditionalFormatting sqref="E194:E200">
    <cfRule type="colorScale" priority="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4:H200">
    <cfRule type="dataBar" priority="52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{15B4A37B-3F41-4F4F-A0DA-F2D56FB3E942}</x14:id>
        </ext>
      </extLst>
    </cfRule>
  </conditionalFormatting>
  <conditionalFormatting sqref="G194:H200">
    <cfRule type="dataBar" priority="52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{7E8CB320-2B48-4EB4-B1D1-3E17B153C591}</x14:id>
        </ext>
      </extLst>
    </cfRule>
  </conditionalFormatting>
  <conditionalFormatting sqref="N194:N200">
    <cfRule type="colorScale" priority="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4:H200">
    <cfRule type="dataBar" priority="5253">
      <dataBar>
        <cfvo type="min"/>
        <cfvo type="max"/>
        <color rgb="FF638EC6"/>
      </dataBar>
    </cfRule>
  </conditionalFormatting>
  <conditionalFormatting sqref="G194:H200">
    <cfRule type="dataBar" priority="52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{BF87A255-F8EE-4675-8093-3027E51B7241}</x14:id>
        </ext>
      </extLst>
    </cfRule>
  </conditionalFormatting>
  <conditionalFormatting sqref="E194:E200">
    <cfRule type="colorScale" priority="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4:H200">
    <cfRule type="dataBar" priority="52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{7B9847DC-EA36-45C6-A533-C901A23F557A}</x14:id>
        </ext>
      </extLst>
    </cfRule>
  </conditionalFormatting>
  <conditionalFormatting sqref="G194:H200">
    <cfRule type="dataBar" priority="52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{E8196B81-A0D0-46C5-9629-6E4ED6A17726}</x14:id>
        </ext>
      </extLst>
    </cfRule>
  </conditionalFormatting>
  <conditionalFormatting sqref="G194:H200">
    <cfRule type="dataBar" priority="5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{753D34A3-DB0A-4164-8B6C-774725948DE7}</x14:id>
        </ext>
      </extLst>
    </cfRule>
  </conditionalFormatting>
  <conditionalFormatting sqref="G194:H200">
    <cfRule type="dataBar" priority="52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{45E3DED0-5933-409D-9235-4B7336FB5C1D}</x14:id>
        </ext>
      </extLst>
    </cfRule>
  </conditionalFormatting>
  <conditionalFormatting sqref="G306:H307 G87:H132 G134:H200 G2:H84">
    <cfRule type="dataBar" priority="51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{35A248AA-5E1C-4B2D-B2E0-0498CF556691}</x14:id>
        </ext>
      </extLst>
    </cfRule>
  </conditionalFormatting>
  <conditionalFormatting sqref="N196:N199">
    <cfRule type="containsText" dxfId="1609" priority="5217" operator="containsText" text="Quand">
      <formula>NOT(ISERROR(SEARCH("Quand",N196)))</formula>
    </cfRule>
    <cfRule type="containsText" dxfId="1608" priority="5218" operator="containsText" text="Beine">
      <formula>NOT(ISERROR(SEARCH("Beine",N196)))</formula>
    </cfRule>
  </conditionalFormatting>
  <conditionalFormatting sqref="N196:N199">
    <cfRule type="containsText" dxfId="1607" priority="5215" operator="containsText" text="Dégusté">
      <formula>NOT(ISERROR(SEARCH("Dégusté",N196)))</formula>
    </cfRule>
    <cfRule type="containsText" dxfId="1606" priority="5216" operator="containsText" text="Dégusté">
      <formula>NOT(ISERROR(SEARCH("Dégusté",N196)))</formula>
    </cfRule>
  </conditionalFormatting>
  <conditionalFormatting sqref="N196:N199">
    <cfRule type="containsText" dxfId="1605" priority="5213" operator="containsText" text="Fêtes de fin d'année">
      <formula>NOT(ISERROR(SEARCH("Fêtes de fin d'année",N196)))</formula>
    </cfRule>
    <cfRule type="containsText" dxfId="1604" priority="5214" operator="containsText" text="Fêtes de fin d'année">
      <formula>NOT(ISERROR(SEARCH("Fêtes de fin d'année",N196)))</formula>
    </cfRule>
  </conditionalFormatting>
  <conditionalFormatting sqref="N196:N199">
    <cfRule type="colorScale" priority="520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03" priority="5207" operator="containsText" text="Fab'ulleuse">
      <formula>NOT(ISERROR(SEARCH("Fab'ulleuse",N196)))</formula>
    </cfRule>
    <cfRule type="containsText" dxfId="1602" priority="5208" operator="containsText" text="beau jour">
      <formula>NOT(ISERROR(SEARCH("beau jour",N196)))</formula>
    </cfRule>
    <cfRule type="containsText" dxfId="1601" priority="5209" operator="containsText" text="fête">
      <formula>NOT(ISERROR(SEARCH("fête",N196)))</formula>
    </cfRule>
    <cfRule type="containsText" dxfId="1600" priority="5210" operator="containsText" text="Fete">
      <formula>NOT(ISERROR(SEARCH("Fete",N196)))</formula>
    </cfRule>
    <cfRule type="containsText" dxfId="1599" priority="5211" operator="containsText" text="Ech">
      <formula>NOT(ISERROR(SEARCH("Ech",N196)))</formula>
    </cfRule>
    <cfRule type="containsText" dxfId="1598" priority="5212" operator="containsText" text="St Valentin">
      <formula>NOT(ISERROR(SEARCH("St Valentin",N196)))</formula>
    </cfRule>
  </conditionalFormatting>
  <conditionalFormatting sqref="N200">
    <cfRule type="colorScale" priority="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6:H200">
    <cfRule type="dataBar" priority="5203">
      <dataBar>
        <cfvo type="min"/>
        <cfvo type="max"/>
        <color rgb="FF638EC6"/>
      </dataBar>
    </cfRule>
  </conditionalFormatting>
  <conditionalFormatting sqref="G196:H200">
    <cfRule type="dataBar" priority="52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{2ADDE0F0-3FF3-4049-8012-026FFCDA70D6}</x14:id>
        </ext>
      </extLst>
    </cfRule>
  </conditionalFormatting>
  <conditionalFormatting sqref="E196:E200">
    <cfRule type="colorScale" priority="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6:H200">
    <cfRule type="dataBar" priority="51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{FF118B13-557D-4EDB-B3E2-EC4A313D851C}</x14:id>
        </ext>
      </extLst>
    </cfRule>
  </conditionalFormatting>
  <conditionalFormatting sqref="G196:H200">
    <cfRule type="dataBar" priority="51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{C7AE866C-F8D7-49AA-9683-F5A49B5A5F9A}</x14:id>
        </ext>
      </extLst>
    </cfRule>
  </conditionalFormatting>
  <conditionalFormatting sqref="G196:H200">
    <cfRule type="dataBar" priority="51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{D9381B37-8242-4E0D-8153-A84212780389}</x14:id>
        </ext>
      </extLst>
    </cfRule>
  </conditionalFormatting>
  <conditionalFormatting sqref="G196:H200">
    <cfRule type="dataBar" priority="51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{A627AF1E-2660-4ED8-813F-0CB2D886D2C1}</x14:id>
        </ext>
      </extLst>
    </cfRule>
  </conditionalFormatting>
  <conditionalFormatting sqref="G196:H200">
    <cfRule type="dataBar" priority="51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{E0375FFF-76AA-429B-B2FE-E3C9EDE2FE36}</x14:id>
        </ext>
      </extLst>
    </cfRule>
  </conditionalFormatting>
  <conditionalFormatting sqref="N85:N86">
    <cfRule type="containsText" dxfId="1597" priority="5155" operator="containsText" text="Quand">
      <formula>NOT(ISERROR(SEARCH("Quand",N85)))</formula>
    </cfRule>
    <cfRule type="containsText" dxfId="1596" priority="5156" operator="containsText" text="Beine">
      <formula>NOT(ISERROR(SEARCH("Beine",N85)))</formula>
    </cfRule>
  </conditionalFormatting>
  <conditionalFormatting sqref="N85:N86">
    <cfRule type="containsText" dxfId="1595" priority="5153" operator="containsText" text="Dégusté">
      <formula>NOT(ISERROR(SEARCH("Dégusté",N85)))</formula>
    </cfRule>
    <cfRule type="containsText" dxfId="1594" priority="5154" operator="containsText" text="Dégusté">
      <formula>NOT(ISERROR(SEARCH("Dégusté",N85)))</formula>
    </cfRule>
  </conditionalFormatting>
  <conditionalFormatting sqref="N85:N86">
    <cfRule type="containsText" dxfId="1593" priority="5151" operator="containsText" text="Fêtes de fin d'année">
      <formula>NOT(ISERROR(SEARCH("Fêtes de fin d'année",N85)))</formula>
    </cfRule>
    <cfRule type="containsText" dxfId="1592" priority="5152" operator="containsText" text="Fêtes de fin d'année">
      <formula>NOT(ISERROR(SEARCH("Fêtes de fin d'année",N85)))</formula>
    </cfRule>
  </conditionalFormatting>
  <conditionalFormatting sqref="N85:N86">
    <cfRule type="colorScale" priority="516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91" priority="5164" operator="containsText" text="Fab'ulleuse">
      <formula>NOT(ISERROR(SEARCH("Fab'ulleuse",N85)))</formula>
    </cfRule>
    <cfRule type="containsText" dxfId="1590" priority="5165" operator="containsText" text="beau jour">
      <formula>NOT(ISERROR(SEARCH("beau jour",N85)))</formula>
    </cfRule>
    <cfRule type="containsText" dxfId="1589" priority="5166" operator="containsText" text="fête">
      <formula>NOT(ISERROR(SEARCH("fête",N85)))</formula>
    </cfRule>
    <cfRule type="containsText" dxfId="1588" priority="5167" operator="containsText" text="Fete">
      <formula>NOT(ISERROR(SEARCH("Fete",N85)))</formula>
    </cfRule>
    <cfRule type="containsText" dxfId="1587" priority="5168" operator="containsText" text="Ech">
      <formula>NOT(ISERROR(SEARCH("Ech",N85)))</formula>
    </cfRule>
    <cfRule type="containsText" dxfId="1586" priority="5169" operator="containsText" text="St Valentin">
      <formula>NOT(ISERROR(SEARCH("St Valentin",N85)))</formula>
    </cfRule>
  </conditionalFormatting>
  <conditionalFormatting sqref="N85:N86">
    <cfRule type="colorScale" priority="517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85" priority="5174" operator="containsText" text="Fab'ulleuse">
      <formula>NOT(ISERROR(SEARCH("Fab'ulleuse",N85)))</formula>
    </cfRule>
    <cfRule type="containsText" dxfId="1584" priority="5175" operator="containsText" text="beau jour">
      <formula>NOT(ISERROR(SEARCH("beau jour",N85)))</formula>
    </cfRule>
    <cfRule type="containsText" dxfId="1583" priority="5176" operator="containsText" text="fête">
      <formula>NOT(ISERROR(SEARCH("fête",N85)))</formula>
    </cfRule>
    <cfRule type="containsText" dxfId="1582" priority="5177" operator="containsText" text="Fete">
      <formula>NOT(ISERROR(SEARCH("Fete",N85)))</formula>
    </cfRule>
    <cfRule type="containsText" dxfId="1581" priority="5178" operator="containsText" text="Ech">
      <formula>NOT(ISERROR(SEARCH("Ech",N85)))</formula>
    </cfRule>
    <cfRule type="containsText" dxfId="1580" priority="5179" operator="containsText" text="St Valentin">
      <formula>NOT(ISERROR(SEARCH("St Valentin",N85)))</formula>
    </cfRule>
  </conditionalFormatting>
  <conditionalFormatting sqref="N85:N86">
    <cfRule type="colorScale" priority="518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79" priority="5183" operator="containsText" text="Fab'ulleuse">
      <formula>NOT(ISERROR(SEARCH("Fab'ulleuse",N85)))</formula>
    </cfRule>
    <cfRule type="containsText" dxfId="1578" priority="5184" operator="containsText" text="beau jour">
      <formula>NOT(ISERROR(SEARCH("beau jour",N85)))</formula>
    </cfRule>
    <cfRule type="containsText" dxfId="1577" priority="5185" operator="containsText" text="fête">
      <formula>NOT(ISERROR(SEARCH("fête",N85)))</formula>
    </cfRule>
    <cfRule type="containsText" dxfId="1576" priority="5186" operator="containsText" text="Fete">
      <formula>NOT(ISERROR(SEARCH("Fete",N85)))</formula>
    </cfRule>
    <cfRule type="containsText" dxfId="1575" priority="5187" operator="containsText" text="Ech">
      <formula>NOT(ISERROR(SEARCH("Ech",N85)))</formula>
    </cfRule>
    <cfRule type="containsText" dxfId="1574" priority="5188" operator="containsText" text="St Valentin">
      <formula>NOT(ISERROR(SEARCH("St Valentin",N85)))</formula>
    </cfRule>
  </conditionalFormatting>
  <conditionalFormatting sqref="E85:E86">
    <cfRule type="colorScale" priority="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5:H86">
    <cfRule type="dataBar" priority="51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{80C4BAE8-28BB-43F5-8252-50FD99D2A31D}</x14:id>
        </ext>
      </extLst>
    </cfRule>
  </conditionalFormatting>
  <conditionalFormatting sqref="G85:H86">
    <cfRule type="dataBar" priority="51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{3F8AF793-4FBE-43CE-B9E0-7AC6CF7C9016}</x14:id>
        </ext>
      </extLst>
    </cfRule>
  </conditionalFormatting>
  <conditionalFormatting sqref="G85:H86">
    <cfRule type="dataBar" priority="51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{F88BD139-948E-4945-8582-B60379D60C70}</x14:id>
        </ext>
      </extLst>
    </cfRule>
  </conditionalFormatting>
  <conditionalFormatting sqref="G85:H86">
    <cfRule type="dataBar" priority="51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{60440EEA-9DF2-4A71-88EF-E7F321F1D8B3}</x14:id>
        </ext>
      </extLst>
    </cfRule>
  </conditionalFormatting>
  <conditionalFormatting sqref="G85:H86">
    <cfRule type="dataBar" priority="51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{85AEEB7C-59FB-4C8C-99DD-5AB2FFB453FA}</x14:id>
        </ext>
      </extLst>
    </cfRule>
  </conditionalFormatting>
  <conditionalFormatting sqref="G85:H86">
    <cfRule type="dataBar" priority="51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{FB21FEF3-E541-4759-B1FD-72D7F845BE33}</x14:id>
        </ext>
      </extLst>
    </cfRule>
  </conditionalFormatting>
  <conditionalFormatting sqref="G85:H86">
    <cfRule type="dataBar" priority="51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{BF295433-C026-42E9-8E7F-266A90E4C91E}</x14:id>
        </ext>
      </extLst>
    </cfRule>
  </conditionalFormatting>
  <conditionalFormatting sqref="G85:H86">
    <cfRule type="dataBar" priority="51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{29CD7CA0-E2B3-47DD-95D3-E6D23325A577}</x14:id>
        </ext>
      </extLst>
    </cfRule>
  </conditionalFormatting>
  <conditionalFormatting sqref="G85:H86">
    <cfRule type="dataBar" priority="51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{CDF113CC-B077-441C-B5E4-1C6F93991C3B}</x14:id>
        </ext>
      </extLst>
    </cfRule>
  </conditionalFormatting>
  <conditionalFormatting sqref="G85:H86">
    <cfRule type="dataBar" priority="51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{11BD1089-C42D-4801-AC47-31EA7D05728E}</x14:id>
        </ext>
      </extLst>
    </cfRule>
  </conditionalFormatting>
  <conditionalFormatting sqref="G306:H307 G134:H200 G2:H132">
    <cfRule type="dataBar" priority="51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{E66CF3D8-AE5B-41C5-806E-4387EDD32173}</x14:id>
        </ext>
      </extLst>
    </cfRule>
  </conditionalFormatting>
  <conditionalFormatting sqref="N201:N203">
    <cfRule type="containsText" dxfId="1573" priority="5113" operator="containsText" text="Quand">
      <formula>NOT(ISERROR(SEARCH("Quand",N201)))</formula>
    </cfRule>
    <cfRule type="containsText" dxfId="1572" priority="5114" operator="containsText" text="Beine">
      <formula>NOT(ISERROR(SEARCH("Beine",N201)))</formula>
    </cfRule>
  </conditionalFormatting>
  <conditionalFormatting sqref="N201:N203">
    <cfRule type="containsText" dxfId="1571" priority="5111" operator="containsText" text="Dégusté">
      <formula>NOT(ISERROR(SEARCH("Dégusté",N201)))</formula>
    </cfRule>
    <cfRule type="containsText" dxfId="1570" priority="5112" operator="containsText" text="Dégusté">
      <formula>NOT(ISERROR(SEARCH("Dégusté",N201)))</formula>
    </cfRule>
  </conditionalFormatting>
  <conditionalFormatting sqref="N201:N203">
    <cfRule type="containsText" dxfId="1569" priority="5109" operator="containsText" text="Fêtes de fin d'année">
      <formula>NOT(ISERROR(SEARCH("Fêtes de fin d'année",N201)))</formula>
    </cfRule>
    <cfRule type="containsText" dxfId="1568" priority="5110" operator="containsText" text="Fêtes de fin d'année">
      <formula>NOT(ISERROR(SEARCH("Fêtes de fin d'année",N201)))</formula>
    </cfRule>
  </conditionalFormatting>
  <conditionalFormatting sqref="N204">
    <cfRule type="colorScale" priority="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1:N203">
    <cfRule type="colorScale" priority="512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67" priority="5124" operator="containsText" text="Fab'ulleuse">
      <formula>NOT(ISERROR(SEARCH("Fab'ulleuse",N201)))</formula>
    </cfRule>
    <cfRule type="containsText" dxfId="1566" priority="5125" operator="containsText" text="beau jour">
      <formula>NOT(ISERROR(SEARCH("beau jour",N201)))</formula>
    </cfRule>
    <cfRule type="containsText" dxfId="1565" priority="5126" operator="containsText" text="fête">
      <formula>NOT(ISERROR(SEARCH("fête",N201)))</formula>
    </cfRule>
    <cfRule type="containsText" dxfId="1564" priority="5127" operator="containsText" text="Fete">
      <formula>NOT(ISERROR(SEARCH("Fete",N201)))</formula>
    </cfRule>
    <cfRule type="containsText" dxfId="1563" priority="5128" operator="containsText" text="Ech">
      <formula>NOT(ISERROR(SEARCH("Ech",N201)))</formula>
    </cfRule>
    <cfRule type="containsText" dxfId="1562" priority="5129" operator="containsText" text="St Valentin">
      <formula>NOT(ISERROR(SEARCH("St Valentin",N201)))</formula>
    </cfRule>
  </conditionalFormatting>
  <conditionalFormatting sqref="G201:H204">
    <cfRule type="dataBar" priority="5131">
      <dataBar>
        <cfvo type="min"/>
        <cfvo type="max"/>
        <color rgb="FF638EC6"/>
      </dataBar>
    </cfRule>
  </conditionalFormatting>
  <conditionalFormatting sqref="G201:H204">
    <cfRule type="dataBar" priority="51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{BD244F4E-151D-4550-BC51-A88CED39D6A3}</x14:id>
        </ext>
      </extLst>
    </cfRule>
  </conditionalFormatting>
  <conditionalFormatting sqref="E201:E204">
    <cfRule type="colorScale" priority="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1:H204">
    <cfRule type="dataBar" priority="51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{5880680B-264F-487B-BAC3-50D137B5FA7E}</x14:id>
        </ext>
      </extLst>
    </cfRule>
  </conditionalFormatting>
  <conditionalFormatting sqref="G201:H204">
    <cfRule type="dataBar" priority="51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{209BD164-C792-4C0E-8E25-C4820CAD0386}</x14:id>
        </ext>
      </extLst>
    </cfRule>
  </conditionalFormatting>
  <conditionalFormatting sqref="G201:H204">
    <cfRule type="dataBar" priority="51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{C9E46C47-112C-4DBE-8D20-C704FCF41B06}</x14:id>
        </ext>
      </extLst>
    </cfRule>
  </conditionalFormatting>
  <conditionalFormatting sqref="N205:N210">
    <cfRule type="containsText" dxfId="1561" priority="5084" operator="containsText" text="Quand">
      <formula>NOT(ISERROR(SEARCH("Quand",N205)))</formula>
    </cfRule>
    <cfRule type="containsText" dxfId="1560" priority="5085" operator="containsText" text="Beine">
      <formula>NOT(ISERROR(SEARCH("Beine",N205)))</formula>
    </cfRule>
  </conditionalFormatting>
  <conditionalFormatting sqref="N205:N210">
    <cfRule type="containsText" dxfId="1559" priority="5082" operator="containsText" text="Dégusté">
      <formula>NOT(ISERROR(SEARCH("Dégusté",N205)))</formula>
    </cfRule>
    <cfRule type="containsText" dxfId="1558" priority="5083" operator="containsText" text="Dégusté">
      <formula>NOT(ISERROR(SEARCH("Dégusté",N205)))</formula>
    </cfRule>
  </conditionalFormatting>
  <conditionalFormatting sqref="N205:N210">
    <cfRule type="containsText" dxfId="1557" priority="5080" operator="containsText" text="Fêtes de fin d'année">
      <formula>NOT(ISERROR(SEARCH("Fêtes de fin d'année",N205)))</formula>
    </cfRule>
    <cfRule type="containsText" dxfId="1556" priority="5081" operator="containsText" text="Fêtes de fin d'année">
      <formula>NOT(ISERROR(SEARCH("Fêtes de fin d'année",N205)))</formula>
    </cfRule>
  </conditionalFormatting>
  <conditionalFormatting sqref="N205:N210">
    <cfRule type="colorScale" priority="507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55" priority="5074" operator="containsText" text="Fab'ulleuse">
      <formula>NOT(ISERROR(SEARCH("Fab'ulleuse",N205)))</formula>
    </cfRule>
    <cfRule type="containsText" dxfId="1554" priority="5075" operator="containsText" text="beau jour">
      <formula>NOT(ISERROR(SEARCH("beau jour",N205)))</formula>
    </cfRule>
    <cfRule type="containsText" dxfId="1553" priority="5076" operator="containsText" text="fête">
      <formula>NOT(ISERROR(SEARCH("fête",N205)))</formula>
    </cfRule>
    <cfRule type="containsText" dxfId="1552" priority="5077" operator="containsText" text="Fete">
      <formula>NOT(ISERROR(SEARCH("Fete",N205)))</formula>
    </cfRule>
    <cfRule type="containsText" dxfId="1551" priority="5078" operator="containsText" text="Ech">
      <formula>NOT(ISERROR(SEARCH("Ech",N205)))</formula>
    </cfRule>
    <cfRule type="containsText" dxfId="1550" priority="5079" operator="containsText" text="St Valentin">
      <formula>NOT(ISERROR(SEARCH("St Valentin",N205)))</formula>
    </cfRule>
  </conditionalFormatting>
  <conditionalFormatting sqref="N205:N211">
    <cfRule type="colorScale" priority="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5:H211">
    <cfRule type="dataBar" priority="5091">
      <dataBar>
        <cfvo type="min"/>
        <cfvo type="max"/>
        <color rgb="FF638EC6"/>
      </dataBar>
    </cfRule>
  </conditionalFormatting>
  <conditionalFormatting sqref="G205:H211">
    <cfRule type="dataBar" priority="50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{49A4C2D0-7C08-4597-9E9A-692CAB2F6247}</x14:id>
        </ext>
      </extLst>
    </cfRule>
  </conditionalFormatting>
  <conditionalFormatting sqref="E205:E211">
    <cfRule type="colorScale" priority="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5:H211">
    <cfRule type="dataBar" priority="50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{D121F7F3-8A1A-4DE6-9717-D9C6BA6D2DE1}</x14:id>
        </ext>
      </extLst>
    </cfRule>
  </conditionalFormatting>
  <conditionalFormatting sqref="G205:H211">
    <cfRule type="dataBar" priority="50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{1B56221C-A72D-460C-9516-C21570DDD717}</x14:id>
        </ext>
      </extLst>
    </cfRule>
  </conditionalFormatting>
  <conditionalFormatting sqref="N205:N211">
    <cfRule type="colorScale" priority="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5:H211">
    <cfRule type="dataBar" priority="5099">
      <dataBar>
        <cfvo type="min"/>
        <cfvo type="max"/>
        <color rgb="FF638EC6"/>
      </dataBar>
    </cfRule>
  </conditionalFormatting>
  <conditionalFormatting sqref="G205:H211">
    <cfRule type="dataBar" priority="51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{B6859F26-53B2-45F6-B55D-A20D56126765}</x14:id>
        </ext>
      </extLst>
    </cfRule>
  </conditionalFormatting>
  <conditionalFormatting sqref="E205:E211">
    <cfRule type="colorScale" priority="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5:H211">
    <cfRule type="dataBar" priority="51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{C2746C8B-AFBB-4539-BBA2-84BA047357DC}</x14:id>
        </ext>
      </extLst>
    </cfRule>
  </conditionalFormatting>
  <conditionalFormatting sqref="G205:H211">
    <cfRule type="dataBar" priority="50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{47F70917-D5AE-4C50-A865-E97B5CF41013}</x14:id>
        </ext>
      </extLst>
    </cfRule>
  </conditionalFormatting>
  <conditionalFormatting sqref="G205:H211">
    <cfRule type="dataBar" priority="50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{34B630E3-94D6-4608-9348-8C8C87371DEE}</x14:id>
        </ext>
      </extLst>
    </cfRule>
  </conditionalFormatting>
  <conditionalFormatting sqref="G205:H211">
    <cfRule type="dataBar" priority="50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{6F4CE6B9-6D6A-4C6A-99E1-2D6B140E335C}</x14:id>
        </ext>
      </extLst>
    </cfRule>
  </conditionalFormatting>
  <conditionalFormatting sqref="G205:H211">
    <cfRule type="dataBar" priority="50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{EAAE737B-877D-46A4-BA79-17122BA72DEC}</x14:id>
        </ext>
      </extLst>
    </cfRule>
  </conditionalFormatting>
  <conditionalFormatting sqref="G205:H211">
    <cfRule type="dataBar" priority="50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{91DDE076-DA23-4B35-A778-5852E06D297B}</x14:id>
        </ext>
      </extLst>
    </cfRule>
  </conditionalFormatting>
  <conditionalFormatting sqref="G306:H307 G134:H211 G2:H132">
    <cfRule type="dataBar" priority="50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{794DEC3B-0906-42F9-BA0B-CC7060688D42}</x14:id>
        </ext>
      </extLst>
    </cfRule>
  </conditionalFormatting>
  <conditionalFormatting sqref="N212">
    <cfRule type="containsText" dxfId="1549" priority="5045" operator="containsText" text="Quand">
      <formula>NOT(ISERROR(SEARCH("Quand",N212)))</formula>
    </cfRule>
    <cfRule type="containsText" dxfId="1548" priority="5046" operator="containsText" text="Beine">
      <formula>NOT(ISERROR(SEARCH("Beine",N212)))</formula>
    </cfRule>
  </conditionalFormatting>
  <conditionalFormatting sqref="N212">
    <cfRule type="containsText" dxfId="1547" priority="5043" operator="containsText" text="Dégusté">
      <formula>NOT(ISERROR(SEARCH("Dégusté",N212)))</formula>
    </cfRule>
    <cfRule type="containsText" dxfId="1546" priority="5044" operator="containsText" text="Dégusté">
      <formula>NOT(ISERROR(SEARCH("Dégusté",N212)))</formula>
    </cfRule>
  </conditionalFormatting>
  <conditionalFormatting sqref="N212">
    <cfRule type="containsText" dxfId="1545" priority="5041" operator="containsText" text="Fêtes de fin d'année">
      <formula>NOT(ISERROR(SEARCH("Fêtes de fin d'année",N212)))</formula>
    </cfRule>
    <cfRule type="containsText" dxfId="1544" priority="5042" operator="containsText" text="Fêtes de fin d'année">
      <formula>NOT(ISERROR(SEARCH("Fêtes de fin d'année",N212)))</formula>
    </cfRule>
  </conditionalFormatting>
  <conditionalFormatting sqref="N212">
    <cfRule type="colorScale" priority="503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43" priority="5035" operator="containsText" text="Fab'ulleuse">
      <formula>NOT(ISERROR(SEARCH("Fab'ulleuse",N212)))</formula>
    </cfRule>
    <cfRule type="containsText" dxfId="1542" priority="5036" operator="containsText" text="beau jour">
      <formula>NOT(ISERROR(SEARCH("beau jour",N212)))</formula>
    </cfRule>
    <cfRule type="containsText" dxfId="1541" priority="5037" operator="containsText" text="fête">
      <formula>NOT(ISERROR(SEARCH("fête",N212)))</formula>
    </cfRule>
    <cfRule type="containsText" dxfId="1540" priority="5038" operator="containsText" text="Fete">
      <formula>NOT(ISERROR(SEARCH("Fete",N212)))</formula>
    </cfRule>
    <cfRule type="containsText" dxfId="1539" priority="5039" operator="containsText" text="Ech">
      <formula>NOT(ISERROR(SEARCH("Ech",N212)))</formula>
    </cfRule>
    <cfRule type="containsText" dxfId="1538" priority="5040" operator="containsText" text="St Valentin">
      <formula>NOT(ISERROR(SEARCH("St Valentin",N212)))</formula>
    </cfRule>
  </conditionalFormatting>
  <conditionalFormatting sqref="N212:N213">
    <cfRule type="colorScale" priority="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2:H213">
    <cfRule type="dataBar" priority="5052">
      <dataBar>
        <cfvo type="min"/>
        <cfvo type="max"/>
        <color rgb="FF638EC6"/>
      </dataBar>
    </cfRule>
  </conditionalFormatting>
  <conditionalFormatting sqref="G212:H213">
    <cfRule type="dataBar" priority="50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{D8DEBB68-F903-4A5F-8FF9-869B0C9DEAEF}</x14:id>
        </ext>
      </extLst>
    </cfRule>
  </conditionalFormatting>
  <conditionalFormatting sqref="E212:E213">
    <cfRule type="colorScale" priority="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2:H213">
    <cfRule type="dataBar" priority="50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{42E69CFB-9D3C-4BA5-A2FF-39E3404CB4E8}</x14:id>
        </ext>
      </extLst>
    </cfRule>
  </conditionalFormatting>
  <conditionalFormatting sqref="G212:H213">
    <cfRule type="dataBar" priority="50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{89E90686-2981-4D76-8089-98F40A48D8F0}</x14:id>
        </ext>
      </extLst>
    </cfRule>
  </conditionalFormatting>
  <conditionalFormatting sqref="N212:N213">
    <cfRule type="colorScale" priority="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2:H213">
    <cfRule type="dataBar" priority="5060">
      <dataBar>
        <cfvo type="min"/>
        <cfvo type="max"/>
        <color rgb="FF638EC6"/>
      </dataBar>
    </cfRule>
  </conditionalFormatting>
  <conditionalFormatting sqref="G212:H213">
    <cfRule type="dataBar" priority="50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{A8365EB1-A8BA-47C1-B72B-D2640082D5F7}</x14:id>
        </ext>
      </extLst>
    </cfRule>
  </conditionalFormatting>
  <conditionalFormatting sqref="E212:E213">
    <cfRule type="colorScale" priority="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2:H213">
    <cfRule type="dataBar" priority="50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{B2059F65-EFE6-4FC9-82F5-255455E77607}</x14:id>
        </ext>
      </extLst>
    </cfRule>
  </conditionalFormatting>
  <conditionalFormatting sqref="G212:H213">
    <cfRule type="dataBar" priority="50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{999D17AF-397D-4584-B2B1-E52725F3E192}</x14:id>
        </ext>
      </extLst>
    </cfRule>
  </conditionalFormatting>
  <conditionalFormatting sqref="G212:H213">
    <cfRule type="dataBar" priority="50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{D95A40B9-DFF0-463D-843F-D7E3C8C47986}</x14:id>
        </ext>
      </extLst>
    </cfRule>
  </conditionalFormatting>
  <conditionalFormatting sqref="G212:H213">
    <cfRule type="dataBar" priority="50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{F930E245-3992-4E70-95C8-94E86B3DE428}</x14:id>
        </ext>
      </extLst>
    </cfRule>
  </conditionalFormatting>
  <conditionalFormatting sqref="G212:H213">
    <cfRule type="dataBar" priority="50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{23418977-1DB1-43B2-A80A-53CEDF699151}</x14:id>
        </ext>
      </extLst>
    </cfRule>
  </conditionalFormatting>
  <conditionalFormatting sqref="G212:H213">
    <cfRule type="dataBar" priority="50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{D07BDC78-129C-4FB3-89FF-7269A96EB4D7}</x14:id>
        </ext>
      </extLst>
    </cfRule>
  </conditionalFormatting>
  <conditionalFormatting sqref="G212:H213">
    <cfRule type="dataBar" priority="50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{38BD26F6-D501-4388-81ED-FA37FC54084B}</x14:id>
        </ext>
      </extLst>
    </cfRule>
  </conditionalFormatting>
  <conditionalFormatting sqref="N214">
    <cfRule type="containsText" dxfId="1537" priority="5006" operator="containsText" text="Quand">
      <formula>NOT(ISERROR(SEARCH("Quand",N214)))</formula>
    </cfRule>
    <cfRule type="containsText" dxfId="1536" priority="5007" operator="containsText" text="Beine">
      <formula>NOT(ISERROR(SEARCH("Beine",N214)))</formula>
    </cfRule>
  </conditionalFormatting>
  <conditionalFormatting sqref="N214">
    <cfRule type="containsText" dxfId="1535" priority="5004" operator="containsText" text="Dégusté">
      <formula>NOT(ISERROR(SEARCH("Dégusté",N214)))</formula>
    </cfRule>
    <cfRule type="containsText" dxfId="1534" priority="5005" operator="containsText" text="Dégusté">
      <formula>NOT(ISERROR(SEARCH("Dégusté",N214)))</formula>
    </cfRule>
  </conditionalFormatting>
  <conditionalFormatting sqref="N214">
    <cfRule type="containsText" dxfId="1533" priority="5002" operator="containsText" text="Fêtes de fin d'année">
      <formula>NOT(ISERROR(SEARCH("Fêtes de fin d'année",N214)))</formula>
    </cfRule>
    <cfRule type="containsText" dxfId="1532" priority="5003" operator="containsText" text="Fêtes de fin d'année">
      <formula>NOT(ISERROR(SEARCH("Fêtes de fin d'année",N214)))</formula>
    </cfRule>
  </conditionalFormatting>
  <conditionalFormatting sqref="N214">
    <cfRule type="colorScale" priority="499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31" priority="4996" operator="containsText" text="Fab'ulleuse">
      <formula>NOT(ISERROR(SEARCH("Fab'ulleuse",N214)))</formula>
    </cfRule>
    <cfRule type="containsText" dxfId="1530" priority="4997" operator="containsText" text="beau jour">
      <formula>NOT(ISERROR(SEARCH("beau jour",N214)))</formula>
    </cfRule>
    <cfRule type="containsText" dxfId="1529" priority="4998" operator="containsText" text="fête">
      <formula>NOT(ISERROR(SEARCH("fête",N214)))</formula>
    </cfRule>
    <cfRule type="containsText" dxfId="1528" priority="4999" operator="containsText" text="Fete">
      <formula>NOT(ISERROR(SEARCH("Fete",N214)))</formula>
    </cfRule>
    <cfRule type="containsText" dxfId="1527" priority="5000" operator="containsText" text="Ech">
      <formula>NOT(ISERROR(SEARCH("Ech",N214)))</formula>
    </cfRule>
    <cfRule type="containsText" dxfId="1526" priority="5001" operator="containsText" text="St Valentin">
      <formula>NOT(ISERROR(SEARCH("St Valentin",N214)))</formula>
    </cfRule>
  </conditionalFormatting>
  <conditionalFormatting sqref="N214:N215">
    <cfRule type="colorScale" priority="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4:H215">
    <cfRule type="dataBar" priority="5013">
      <dataBar>
        <cfvo type="min"/>
        <cfvo type="max"/>
        <color rgb="FF638EC6"/>
      </dataBar>
    </cfRule>
  </conditionalFormatting>
  <conditionalFormatting sqref="G214:H215">
    <cfRule type="dataBar" priority="50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{6B033672-64DE-4A50-A7FD-1EE563C023FF}</x14:id>
        </ext>
      </extLst>
    </cfRule>
  </conditionalFormatting>
  <conditionalFormatting sqref="E214:E215">
    <cfRule type="colorScale" priority="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4:H215">
    <cfRule type="dataBar" priority="50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{3F114C60-E191-45A3-95C7-97717174658B}</x14:id>
        </ext>
      </extLst>
    </cfRule>
  </conditionalFormatting>
  <conditionalFormatting sqref="G214:H215">
    <cfRule type="dataBar" priority="49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{B610D27A-E7F4-4910-9999-39A4AA68415E}</x14:id>
        </ext>
      </extLst>
    </cfRule>
  </conditionalFormatting>
  <conditionalFormatting sqref="N214:N215">
    <cfRule type="colorScale" priority="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4:H215">
    <cfRule type="dataBar" priority="5021">
      <dataBar>
        <cfvo type="min"/>
        <cfvo type="max"/>
        <color rgb="FF638EC6"/>
      </dataBar>
    </cfRule>
  </conditionalFormatting>
  <conditionalFormatting sqref="G214:H215">
    <cfRule type="dataBar" priority="50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{FEC1F39E-D92E-4F96-95B3-39552542A5D8}</x14:id>
        </ext>
      </extLst>
    </cfRule>
  </conditionalFormatting>
  <conditionalFormatting sqref="E214:E215">
    <cfRule type="colorScale" priority="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4:H215">
    <cfRule type="dataBar" priority="50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{90BA2324-324A-4709-8D7E-164E57B456EE}</x14:id>
        </ext>
      </extLst>
    </cfRule>
  </conditionalFormatting>
  <conditionalFormatting sqref="G214:H215">
    <cfRule type="dataBar" priority="49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{A768D167-758A-4A92-B763-7435710FA4D7}</x14:id>
        </ext>
      </extLst>
    </cfRule>
  </conditionalFormatting>
  <conditionalFormatting sqref="G214:H215">
    <cfRule type="dataBar" priority="49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{80D458C1-D3BE-4EF1-AEF5-ECC204F82E5E}</x14:id>
        </ext>
      </extLst>
    </cfRule>
  </conditionalFormatting>
  <conditionalFormatting sqref="G214:H215">
    <cfRule type="dataBar" priority="49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{402FCF6B-714E-4E18-A2A7-5356F0651520}</x14:id>
        </ext>
      </extLst>
    </cfRule>
  </conditionalFormatting>
  <conditionalFormatting sqref="G214:H215">
    <cfRule type="dataBar" priority="49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{4A430208-192B-4D4C-B46C-5209E6096C1E}</x14:id>
        </ext>
      </extLst>
    </cfRule>
  </conditionalFormatting>
  <conditionalFormatting sqref="G214:H215">
    <cfRule type="dataBar" priority="49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{FBE1E02F-664E-4A5B-BBF4-65C94922EA43}</x14:id>
        </ext>
      </extLst>
    </cfRule>
  </conditionalFormatting>
  <conditionalFormatting sqref="G214:H215">
    <cfRule type="dataBar" priority="49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{C29D656E-1F04-400A-97AB-ADBF91A9DBE8}</x14:id>
        </ext>
      </extLst>
    </cfRule>
  </conditionalFormatting>
  <conditionalFormatting sqref="N216">
    <cfRule type="containsText" dxfId="1525" priority="4967" operator="containsText" text="Quand">
      <formula>NOT(ISERROR(SEARCH("Quand",N216)))</formula>
    </cfRule>
    <cfRule type="containsText" dxfId="1524" priority="4968" operator="containsText" text="Beine">
      <formula>NOT(ISERROR(SEARCH("Beine",N216)))</formula>
    </cfRule>
  </conditionalFormatting>
  <conditionalFormatting sqref="N216">
    <cfRule type="containsText" dxfId="1523" priority="4965" operator="containsText" text="Dégusté">
      <formula>NOT(ISERROR(SEARCH("Dégusté",N216)))</formula>
    </cfRule>
    <cfRule type="containsText" dxfId="1522" priority="4966" operator="containsText" text="Dégusté">
      <formula>NOT(ISERROR(SEARCH("Dégusté",N216)))</formula>
    </cfRule>
  </conditionalFormatting>
  <conditionalFormatting sqref="N216">
    <cfRule type="containsText" dxfId="1521" priority="4963" operator="containsText" text="Fêtes de fin d'année">
      <formula>NOT(ISERROR(SEARCH("Fêtes de fin d'année",N216)))</formula>
    </cfRule>
    <cfRule type="containsText" dxfId="1520" priority="4964" operator="containsText" text="Fêtes de fin d'année">
      <formula>NOT(ISERROR(SEARCH("Fêtes de fin d'année",N216)))</formula>
    </cfRule>
  </conditionalFormatting>
  <conditionalFormatting sqref="N216">
    <cfRule type="colorScale" priority="495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19" priority="4957" operator="containsText" text="Fab'ulleuse">
      <formula>NOT(ISERROR(SEARCH("Fab'ulleuse",N216)))</formula>
    </cfRule>
    <cfRule type="containsText" dxfId="1518" priority="4958" operator="containsText" text="beau jour">
      <formula>NOT(ISERROR(SEARCH("beau jour",N216)))</formula>
    </cfRule>
    <cfRule type="containsText" dxfId="1517" priority="4959" operator="containsText" text="fête">
      <formula>NOT(ISERROR(SEARCH("fête",N216)))</formula>
    </cfRule>
    <cfRule type="containsText" dxfId="1516" priority="4960" operator="containsText" text="Fete">
      <formula>NOT(ISERROR(SEARCH("Fete",N216)))</formula>
    </cfRule>
    <cfRule type="containsText" dxfId="1515" priority="4961" operator="containsText" text="Ech">
      <formula>NOT(ISERROR(SEARCH("Ech",N216)))</formula>
    </cfRule>
    <cfRule type="containsText" dxfId="1514" priority="4962" operator="containsText" text="St Valentin">
      <formula>NOT(ISERROR(SEARCH("St Valentin",N216)))</formula>
    </cfRule>
  </conditionalFormatting>
  <conditionalFormatting sqref="N216:N217">
    <cfRule type="colorScale" priority="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6:H217">
    <cfRule type="dataBar" priority="4974">
      <dataBar>
        <cfvo type="min"/>
        <cfvo type="max"/>
        <color rgb="FF638EC6"/>
      </dataBar>
    </cfRule>
  </conditionalFormatting>
  <conditionalFormatting sqref="G216:H217">
    <cfRule type="dataBar" priority="49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{E21CE15B-075C-419C-B212-189EE49F697A}</x14:id>
        </ext>
      </extLst>
    </cfRule>
  </conditionalFormatting>
  <conditionalFormatting sqref="E216:E217">
    <cfRule type="colorScale" priority="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6:H217">
    <cfRule type="dataBar" priority="49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{F6D1077E-9842-4B91-BEE9-2183E1551327}</x14:id>
        </ext>
      </extLst>
    </cfRule>
  </conditionalFormatting>
  <conditionalFormatting sqref="G216:H217">
    <cfRule type="dataBar" priority="49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{F23A2971-C6D5-4FEA-8604-11583EA9C673}</x14:id>
        </ext>
      </extLst>
    </cfRule>
  </conditionalFormatting>
  <conditionalFormatting sqref="N216:N217">
    <cfRule type="colorScale" priority="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6:H217">
    <cfRule type="dataBar" priority="4982">
      <dataBar>
        <cfvo type="min"/>
        <cfvo type="max"/>
        <color rgb="FF638EC6"/>
      </dataBar>
    </cfRule>
  </conditionalFormatting>
  <conditionalFormatting sqref="G216:H217">
    <cfRule type="dataBar" priority="49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{6726D66B-9C39-4F4B-A198-AA841FED8D74}</x14:id>
        </ext>
      </extLst>
    </cfRule>
  </conditionalFormatting>
  <conditionalFormatting sqref="E216:E217">
    <cfRule type="colorScale" priority="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6:H217">
    <cfRule type="dataBar" priority="49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{DED35076-E539-4400-AEE6-416A33BDB563}</x14:id>
        </ext>
      </extLst>
    </cfRule>
  </conditionalFormatting>
  <conditionalFormatting sqref="G216:H217">
    <cfRule type="dataBar" priority="49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{0FACE12B-A5E6-4F8C-8966-75EEA09C893C}</x14:id>
        </ext>
      </extLst>
    </cfRule>
  </conditionalFormatting>
  <conditionalFormatting sqref="G216:H217">
    <cfRule type="dataBar" priority="49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{7ADF064C-C743-470F-BA66-3651CA9F08D2}</x14:id>
        </ext>
      </extLst>
    </cfRule>
  </conditionalFormatting>
  <conditionalFormatting sqref="G216:H217">
    <cfRule type="dataBar" priority="49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{3334C480-044C-4FBD-A210-729A591B55B6}</x14:id>
        </ext>
      </extLst>
    </cfRule>
  </conditionalFormatting>
  <conditionalFormatting sqref="G216:H217">
    <cfRule type="dataBar" priority="49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{9CA5236B-7261-4017-B50F-5C4D4E5A4367}</x14:id>
        </ext>
      </extLst>
    </cfRule>
  </conditionalFormatting>
  <conditionalFormatting sqref="G216:H217">
    <cfRule type="dataBar" priority="49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{D27C7876-8710-49C5-B8B9-09F8F23DA199}</x14:id>
        </ext>
      </extLst>
    </cfRule>
  </conditionalFormatting>
  <conditionalFormatting sqref="G216:H217">
    <cfRule type="dataBar" priority="49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{0EFFC563-6DB9-47F4-8582-93BB745EDE76}</x14:id>
        </ext>
      </extLst>
    </cfRule>
  </conditionalFormatting>
  <conditionalFormatting sqref="N218">
    <cfRule type="containsText" dxfId="1513" priority="4928" operator="containsText" text="Quand">
      <formula>NOT(ISERROR(SEARCH("Quand",N218)))</formula>
    </cfRule>
    <cfRule type="containsText" dxfId="1512" priority="4929" operator="containsText" text="Beine">
      <formula>NOT(ISERROR(SEARCH("Beine",N218)))</formula>
    </cfRule>
  </conditionalFormatting>
  <conditionalFormatting sqref="N218">
    <cfRule type="containsText" dxfId="1511" priority="4926" operator="containsText" text="Dégusté">
      <formula>NOT(ISERROR(SEARCH("Dégusté",N218)))</formula>
    </cfRule>
    <cfRule type="containsText" dxfId="1510" priority="4927" operator="containsText" text="Dégusté">
      <formula>NOT(ISERROR(SEARCH("Dégusté",N218)))</formula>
    </cfRule>
  </conditionalFormatting>
  <conditionalFormatting sqref="N218">
    <cfRule type="containsText" dxfId="1509" priority="4924" operator="containsText" text="Fêtes de fin d'année">
      <formula>NOT(ISERROR(SEARCH("Fêtes de fin d'année",N218)))</formula>
    </cfRule>
    <cfRule type="containsText" dxfId="1508" priority="4925" operator="containsText" text="Fêtes de fin d'année">
      <formula>NOT(ISERROR(SEARCH("Fêtes de fin d'année",N218)))</formula>
    </cfRule>
  </conditionalFormatting>
  <conditionalFormatting sqref="N218">
    <cfRule type="colorScale" priority="491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07" priority="4918" operator="containsText" text="Fab'ulleuse">
      <formula>NOT(ISERROR(SEARCH("Fab'ulleuse",N218)))</formula>
    </cfRule>
    <cfRule type="containsText" dxfId="1506" priority="4919" operator="containsText" text="beau jour">
      <formula>NOT(ISERROR(SEARCH("beau jour",N218)))</formula>
    </cfRule>
    <cfRule type="containsText" dxfId="1505" priority="4920" operator="containsText" text="fête">
      <formula>NOT(ISERROR(SEARCH("fête",N218)))</formula>
    </cfRule>
    <cfRule type="containsText" dxfId="1504" priority="4921" operator="containsText" text="Fete">
      <formula>NOT(ISERROR(SEARCH("Fete",N218)))</formula>
    </cfRule>
    <cfRule type="containsText" dxfId="1503" priority="4922" operator="containsText" text="Ech">
      <formula>NOT(ISERROR(SEARCH("Ech",N218)))</formula>
    </cfRule>
    <cfRule type="containsText" dxfId="1502" priority="4923" operator="containsText" text="St Valentin">
      <formula>NOT(ISERROR(SEARCH("St Valentin",N218)))</formula>
    </cfRule>
  </conditionalFormatting>
  <conditionalFormatting sqref="N218:N219">
    <cfRule type="colorScale" priority="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8:H219">
    <cfRule type="dataBar" priority="4935">
      <dataBar>
        <cfvo type="min"/>
        <cfvo type="max"/>
        <color rgb="FF638EC6"/>
      </dataBar>
    </cfRule>
  </conditionalFormatting>
  <conditionalFormatting sqref="G218:H219">
    <cfRule type="dataBar" priority="49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{983D60F8-C5E4-4131-9793-B2A3D7A68D91}</x14:id>
        </ext>
      </extLst>
    </cfRule>
  </conditionalFormatting>
  <conditionalFormatting sqref="E218:E219">
    <cfRule type="colorScale" priority="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8:H219">
    <cfRule type="dataBar" priority="49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{6F011243-237A-4682-8B3C-F9EB4F7BA667}</x14:id>
        </ext>
      </extLst>
    </cfRule>
  </conditionalFormatting>
  <conditionalFormatting sqref="G218:H219">
    <cfRule type="dataBar" priority="49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{1B98490A-8C9A-4AE8-B204-9C91CC6321C9}</x14:id>
        </ext>
      </extLst>
    </cfRule>
  </conditionalFormatting>
  <conditionalFormatting sqref="N218:N219">
    <cfRule type="colorScale" priority="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8:H219">
    <cfRule type="dataBar" priority="4943">
      <dataBar>
        <cfvo type="min"/>
        <cfvo type="max"/>
        <color rgb="FF638EC6"/>
      </dataBar>
    </cfRule>
  </conditionalFormatting>
  <conditionalFormatting sqref="G218:H219">
    <cfRule type="dataBar" priority="49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{E4094C8F-617B-45FA-8DBE-6EE300BD3C9C}</x14:id>
        </ext>
      </extLst>
    </cfRule>
  </conditionalFormatting>
  <conditionalFormatting sqref="E218:E219">
    <cfRule type="colorScale" priority="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8:H219">
    <cfRule type="dataBar" priority="49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{DA05582B-370E-4D7A-AEC0-22111561944F}</x14:id>
        </ext>
      </extLst>
    </cfRule>
  </conditionalFormatting>
  <conditionalFormatting sqref="G218:H219">
    <cfRule type="dataBar" priority="49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{50256539-C8F8-4F33-AE40-48AF729CD720}</x14:id>
        </ext>
      </extLst>
    </cfRule>
  </conditionalFormatting>
  <conditionalFormatting sqref="G218:H219">
    <cfRule type="dataBar" priority="49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{A6572697-C69E-4C9B-9D6C-E3DA9E3B0FD2}</x14:id>
        </ext>
      </extLst>
    </cfRule>
  </conditionalFormatting>
  <conditionalFormatting sqref="G218:H219">
    <cfRule type="dataBar" priority="49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{AC98B2DE-6787-4931-A4B8-92642D661A9B}</x14:id>
        </ext>
      </extLst>
    </cfRule>
  </conditionalFormatting>
  <conditionalFormatting sqref="G218:H219">
    <cfRule type="dataBar" priority="49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{AE2A7235-A998-41E6-A2D8-479B95922E23}</x14:id>
        </ext>
      </extLst>
    </cfRule>
  </conditionalFormatting>
  <conditionalFormatting sqref="G218:H219">
    <cfRule type="dataBar" priority="49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{FE9B2CE0-AC09-4429-824F-936A3BC7B52A}</x14:id>
        </ext>
      </extLst>
    </cfRule>
  </conditionalFormatting>
  <conditionalFormatting sqref="G218:H219">
    <cfRule type="dataBar" priority="49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{66D84999-F199-467D-8046-258153B992CC}</x14:id>
        </ext>
      </extLst>
    </cfRule>
  </conditionalFormatting>
  <conditionalFormatting sqref="N220">
    <cfRule type="containsText" dxfId="1501" priority="4850" operator="containsText" text="Quand">
      <formula>NOT(ISERROR(SEARCH("Quand",N220)))</formula>
    </cfRule>
    <cfRule type="containsText" dxfId="1500" priority="4851" operator="containsText" text="Beine">
      <formula>NOT(ISERROR(SEARCH("Beine",N220)))</formula>
    </cfRule>
  </conditionalFormatting>
  <conditionalFormatting sqref="N220">
    <cfRule type="containsText" dxfId="1499" priority="4848" operator="containsText" text="Dégusté">
      <formula>NOT(ISERROR(SEARCH("Dégusté",N220)))</formula>
    </cfRule>
    <cfRule type="containsText" dxfId="1498" priority="4849" operator="containsText" text="Dégusté">
      <formula>NOT(ISERROR(SEARCH("Dégusté",N220)))</formula>
    </cfRule>
  </conditionalFormatting>
  <conditionalFormatting sqref="N220">
    <cfRule type="containsText" dxfId="1497" priority="4846" operator="containsText" text="Fêtes de fin d'année">
      <formula>NOT(ISERROR(SEARCH("Fêtes de fin d'année",N220)))</formula>
    </cfRule>
    <cfRule type="containsText" dxfId="1496" priority="4847" operator="containsText" text="Fêtes de fin d'année">
      <formula>NOT(ISERROR(SEARCH("Fêtes de fin d'année",N220)))</formula>
    </cfRule>
  </conditionalFormatting>
  <conditionalFormatting sqref="N220">
    <cfRule type="colorScale" priority="483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95" priority="4840" operator="containsText" text="Fab'ulleuse">
      <formula>NOT(ISERROR(SEARCH("Fab'ulleuse",N220)))</formula>
    </cfRule>
    <cfRule type="containsText" dxfId="1494" priority="4841" operator="containsText" text="beau jour">
      <formula>NOT(ISERROR(SEARCH("beau jour",N220)))</formula>
    </cfRule>
    <cfRule type="containsText" dxfId="1493" priority="4842" operator="containsText" text="fête">
      <formula>NOT(ISERROR(SEARCH("fête",N220)))</formula>
    </cfRule>
    <cfRule type="containsText" dxfId="1492" priority="4843" operator="containsText" text="Fete">
      <formula>NOT(ISERROR(SEARCH("Fete",N220)))</formula>
    </cfRule>
    <cfRule type="containsText" dxfId="1491" priority="4844" operator="containsText" text="Ech">
      <formula>NOT(ISERROR(SEARCH("Ech",N220)))</formula>
    </cfRule>
    <cfRule type="containsText" dxfId="1490" priority="4845" operator="containsText" text="St Valentin">
      <formula>NOT(ISERROR(SEARCH("St Valentin",N220)))</formula>
    </cfRule>
  </conditionalFormatting>
  <conditionalFormatting sqref="N220:N221">
    <cfRule type="colorScale" priority="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0:H221">
    <cfRule type="dataBar" priority="4857">
      <dataBar>
        <cfvo type="min"/>
        <cfvo type="max"/>
        <color rgb="FF638EC6"/>
      </dataBar>
    </cfRule>
  </conditionalFormatting>
  <conditionalFormatting sqref="G220:H221">
    <cfRule type="dataBar" priority="48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{2A40FE17-4CBE-442C-94CF-DFA9448A09B8}</x14:id>
        </ext>
      </extLst>
    </cfRule>
  </conditionalFormatting>
  <conditionalFormatting sqref="E220:E221">
    <cfRule type="colorScale" priority="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0:H221">
    <cfRule type="dataBar" priority="48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{87ED5814-BBF8-4E83-B88D-6E2C407F8261}</x14:id>
        </ext>
      </extLst>
    </cfRule>
  </conditionalFormatting>
  <conditionalFormatting sqref="G220:H221">
    <cfRule type="dataBar" priority="48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{F4CCFC4E-EBCC-47AF-929A-F9A0D915531C}</x14:id>
        </ext>
      </extLst>
    </cfRule>
  </conditionalFormatting>
  <conditionalFormatting sqref="N220:N221">
    <cfRule type="colorScale" priority="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0:H221">
    <cfRule type="dataBar" priority="4865">
      <dataBar>
        <cfvo type="min"/>
        <cfvo type="max"/>
        <color rgb="FF638EC6"/>
      </dataBar>
    </cfRule>
  </conditionalFormatting>
  <conditionalFormatting sqref="G220:H221">
    <cfRule type="dataBar" priority="48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{B0A1D016-B380-4DF0-9373-0C1BE8452F67}</x14:id>
        </ext>
      </extLst>
    </cfRule>
  </conditionalFormatting>
  <conditionalFormatting sqref="E220:E221">
    <cfRule type="colorScale" priority="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0:H221">
    <cfRule type="dataBar" priority="48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{669A8F97-E727-4837-8D16-4D8CB8E35ECA}</x14:id>
        </ext>
      </extLst>
    </cfRule>
  </conditionalFormatting>
  <conditionalFormatting sqref="G220:H221">
    <cfRule type="dataBar" priority="48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{5B36B144-5D07-4437-B7CF-34246DB1EF22}</x14:id>
        </ext>
      </extLst>
    </cfRule>
  </conditionalFormatting>
  <conditionalFormatting sqref="G220:H221">
    <cfRule type="dataBar" priority="48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{C3BEDE5C-6B49-4381-9251-160D533C4FF8}</x14:id>
        </ext>
      </extLst>
    </cfRule>
  </conditionalFormatting>
  <conditionalFormatting sqref="G220:H221">
    <cfRule type="dataBar" priority="48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{EBB50E1A-32B1-4BBC-8DEC-9816A7872D16}</x14:id>
        </ext>
      </extLst>
    </cfRule>
  </conditionalFormatting>
  <conditionalFormatting sqref="G220:H221">
    <cfRule type="dataBar" priority="48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{E9D57BF6-9F6B-4F32-AD27-2C5536890528}</x14:id>
        </ext>
      </extLst>
    </cfRule>
  </conditionalFormatting>
  <conditionalFormatting sqref="G220:H221">
    <cfRule type="dataBar" priority="48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{2FDD4D07-D776-4D85-8B7E-AE96B06AAD34}</x14:id>
        </ext>
      </extLst>
    </cfRule>
  </conditionalFormatting>
  <conditionalFormatting sqref="G220:H221">
    <cfRule type="dataBar" priority="48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{C9B89711-7B2D-46F1-BCB7-F6E886B6FDE2}</x14:id>
        </ext>
      </extLst>
    </cfRule>
  </conditionalFormatting>
  <conditionalFormatting sqref="N222">
    <cfRule type="containsText" dxfId="1489" priority="4811" operator="containsText" text="Quand">
      <formula>NOT(ISERROR(SEARCH("Quand",N222)))</formula>
    </cfRule>
    <cfRule type="containsText" dxfId="1488" priority="4812" operator="containsText" text="Beine">
      <formula>NOT(ISERROR(SEARCH("Beine",N222)))</formula>
    </cfRule>
  </conditionalFormatting>
  <conditionalFormatting sqref="N222">
    <cfRule type="containsText" dxfId="1487" priority="4809" operator="containsText" text="Dégusté">
      <formula>NOT(ISERROR(SEARCH("Dégusté",N222)))</formula>
    </cfRule>
    <cfRule type="containsText" dxfId="1486" priority="4810" operator="containsText" text="Dégusté">
      <formula>NOT(ISERROR(SEARCH("Dégusté",N222)))</formula>
    </cfRule>
  </conditionalFormatting>
  <conditionalFormatting sqref="N222">
    <cfRule type="containsText" dxfId="1485" priority="4807" operator="containsText" text="Fêtes de fin d'année">
      <formula>NOT(ISERROR(SEARCH("Fêtes de fin d'année",N222)))</formula>
    </cfRule>
    <cfRule type="containsText" dxfId="1484" priority="4808" operator="containsText" text="Fêtes de fin d'année">
      <formula>NOT(ISERROR(SEARCH("Fêtes de fin d'année",N222)))</formula>
    </cfRule>
  </conditionalFormatting>
  <conditionalFormatting sqref="N222">
    <cfRule type="colorScale" priority="480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83" priority="4801" operator="containsText" text="Fab'ulleuse">
      <formula>NOT(ISERROR(SEARCH("Fab'ulleuse",N222)))</formula>
    </cfRule>
    <cfRule type="containsText" dxfId="1482" priority="4802" operator="containsText" text="beau jour">
      <formula>NOT(ISERROR(SEARCH("beau jour",N222)))</formula>
    </cfRule>
    <cfRule type="containsText" dxfId="1481" priority="4803" operator="containsText" text="fête">
      <formula>NOT(ISERROR(SEARCH("fête",N222)))</formula>
    </cfRule>
    <cfRule type="containsText" dxfId="1480" priority="4804" operator="containsText" text="Fete">
      <formula>NOT(ISERROR(SEARCH("Fete",N222)))</formula>
    </cfRule>
    <cfRule type="containsText" dxfId="1479" priority="4805" operator="containsText" text="Ech">
      <formula>NOT(ISERROR(SEARCH("Ech",N222)))</formula>
    </cfRule>
    <cfRule type="containsText" dxfId="1478" priority="4806" operator="containsText" text="St Valentin">
      <formula>NOT(ISERROR(SEARCH("St Valentin",N222)))</formula>
    </cfRule>
  </conditionalFormatting>
  <conditionalFormatting sqref="N222:N223">
    <cfRule type="colorScale" priority="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2:H223">
    <cfRule type="dataBar" priority="4818">
      <dataBar>
        <cfvo type="min"/>
        <cfvo type="max"/>
        <color rgb="FF638EC6"/>
      </dataBar>
    </cfRule>
  </conditionalFormatting>
  <conditionalFormatting sqref="G222:H223">
    <cfRule type="dataBar" priority="48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{6D0B33C4-A221-42B1-AFF8-D2B47D596089}</x14:id>
        </ext>
      </extLst>
    </cfRule>
  </conditionalFormatting>
  <conditionalFormatting sqref="E222:E223">
    <cfRule type="colorScale" priority="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2:H223">
    <cfRule type="dataBar" priority="48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{669EEBD7-EA55-414C-9632-FB313C7DE00B}</x14:id>
        </ext>
      </extLst>
    </cfRule>
  </conditionalFormatting>
  <conditionalFormatting sqref="G222:H223">
    <cfRule type="dataBar" priority="47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{0987E0CD-700E-4E34-8AA5-3641EC952DF3}</x14:id>
        </ext>
      </extLst>
    </cfRule>
  </conditionalFormatting>
  <conditionalFormatting sqref="N222:N223">
    <cfRule type="colorScale" priority="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2:H223">
    <cfRule type="dataBar" priority="4826">
      <dataBar>
        <cfvo type="min"/>
        <cfvo type="max"/>
        <color rgb="FF638EC6"/>
      </dataBar>
    </cfRule>
  </conditionalFormatting>
  <conditionalFormatting sqref="G222:H223">
    <cfRule type="dataBar" priority="48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{4EB8DE3F-1052-4C72-BB00-2F803A310CD6}</x14:id>
        </ext>
      </extLst>
    </cfRule>
  </conditionalFormatting>
  <conditionalFormatting sqref="E222:E223">
    <cfRule type="colorScale" priority="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2:H223">
    <cfRule type="dataBar" priority="48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{6B8CCE8B-9736-4A1B-8124-D40D9B8D1388}</x14:id>
        </ext>
      </extLst>
    </cfRule>
  </conditionalFormatting>
  <conditionalFormatting sqref="G222:H223">
    <cfRule type="dataBar" priority="47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{03999FEE-946E-4A99-B57C-A25DCC531D72}</x14:id>
        </ext>
      </extLst>
    </cfRule>
  </conditionalFormatting>
  <conditionalFormatting sqref="G222:H223">
    <cfRule type="dataBar" priority="47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{486F9E46-8371-499C-B321-9BABADC8429C}</x14:id>
        </ext>
      </extLst>
    </cfRule>
  </conditionalFormatting>
  <conditionalFormatting sqref="G222:H223">
    <cfRule type="dataBar" priority="47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{44AC9214-1639-404F-9992-1355D435946A}</x14:id>
        </ext>
      </extLst>
    </cfRule>
  </conditionalFormatting>
  <conditionalFormatting sqref="G222:H223">
    <cfRule type="dataBar" priority="47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{73532E58-A90E-4D90-973B-029B02E582D7}</x14:id>
        </ext>
      </extLst>
    </cfRule>
  </conditionalFormatting>
  <conditionalFormatting sqref="G222:H223">
    <cfRule type="dataBar" priority="47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{66A92F85-00B5-446E-875C-C094EBFD07A7}</x14:id>
        </ext>
      </extLst>
    </cfRule>
  </conditionalFormatting>
  <conditionalFormatting sqref="G222:H223">
    <cfRule type="dataBar" priority="47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{C3865C12-424A-4E66-9905-19575528BF3D}</x14:id>
        </ext>
      </extLst>
    </cfRule>
  </conditionalFormatting>
  <conditionalFormatting sqref="G306:H307 G134:H223 G2:H132">
    <cfRule type="dataBar" priority="47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{A47D9154-9E04-46CA-9D8F-A7257B1FF1FA}</x14:id>
        </ext>
      </extLst>
    </cfRule>
  </conditionalFormatting>
  <conditionalFormatting sqref="N224:N226">
    <cfRule type="containsText" dxfId="1477" priority="4765" operator="containsText" text="Quand">
      <formula>NOT(ISERROR(SEARCH("Quand",N224)))</formula>
    </cfRule>
    <cfRule type="containsText" dxfId="1476" priority="4766" operator="containsText" text="Beine">
      <formula>NOT(ISERROR(SEARCH("Beine",N224)))</formula>
    </cfRule>
  </conditionalFormatting>
  <conditionalFormatting sqref="N224:N226">
    <cfRule type="containsText" dxfId="1475" priority="4763" operator="containsText" text="Dégusté">
      <formula>NOT(ISERROR(SEARCH("Dégusté",N224)))</formula>
    </cfRule>
    <cfRule type="containsText" dxfId="1474" priority="4764" operator="containsText" text="Dégusté">
      <formula>NOT(ISERROR(SEARCH("Dégusté",N224)))</formula>
    </cfRule>
  </conditionalFormatting>
  <conditionalFormatting sqref="N224:N226">
    <cfRule type="containsText" dxfId="1473" priority="4761" operator="containsText" text="Fêtes de fin d'année">
      <formula>NOT(ISERROR(SEARCH("Fêtes de fin d'année",N224)))</formula>
    </cfRule>
    <cfRule type="containsText" dxfId="1472" priority="4762" operator="containsText" text="Fêtes de fin d'année">
      <formula>NOT(ISERROR(SEARCH("Fêtes de fin d'année",N224)))</formula>
    </cfRule>
  </conditionalFormatting>
  <conditionalFormatting sqref="N227">
    <cfRule type="colorScale" priority="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24:N226">
    <cfRule type="colorScale" priority="477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71" priority="4772" operator="containsText" text="Fab'ulleuse">
      <formula>NOT(ISERROR(SEARCH("Fab'ulleuse",N224)))</formula>
    </cfRule>
    <cfRule type="containsText" dxfId="1470" priority="4773" operator="containsText" text="beau jour">
      <formula>NOT(ISERROR(SEARCH("beau jour",N224)))</formula>
    </cfRule>
    <cfRule type="containsText" dxfId="1469" priority="4774" operator="containsText" text="fête">
      <formula>NOT(ISERROR(SEARCH("fête",N224)))</formula>
    </cfRule>
    <cfRule type="containsText" dxfId="1468" priority="4775" operator="containsText" text="Fete">
      <formula>NOT(ISERROR(SEARCH("Fete",N224)))</formula>
    </cfRule>
    <cfRule type="containsText" dxfId="1467" priority="4776" operator="containsText" text="Ech">
      <formula>NOT(ISERROR(SEARCH("Ech",N224)))</formula>
    </cfRule>
    <cfRule type="containsText" dxfId="1466" priority="4777" operator="containsText" text="St Valentin">
      <formula>NOT(ISERROR(SEARCH("St Valentin",N224)))</formula>
    </cfRule>
  </conditionalFormatting>
  <conditionalFormatting sqref="G224:H227">
    <cfRule type="dataBar" priority="4779">
      <dataBar>
        <cfvo type="min"/>
        <cfvo type="max"/>
        <color rgb="FF638EC6"/>
      </dataBar>
    </cfRule>
  </conditionalFormatting>
  <conditionalFormatting sqref="G224:H227">
    <cfRule type="dataBar" priority="47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{F194157F-384D-408D-B906-52C7F3576ABF}</x14:id>
        </ext>
      </extLst>
    </cfRule>
  </conditionalFormatting>
  <conditionalFormatting sqref="E224:E227">
    <cfRule type="colorScale" priority="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4:H227">
    <cfRule type="dataBar" priority="47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{4BC98629-F4B2-430C-979A-7B561678C002}</x14:id>
        </ext>
      </extLst>
    </cfRule>
  </conditionalFormatting>
  <conditionalFormatting sqref="G224:H227">
    <cfRule type="dataBar" priority="47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{B5973736-DFF0-4A38-9B7D-7B82E1B2F8C9}</x14:id>
        </ext>
      </extLst>
    </cfRule>
  </conditionalFormatting>
  <conditionalFormatting sqref="G224:H227">
    <cfRule type="dataBar" priority="47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{7F85D154-EB93-409F-8307-2B1F7A97625C}</x14:id>
        </ext>
      </extLst>
    </cfRule>
  </conditionalFormatting>
  <conditionalFormatting sqref="G224:H227">
    <cfRule type="dataBar" priority="47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{344C7E01-61DC-4A58-9293-578B4FEB93F3}</x14:id>
        </ext>
      </extLst>
    </cfRule>
  </conditionalFormatting>
  <conditionalFormatting sqref="G224:H227">
    <cfRule type="dataBar" priority="47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{EA71CAD5-6DA5-48AE-A14D-76FDF778FC6A}</x14:id>
        </ext>
      </extLst>
    </cfRule>
  </conditionalFormatting>
  <conditionalFormatting sqref="N228:N229">
    <cfRule type="containsText" dxfId="1465" priority="4735" operator="containsText" text="Quand">
      <formula>NOT(ISERROR(SEARCH("Quand",N228)))</formula>
    </cfRule>
    <cfRule type="containsText" dxfId="1464" priority="4736" operator="containsText" text="Beine">
      <formula>NOT(ISERROR(SEARCH("Beine",N228)))</formula>
    </cfRule>
  </conditionalFormatting>
  <conditionalFormatting sqref="N228:N229">
    <cfRule type="containsText" dxfId="1463" priority="4733" operator="containsText" text="Dégusté">
      <formula>NOT(ISERROR(SEARCH("Dégusté",N228)))</formula>
    </cfRule>
    <cfRule type="containsText" dxfId="1462" priority="4734" operator="containsText" text="Dégusté">
      <formula>NOT(ISERROR(SEARCH("Dégusté",N228)))</formula>
    </cfRule>
  </conditionalFormatting>
  <conditionalFormatting sqref="N228:N229">
    <cfRule type="containsText" dxfId="1461" priority="4731" operator="containsText" text="Fêtes de fin d'année">
      <formula>NOT(ISERROR(SEARCH("Fêtes de fin d'année",N228)))</formula>
    </cfRule>
    <cfRule type="containsText" dxfId="1460" priority="4732" operator="containsText" text="Fêtes de fin d'année">
      <formula>NOT(ISERROR(SEARCH("Fêtes de fin d'année",N228)))</formula>
    </cfRule>
  </conditionalFormatting>
  <conditionalFormatting sqref="N228:N229">
    <cfRule type="colorScale" priority="472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59" priority="4725" operator="containsText" text="Fab'ulleuse">
      <formula>NOT(ISERROR(SEARCH("Fab'ulleuse",N228)))</formula>
    </cfRule>
    <cfRule type="containsText" dxfId="1458" priority="4726" operator="containsText" text="beau jour">
      <formula>NOT(ISERROR(SEARCH("beau jour",N228)))</formula>
    </cfRule>
    <cfRule type="containsText" dxfId="1457" priority="4727" operator="containsText" text="fête">
      <formula>NOT(ISERROR(SEARCH("fête",N228)))</formula>
    </cfRule>
    <cfRule type="containsText" dxfId="1456" priority="4728" operator="containsText" text="Fete">
      <formula>NOT(ISERROR(SEARCH("Fete",N228)))</formula>
    </cfRule>
    <cfRule type="containsText" dxfId="1455" priority="4729" operator="containsText" text="Ech">
      <formula>NOT(ISERROR(SEARCH("Ech",N228)))</formula>
    </cfRule>
    <cfRule type="containsText" dxfId="1454" priority="4730" operator="containsText" text="St Valentin">
      <formula>NOT(ISERROR(SEARCH("St Valentin",N228)))</formula>
    </cfRule>
  </conditionalFormatting>
  <conditionalFormatting sqref="N228:N230">
    <cfRule type="colorScale" priority="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8:H230">
    <cfRule type="dataBar" priority="4742">
      <dataBar>
        <cfvo type="min"/>
        <cfvo type="max"/>
        <color rgb="FF638EC6"/>
      </dataBar>
    </cfRule>
  </conditionalFormatting>
  <conditionalFormatting sqref="G228:H230">
    <cfRule type="dataBar" priority="47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{75A4E9DE-DB3A-42F8-AFF8-E2FC8C8292DA}</x14:id>
        </ext>
      </extLst>
    </cfRule>
  </conditionalFormatting>
  <conditionalFormatting sqref="E228:E230">
    <cfRule type="colorScale" priority="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8:H230">
    <cfRule type="dataBar" priority="47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{D04F0162-25FF-4AE6-A061-41A2D72B818B}</x14:id>
        </ext>
      </extLst>
    </cfRule>
  </conditionalFormatting>
  <conditionalFormatting sqref="G228:H230">
    <cfRule type="dataBar" priority="47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{55BC686D-8EC6-4118-A402-B08C04CAC10C}</x14:id>
        </ext>
      </extLst>
    </cfRule>
  </conditionalFormatting>
  <conditionalFormatting sqref="N228:N230">
    <cfRule type="colorScale" priority="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8:H230">
    <cfRule type="dataBar" priority="4750">
      <dataBar>
        <cfvo type="min"/>
        <cfvo type="max"/>
        <color rgb="FF638EC6"/>
      </dataBar>
    </cfRule>
  </conditionalFormatting>
  <conditionalFormatting sqref="G228:H230">
    <cfRule type="dataBar" priority="47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{CAC7AF13-DA4D-40CE-9684-6DFD49E95A5B}</x14:id>
        </ext>
      </extLst>
    </cfRule>
  </conditionalFormatting>
  <conditionalFormatting sqref="E228:E230">
    <cfRule type="colorScale" priority="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8:H230">
    <cfRule type="dataBar" priority="47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{B297E67F-59E4-4665-B972-AC9515BC9EA6}</x14:id>
        </ext>
      </extLst>
    </cfRule>
  </conditionalFormatting>
  <conditionalFormatting sqref="G228:H230">
    <cfRule type="dataBar" priority="47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{2D4D39EF-BDA8-47E6-886F-A9AA99502606}</x14:id>
        </ext>
      </extLst>
    </cfRule>
  </conditionalFormatting>
  <conditionalFormatting sqref="G228:H230">
    <cfRule type="dataBar" priority="47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{52250B21-BBA9-4BFB-A964-E09F1B750755}</x14:id>
        </ext>
      </extLst>
    </cfRule>
  </conditionalFormatting>
  <conditionalFormatting sqref="G228:H230">
    <cfRule type="dataBar" priority="47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{D6304DE2-CD37-498F-A26A-D199CCFCACC1}</x14:id>
        </ext>
      </extLst>
    </cfRule>
  </conditionalFormatting>
  <conditionalFormatting sqref="G228:H230">
    <cfRule type="dataBar" priority="47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{13B3B9FD-8FEE-4C32-9B51-275F5E11A57E}</x14:id>
        </ext>
      </extLst>
    </cfRule>
  </conditionalFormatting>
  <conditionalFormatting sqref="G228:H230">
    <cfRule type="dataBar" priority="47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{BF95B5FE-35ED-49F7-93E9-CF18281B64F6}</x14:id>
        </ext>
      </extLst>
    </cfRule>
  </conditionalFormatting>
  <conditionalFormatting sqref="G228:H230">
    <cfRule type="dataBar" priority="47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{24F03ADE-F927-4732-A83B-CA376BAA9278}</x14:id>
        </ext>
      </extLst>
    </cfRule>
  </conditionalFormatting>
  <conditionalFormatting sqref="G228:H230">
    <cfRule type="dataBar" priority="47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{31D4EE39-7CD5-4B79-991C-965E38A059FB}</x14:id>
        </ext>
      </extLst>
    </cfRule>
  </conditionalFormatting>
  <conditionalFormatting sqref="G306:H307 G134:H230 G2:H132">
    <cfRule type="dataBar" priority="47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{D6FAAA59-DE1E-4B9C-B0CB-38EAEE65B5F3}</x14:id>
        </ext>
      </extLst>
    </cfRule>
  </conditionalFormatting>
  <conditionalFormatting sqref="G306:H307">
    <cfRule type="dataBar" priority="33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{8E7424B6-A3BB-4B91-AE19-F42682BC4B3F}</x14:id>
        </ext>
      </extLst>
    </cfRule>
  </conditionalFormatting>
  <conditionalFormatting sqref="H206:H210">
    <cfRule type="dataBar" priority="3361">
      <dataBar>
        <cfvo type="min"/>
        <cfvo type="max"/>
        <color rgb="FF638EC6"/>
      </dataBar>
    </cfRule>
  </conditionalFormatting>
  <conditionalFormatting sqref="H206:H210">
    <cfRule type="dataBar" priority="33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{E33B63E2-176A-4B83-B921-DA68509A6358}</x14:id>
        </ext>
      </extLst>
    </cfRule>
  </conditionalFormatting>
  <conditionalFormatting sqref="H206:H210">
    <cfRule type="dataBar" priority="33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{0022CBEC-D95C-4527-8198-AD7FEFC0E54C}</x14:id>
        </ext>
      </extLst>
    </cfRule>
  </conditionalFormatting>
  <conditionalFormatting sqref="H206:H210">
    <cfRule type="dataBar" priority="33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{5FD3E7C9-0993-4921-BC0E-76BC96FCD2CC}</x14:id>
        </ext>
      </extLst>
    </cfRule>
  </conditionalFormatting>
  <conditionalFormatting sqref="H206:H210">
    <cfRule type="dataBar" priority="33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{F2587700-DFF6-4BFE-A046-03A0DB38F92E}</x14:id>
        </ext>
      </extLst>
    </cfRule>
  </conditionalFormatting>
  <conditionalFormatting sqref="J306:J307 J183:J185">
    <cfRule type="containsText" dxfId="1453" priority="3335" operator="containsText" text="Recu">
      <formula>NOT(ISERROR(SEARCH("Recu",J183)))</formula>
    </cfRule>
    <cfRule type="containsText" dxfId="1452" priority="3336" operator="containsText" text="Demandé">
      <formula>NOT(ISERROR(SEARCH("Demandé",J183)))</formula>
    </cfRule>
  </conditionalFormatting>
  <conditionalFormatting sqref="J306:J307 J1:J14">
    <cfRule type="colorScale" priority="33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:J25">
    <cfRule type="colorScale" priority="33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:J20">
    <cfRule type="colorScale" priority="33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:J16">
    <cfRule type="colorScale" priority="33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:J30">
    <cfRule type="colorScale" priority="33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0:J41">
    <cfRule type="colorScale" priority="33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7:J39">
    <cfRule type="colorScale" priority="33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5:J36">
    <cfRule type="colorScale" priority="33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1:J34">
    <cfRule type="colorScale" priority="33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2:J45">
    <cfRule type="colorScale" priority="33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0:J52">
    <cfRule type="colorScale" priority="33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6:J49">
    <cfRule type="colorScale" priority="33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3:J56">
    <cfRule type="colorScale" priority="33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7:J58">
    <cfRule type="colorScale" priority="33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1:J62">
    <cfRule type="colorScale" priority="33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9:J60">
    <cfRule type="colorScale" priority="33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3:J64">
    <cfRule type="colorScale" priority="33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1:J101">
    <cfRule type="colorScale" priority="33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2:J103">
    <cfRule type="colorScale" priority="33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4:J105">
    <cfRule type="colorScale" priority="33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6:J108">
    <cfRule type="colorScale" priority="33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9:J112">
    <cfRule type="colorScale" priority="33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3:J119">
    <cfRule type="colorScale" priority="33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0:J122">
    <cfRule type="colorScale" priority="33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5:J137">
    <cfRule type="colorScale" priority="33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1:J132 J134">
    <cfRule type="colorScale" priority="33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9:J130">
    <cfRule type="colorScale" priority="33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7:J128">
    <cfRule type="colorScale" priority="33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5:J126">
    <cfRule type="colorScale" priority="330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3:J124">
    <cfRule type="colorScale" priority="33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8:J140">
    <cfRule type="colorScale" priority="33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1:J143">
    <cfRule type="colorScale" priority="33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4:J147">
    <cfRule type="colorScale" priority="33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8:J149">
    <cfRule type="colorScale" priority="33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0:J151">
    <cfRule type="colorScale" priority="33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2:J154">
    <cfRule type="colorScale" priority="33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5:J156">
    <cfRule type="colorScale" priority="33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7:J158">
    <cfRule type="colorScale" priority="33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9:J161">
    <cfRule type="colorScale" priority="32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2:J163">
    <cfRule type="colorScale" priority="32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4:J165">
    <cfRule type="colorScale" priority="32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6:J167">
    <cfRule type="colorScale" priority="33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8:J169">
    <cfRule type="colorScale" priority="32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0:J185">
    <cfRule type="colorScale" priority="33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5:J185">
    <cfRule type="colorScale" priority="33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3:J185">
    <cfRule type="colorScale" priority="33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7">
    <cfRule type="colorScale" priority="32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7">
    <cfRule type="colorScale" priority="32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9">
    <cfRule type="colorScale" priority="32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9">
    <cfRule type="colorScale" priority="32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0:J193">
    <cfRule type="colorScale" priority="33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5:J200">
    <cfRule type="colorScale" priority="32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5:J200">
    <cfRule type="colorScale" priority="32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6:J200">
    <cfRule type="colorScale" priority="32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1:J204">
    <cfRule type="colorScale" priority="32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1">
    <cfRule type="colorScale" priority="327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1">
    <cfRule type="colorScale" priority="32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3">
    <cfRule type="colorScale" priority="32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3">
    <cfRule type="colorScale" priority="32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5">
    <cfRule type="colorScale" priority="32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5">
    <cfRule type="colorScale" priority="32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7">
    <cfRule type="colorScale" priority="32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7">
    <cfRule type="colorScale" priority="32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9">
    <cfRule type="colorScale" priority="32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9">
    <cfRule type="colorScale" priority="32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1">
    <cfRule type="colorScale" priority="32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1">
    <cfRule type="colorScale" priority="32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3">
    <cfRule type="colorScale" priority="32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3">
    <cfRule type="colorScale" priority="32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4:J227">
    <cfRule type="colorScale" priority="32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0">
    <cfRule type="colorScale" priority="32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0">
    <cfRule type="colorScale" priority="32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06:D307 C1:D14">
    <cfRule type="colorScale" priority="147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:D25">
    <cfRule type="colorScale" priority="148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:D20">
    <cfRule type="colorScale" priority="148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:D16">
    <cfRule type="colorScale" priority="148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:D30">
    <cfRule type="colorScale" priority="148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0:D41">
    <cfRule type="colorScale" priority="148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7:D39">
    <cfRule type="colorScale" priority="148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5:D36">
    <cfRule type="colorScale" priority="148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1:D34">
    <cfRule type="colorScale" priority="148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2:D45">
    <cfRule type="colorScale" priority="148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0:D52">
    <cfRule type="colorScale" priority="148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6:D49">
    <cfRule type="colorScale" priority="148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3:D56">
    <cfRule type="colorScale" priority="148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7:D58">
    <cfRule type="colorScale" priority="148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1:D62">
    <cfRule type="colorScale" priority="148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9:D60">
    <cfRule type="colorScale" priority="148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3:D64">
    <cfRule type="colorScale" priority="148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7:D101 C65:D84">
    <cfRule type="colorScale" priority="148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7:D101 C72:D84">
    <cfRule type="colorScale" priority="148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1:D84 C87:D101">
    <cfRule type="colorScale" priority="148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2:D103">
    <cfRule type="colorScale" priority="148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4:D105">
    <cfRule type="colorScale" priority="149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6:D108">
    <cfRule type="colorScale" priority="149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9:D112">
    <cfRule type="colorScale" priority="149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3:D119">
    <cfRule type="colorScale" priority="149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0:D122">
    <cfRule type="colorScale" priority="149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5:D137">
    <cfRule type="colorScale" priority="149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1:D132 C134:D134">
    <cfRule type="colorScale" priority="149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9:D130">
    <cfRule type="colorScale" priority="149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7:D128">
    <cfRule type="colorScale" priority="149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5:D126">
    <cfRule type="colorScale" priority="149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3:D124">
    <cfRule type="colorScale" priority="149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8:D140">
    <cfRule type="colorScale" priority="149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1:D143">
    <cfRule type="colorScale" priority="149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4:D147">
    <cfRule type="colorScale" priority="149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8:D149">
    <cfRule type="colorScale" priority="149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0:D151">
    <cfRule type="colorScale" priority="149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2:D154">
    <cfRule type="colorScale" priority="149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5:D156">
    <cfRule type="colorScale" priority="149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7:C158 D158">
    <cfRule type="colorScale" priority="149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9:C161 D161">
    <cfRule type="colorScale" priority="149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2:C163 D163">
    <cfRule type="colorScale" priority="149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4:C165 D165">
    <cfRule type="colorScale" priority="149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6:C167">
    <cfRule type="colorScale" priority="149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8:C169">
    <cfRule type="colorScale" priority="149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0:C185">
    <cfRule type="colorScale" priority="149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5:C185">
    <cfRule type="colorScale" priority="149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3:C185">
    <cfRule type="colorScale" priority="149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7">
    <cfRule type="colorScale" priority="149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9">
    <cfRule type="colorScale" priority="149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0:C193">
    <cfRule type="colorScale" priority="149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5:C200">
    <cfRule type="colorScale" priority="149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6:C200">
    <cfRule type="colorScale" priority="149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5:D86">
    <cfRule type="colorScale" priority="150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1:C204">
    <cfRule type="colorScale" priority="150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1">
    <cfRule type="colorScale" priority="1500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3">
    <cfRule type="colorScale" priority="150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5">
    <cfRule type="colorScale" priority="150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7">
    <cfRule type="colorScale" priority="150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9">
    <cfRule type="colorScale" priority="150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1">
    <cfRule type="colorScale" priority="150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3">
    <cfRule type="colorScale" priority="150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4:C227">
    <cfRule type="colorScale" priority="150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0">
    <cfRule type="colorScale" priority="150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06:K307 K2:K6 K14 K10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:K25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:K28 K30">
    <cfRule type="colorScale" priority="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6:K307 K2:K6 K30 K20:K28 K16 K14 K10">
    <cfRule type="colorScale" priority="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1">
    <cfRule type="colorScale" priority="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6">
    <cfRule type="colorScale" priority="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1:K34">
    <cfRule type="colorScale" priority="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5">
    <cfRule type="colorScale" priority="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">
    <cfRule type="colorScale" priority="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9">
    <cfRule type="colorScale" priority="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6">
    <cfRule type="colorScale" priority="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8">
    <cfRule type="colorScale" priority="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2">
    <cfRule type="colorScale" priority="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0">
    <cfRule type="colorScale" priority="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3:K64">
    <cfRule type="colorScale" priority="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7:K96 K65:K71 K99:K101 K80 K78 K76 K74">
    <cfRule type="colorScale" priority="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6:K307 K87:K96 K2:K6 K99:K101 K80 K78 K76 K74 K62:K71 K60 K58 K56 K52 K49 K45 K41 K39 K36 K30:K34 K20:K28 K16 K14 K10">
    <cfRule type="colorScale" priority="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7:K96 K74 K99:K101 K80 K78 K76">
    <cfRule type="colorScale" priority="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7:K96 K99:K101">
    <cfRule type="colorScale" priority="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3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3">
    <cfRule type="colorScale" priority="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4:K105">
    <cfRule type="colorScale" priority="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4:K105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6:K108">
    <cfRule type="colorScale" priority="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0:K112">
    <cfRule type="colorScale" priority="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0:K112">
    <cfRule type="colorScale" priority="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3:K119">
    <cfRule type="colorScale" priority="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3:K119">
    <cfRule type="colorScale" priority="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2">
    <cfRule type="colorScale" priority="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2">
    <cfRule type="colorScale" priority="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5:K137">
    <cfRule type="colorScale" priority="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5:K137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1:K132 K134">
    <cfRule type="colorScale" priority="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1:K132">
    <cfRule type="colorScale" priority="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9:K130">
    <cfRule type="colorScale" priority="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9:K130">
    <cfRule type="colorScale" priority="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7:K128">
    <cfRule type="colorScale" priority="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7:K128">
    <cfRule type="colorScale" priority="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5:K126">
    <cfRule type="colorScale" priority="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5:K126">
    <cfRule type="colorScale" priority="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3:K124">
    <cfRule type="colorScale" priority="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3:K124">
    <cfRule type="colorScale" priority="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8:K140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8:K140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1:K143">
    <cfRule type="colorScale" priority="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1:K143">
    <cfRule type="colorScale" priority="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4:K147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4:K147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8:K149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8:K149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0:K151">
    <cfRule type="colorScale" priority="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0:K151">
    <cfRule type="colorScale" priority="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2:K154">
    <cfRule type="colorScale" priority="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2:K154">
    <cfRule type="colorScale" priority="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5:K156">
    <cfRule type="colorScale" priority="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5:K156">
    <cfRule type="colorScale" priority="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7:K158">
    <cfRule type="colorScale" priority="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7:K158">
    <cfRule type="colorScale" priority="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9:K161">
    <cfRule type="colorScale" priority="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9:K161">
    <cfRule type="colorScale" priority="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2:K163">
    <cfRule type="colorScale" priority="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2:K163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4:K165">
    <cfRule type="colorScale" priority="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4:K165">
    <cfRule type="colorScale" priority="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6:K167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6:K167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8:K169">
    <cfRule type="colorScale" priority="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8:K169">
    <cfRule type="colorScale" priority="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0:K185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0:K185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5:K185">
    <cfRule type="colorScale" priority="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5:K185">
    <cfRule type="colorScale" priority="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3:K185">
    <cfRule type="colorScale" priority="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3:K185">
    <cfRule type="colorScale" priority="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6:K187">
    <cfRule type="colorScale" priority="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6:K187">
    <cfRule type="colorScale" priority="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6:K187">
    <cfRule type="colorScale" priority="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6:K187">
    <cfRule type="colorScale" priority="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8:K189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8:K189">
    <cfRule type="colorScale" priority="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8:K189">
    <cfRule type="colorScale" priority="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8:K189">
    <cfRule type="colorScale" priority="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0:K193">
    <cfRule type="colorScale" priority="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0:K193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4:K200">
    <cfRule type="colorScale" priority="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4:K200">
    <cfRule type="colorScale" priority="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4:K200">
    <cfRule type="colorScale" priority="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4:K200">
    <cfRule type="colorScale" priority="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6:K200"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6:K200">
    <cfRule type="colorScale" priority="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1:K204">
    <cfRule type="colorScale" priority="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1:K204">
    <cfRule type="colorScale" priority="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5:K211">
    <cfRule type="colorScale" priority="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5:K211">
    <cfRule type="colorScale" priority="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5:K211">
    <cfRule type="colorScale" priority="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5:K211">
    <cfRule type="colorScale" priority="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3">
    <cfRule type="colorScale" priority="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3">
    <cfRule type="colorScale" priority="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3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3">
    <cfRule type="colorScale" priority="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5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5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5">
    <cfRule type="colorScale" priority="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5">
    <cfRule type="colorScale" priority="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7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7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7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7">
    <cfRule type="colorScale" priority="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8:K219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8:K219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8:K219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8:K219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1">
    <cfRule type="colorScale" priority="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1">
    <cfRule type="colorScale" priority="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1">
    <cfRule type="colorScale" priority="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1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3">
    <cfRule type="colorScale" priority="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3">
    <cfRule type="colorScale" priority="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3">
    <cfRule type="colorScale" priority="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3">
    <cfRule type="colorScale" priority="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7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7">
    <cfRule type="colorScale" priority="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8:K230">
    <cfRule type="colorScale" priority="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8:K230">
    <cfRule type="colorScale" priority="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8:K230"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8:K230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06:F307 E2:F14">
    <cfRule type="colorScale" priority="1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5">
    <cfRule type="colorScale" priority="1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:F20">
    <cfRule type="colorScale" priority="1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:F16">
    <cfRule type="colorScale" priority="1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:F30">
    <cfRule type="colorScale" priority="1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06:F307 E2:F30">
    <cfRule type="colorScale" priority="1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0:F41">
    <cfRule type="colorScale" priority="1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7:F39">
    <cfRule type="colorScale" priority="1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5:F36">
    <cfRule type="colorScale" priority="1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1:F34">
    <cfRule type="colorScale" priority="1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:F45">
    <cfRule type="colorScale" priority="1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0:F52">
    <cfRule type="colorScale" priority="1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6:F49">
    <cfRule type="colorScale" priority="1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:F56">
    <cfRule type="colorScale" priority="1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7:F58">
    <cfRule type="colorScale" priority="1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1:F62">
    <cfRule type="colorScale" priority="1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9:F60">
    <cfRule type="colorScale" priority="1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3:F64">
    <cfRule type="colorScale" priority="1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7:F101 E65:F84">
    <cfRule type="colorScale" priority="1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06:F307 E87:F101 E2:F84">
    <cfRule type="colorScale" priority="1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7:F101 E72:F84">
    <cfRule type="colorScale" priority="1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1:F84 F87:F101">
    <cfRule type="colorScale" priority="1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1:F84 E87:F101">
    <cfRule type="colorScale" priority="1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2:F103">
    <cfRule type="colorScale" priority="1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2:F103">
    <cfRule type="colorScale" priority="1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4:F105">
    <cfRule type="colorScale" priority="1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4:F105">
    <cfRule type="colorScale" priority="1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6:F108">
    <cfRule type="colorScale" priority="1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9:F112">
    <cfRule type="colorScale" priority="1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9:F112">
    <cfRule type="colorScale" priority="1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3:F119">
    <cfRule type="colorScale" priority="1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3:F119">
    <cfRule type="colorScale" priority="1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0:F122">
    <cfRule type="colorScale" priority="1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0:F122">
    <cfRule type="colorScale" priority="1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5:F137">
    <cfRule type="colorScale" priority="1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5:F137">
    <cfRule type="colorScale" priority="1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1:F132 E134:F134">
    <cfRule type="colorScale" priority="1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1:F132 F134">
    <cfRule type="colorScale" priority="1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9:F130">
    <cfRule type="colorScale" priority="1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9:F130">
    <cfRule type="colorScale" priority="1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7:F128">
    <cfRule type="colorScale" priority="1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7:F128">
    <cfRule type="colorScale" priority="1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5:F126">
    <cfRule type="colorScale" priority="1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5:F126">
    <cfRule type="colorScale" priority="1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3:F124">
    <cfRule type="colorScale" priority="1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3:F124">
    <cfRule type="colorScale" priority="1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8:F140">
    <cfRule type="colorScale" priority="1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8:F140">
    <cfRule type="colorScale" priority="1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1:F143">
    <cfRule type="colorScale" priority="1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1:F143">
    <cfRule type="colorScale" priority="1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4:F147">
    <cfRule type="colorScale" priority="1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4:F147">
    <cfRule type="colorScale" priority="1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8:F149">
    <cfRule type="colorScale" priority="1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8:F149">
    <cfRule type="colorScale" priority="1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0:F151">
    <cfRule type="colorScale" priority="1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0:F151">
    <cfRule type="colorScale" priority="1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2:F154">
    <cfRule type="colorScale" priority="1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2:F154">
    <cfRule type="colorScale" priority="1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5:F156">
    <cfRule type="colorScale" priority="1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5:F156">
    <cfRule type="colorScale" priority="1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7:F158">
    <cfRule type="colorScale" priority="1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7:F158">
    <cfRule type="colorScale" priority="1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9:F161">
    <cfRule type="colorScale" priority="1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9:F161">
    <cfRule type="colorScale" priority="1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2:F163">
    <cfRule type="colorScale" priority="1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2:F163">
    <cfRule type="colorScale" priority="1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4:F165">
    <cfRule type="colorScale" priority="1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4:F165">
    <cfRule type="colorScale" priority="1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6:F167">
    <cfRule type="colorScale" priority="1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6:F167">
    <cfRule type="colorScale" priority="1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8:F169">
    <cfRule type="colorScale" priority="1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8:F169">
    <cfRule type="colorScale" priority="1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0:F185">
    <cfRule type="colorScale" priority="1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0:F185">
    <cfRule type="colorScale" priority="1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5:F185">
    <cfRule type="colorScale" priority="1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5:F185">
    <cfRule type="colorScale" priority="1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3:F185">
    <cfRule type="colorScale" priority="1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3:F185">
    <cfRule type="colorScale" priority="1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6:F187">
    <cfRule type="colorScale" priority="1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6:F187">
    <cfRule type="colorScale" priority="1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8:F189">
    <cfRule type="colorScale" priority="1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8:F189">
    <cfRule type="colorScale" priority="1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0:F193">
    <cfRule type="colorScale" priority="1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0:F193">
    <cfRule type="colorScale" priority="1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4:F200">
    <cfRule type="colorScale" priority="1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4:F200">
    <cfRule type="colorScale" priority="1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6:F200">
    <cfRule type="colorScale" priority="1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6:F200">
    <cfRule type="colorScale" priority="1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5:F86">
    <cfRule type="colorScale" priority="1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5:F86">
    <cfRule type="colorScale" priority="1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1:F204">
    <cfRule type="colorScale" priority="1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1:F204">
    <cfRule type="colorScale" priority="1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5:F211">
    <cfRule type="colorScale" priority="1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5:F211">
    <cfRule type="colorScale" priority="1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2:F213">
    <cfRule type="colorScale" priority="1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2:F213">
    <cfRule type="colorScale" priority="1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4:F215">
    <cfRule type="colorScale" priority="1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4:F215">
    <cfRule type="colorScale" priority="1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6:F217">
    <cfRule type="colorScale" priority="1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6:F217">
    <cfRule type="colorScale" priority="1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8:F219">
    <cfRule type="colorScale" priority="1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8:F219">
    <cfRule type="colorScale" priority="1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0:F221">
    <cfRule type="colorScale" priority="1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0:F221">
    <cfRule type="colorScale" priority="1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2:F223">
    <cfRule type="colorScale" priority="1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2:F223">
    <cfRule type="colorScale" priority="1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4:F227">
    <cfRule type="colorScale" priority="1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4:F227">
    <cfRule type="colorScale" priority="1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8:F230">
    <cfRule type="colorScale" priority="1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8:F230">
    <cfRule type="colorScale" priority="1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6:J210">
    <cfRule type="colorScale" priority="29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2">
    <cfRule type="colorScale" priority="29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231">
    <cfRule type="containsText" dxfId="1451" priority="2899" operator="containsText" text="Quand">
      <formula>NOT(ISERROR(SEARCH("Quand",N231)))</formula>
    </cfRule>
    <cfRule type="containsText" dxfId="1450" priority="2900" operator="containsText" text="Beine">
      <formula>NOT(ISERROR(SEARCH("Beine",N231)))</formula>
    </cfRule>
  </conditionalFormatting>
  <conditionalFormatting sqref="N231">
    <cfRule type="containsText" dxfId="1449" priority="2897" operator="containsText" text="Dégusté">
      <formula>NOT(ISERROR(SEARCH("Dégusté",N231)))</formula>
    </cfRule>
    <cfRule type="containsText" dxfId="1448" priority="2898" operator="containsText" text="Dégusté">
      <formula>NOT(ISERROR(SEARCH("Dégusté",N231)))</formula>
    </cfRule>
  </conditionalFormatting>
  <conditionalFormatting sqref="N231">
    <cfRule type="containsText" dxfId="1447" priority="2895" operator="containsText" text="Fêtes de fin d'année">
      <formula>NOT(ISERROR(SEARCH("Fêtes de fin d'année",N231)))</formula>
    </cfRule>
    <cfRule type="containsText" dxfId="1446" priority="2896" operator="containsText" text="Fêtes de fin d'année">
      <formula>NOT(ISERROR(SEARCH("Fêtes de fin d'année",N231)))</formula>
    </cfRule>
  </conditionalFormatting>
  <conditionalFormatting sqref="N231">
    <cfRule type="colorScale" priority="288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45" priority="2889" operator="containsText" text="Fab'ulleuse">
      <formula>NOT(ISERROR(SEARCH("Fab'ulleuse",N231)))</formula>
    </cfRule>
    <cfRule type="containsText" dxfId="1444" priority="2890" operator="containsText" text="beau jour">
      <formula>NOT(ISERROR(SEARCH("beau jour",N231)))</formula>
    </cfRule>
    <cfRule type="containsText" dxfId="1443" priority="2891" operator="containsText" text="fête">
      <formula>NOT(ISERROR(SEARCH("fête",N231)))</formula>
    </cfRule>
    <cfRule type="containsText" dxfId="1442" priority="2892" operator="containsText" text="Fete">
      <formula>NOT(ISERROR(SEARCH("Fete",N231)))</formula>
    </cfRule>
    <cfRule type="containsText" dxfId="1441" priority="2893" operator="containsText" text="Ech">
      <formula>NOT(ISERROR(SEARCH("Ech",N231)))</formula>
    </cfRule>
    <cfRule type="containsText" dxfId="1440" priority="2894" operator="containsText" text="St Valentin">
      <formula>NOT(ISERROR(SEARCH("St Valentin",N231)))</formula>
    </cfRule>
  </conditionalFormatting>
  <conditionalFormatting sqref="N231:N232">
    <cfRule type="colorScale" priority="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1:H232">
    <cfRule type="dataBar" priority="2902">
      <dataBar>
        <cfvo type="min"/>
        <cfvo type="max"/>
        <color rgb="FF638EC6"/>
      </dataBar>
    </cfRule>
  </conditionalFormatting>
  <conditionalFormatting sqref="G231:H232">
    <cfRule type="dataBar" priority="29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{AE8CA625-D7BF-4C49-8067-7436CC26E3FD}</x14:id>
        </ext>
      </extLst>
    </cfRule>
  </conditionalFormatting>
  <conditionalFormatting sqref="E231:E232">
    <cfRule type="colorScale" priority="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1:H232">
    <cfRule type="dataBar" priority="29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{A117D19A-CD7B-453C-958B-181573F8BDF8}</x14:id>
        </ext>
      </extLst>
    </cfRule>
  </conditionalFormatting>
  <conditionalFormatting sqref="G231:H232">
    <cfRule type="dataBar" priority="28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{E70C3297-C683-41D8-B923-5AA0BE8B1FBD}</x14:id>
        </ext>
      </extLst>
    </cfRule>
  </conditionalFormatting>
  <conditionalFormatting sqref="N231:N232">
    <cfRule type="colorScale" priority="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1:H232">
    <cfRule type="dataBar" priority="2907">
      <dataBar>
        <cfvo type="min"/>
        <cfvo type="max"/>
        <color rgb="FF638EC6"/>
      </dataBar>
    </cfRule>
  </conditionalFormatting>
  <conditionalFormatting sqref="G231:H232">
    <cfRule type="dataBar" priority="29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{88DB93E1-51C2-401B-9E15-086BEB6A02AD}</x14:id>
        </ext>
      </extLst>
    </cfRule>
  </conditionalFormatting>
  <conditionalFormatting sqref="E231:E232">
    <cfRule type="colorScale" priority="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1:H232">
    <cfRule type="dataBar" priority="29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{F2A82048-B414-4699-82A4-0EBBE4D3A886}</x14:id>
        </ext>
      </extLst>
    </cfRule>
  </conditionalFormatting>
  <conditionalFormatting sqref="G231:H232">
    <cfRule type="dataBar" priority="28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{1CBE8E2E-249B-498F-97B4-4930DEDB5F33}</x14:id>
        </ext>
      </extLst>
    </cfRule>
  </conditionalFormatting>
  <conditionalFormatting sqref="G231:H232">
    <cfRule type="dataBar" priority="28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{AF4F3AAD-03A9-4944-AC75-1C13C0DA255B}</x14:id>
        </ext>
      </extLst>
    </cfRule>
  </conditionalFormatting>
  <conditionalFormatting sqref="G231:H232">
    <cfRule type="dataBar" priority="28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{91E75A65-464D-4082-97EE-0F0B34A38298}</x14:id>
        </ext>
      </extLst>
    </cfRule>
  </conditionalFormatting>
  <conditionalFormatting sqref="G231:H232">
    <cfRule type="dataBar" priority="28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{4B34BB1F-2078-42FC-B82B-D2DE3A265059}</x14:id>
        </ext>
      </extLst>
    </cfRule>
  </conditionalFormatting>
  <conditionalFormatting sqref="G231:H232">
    <cfRule type="dataBar" priority="28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{83AB8845-6E95-4239-961E-BFF9F95DD049}</x14:id>
        </ext>
      </extLst>
    </cfRule>
  </conditionalFormatting>
  <conditionalFormatting sqref="G231:H232">
    <cfRule type="dataBar" priority="28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{F9DE0112-FC1A-4AC4-BA94-9E67F52BA7D3}</x14:id>
        </ext>
      </extLst>
    </cfRule>
  </conditionalFormatting>
  <conditionalFormatting sqref="G231:H232">
    <cfRule type="dataBar" priority="28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{096EDC64-C7C5-441E-AD1C-FB214089DEAA}</x14:id>
        </ext>
      </extLst>
    </cfRule>
  </conditionalFormatting>
  <conditionalFormatting sqref="G231:H232">
    <cfRule type="dataBar" priority="28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{C41ED2E6-5AC4-49A3-BF3E-E7E63754D834}</x14:id>
        </ext>
      </extLst>
    </cfRule>
  </conditionalFormatting>
  <conditionalFormatting sqref="G231:H232">
    <cfRule type="dataBar" priority="28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{70178F53-325D-4518-8E96-257262146A15}</x14:id>
        </ext>
      </extLst>
    </cfRule>
  </conditionalFormatting>
  <conditionalFormatting sqref="J232">
    <cfRule type="colorScale" priority="28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2">
    <cfRule type="colorScale" priority="28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1">
    <cfRule type="colorScale" priority="28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2">
    <cfRule type="colorScale" priority="29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1">
    <cfRule type="colorScale" priority="29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2">
    <cfRule type="colorScale" priority="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2">
    <cfRule type="colorScale" priority="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2">
    <cfRule type="colorScale" priority="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2">
    <cfRule type="colorScale" priority="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1:F232">
    <cfRule type="colorScale" priority="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1:F232">
    <cfRule type="colorScale" priority="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3">
    <cfRule type="containsText" dxfId="1439" priority="2846" operator="containsText" text="Quand">
      <formula>NOT(ISERROR(SEARCH("Quand",N233)))</formula>
    </cfRule>
    <cfRule type="containsText" dxfId="1438" priority="2847" operator="containsText" text="Beine">
      <formula>NOT(ISERROR(SEARCH("Beine",N233)))</formula>
    </cfRule>
  </conditionalFormatting>
  <conditionalFormatting sqref="N233">
    <cfRule type="containsText" dxfId="1437" priority="2844" operator="containsText" text="Dégusté">
      <formula>NOT(ISERROR(SEARCH("Dégusté",N233)))</formula>
    </cfRule>
    <cfRule type="containsText" dxfId="1436" priority="2845" operator="containsText" text="Dégusté">
      <formula>NOT(ISERROR(SEARCH("Dégusté",N233)))</formula>
    </cfRule>
  </conditionalFormatting>
  <conditionalFormatting sqref="N233">
    <cfRule type="containsText" dxfId="1435" priority="2842" operator="containsText" text="Fêtes de fin d'année">
      <formula>NOT(ISERROR(SEARCH("Fêtes de fin d'année",N233)))</formula>
    </cfRule>
    <cfRule type="containsText" dxfId="1434" priority="2843" operator="containsText" text="Fêtes de fin d'année">
      <formula>NOT(ISERROR(SEARCH("Fêtes de fin d'année",N233)))</formula>
    </cfRule>
  </conditionalFormatting>
  <conditionalFormatting sqref="N233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33" priority="2836" operator="containsText" text="Fab'ulleuse">
      <formula>NOT(ISERROR(SEARCH("Fab'ulleuse",N233)))</formula>
    </cfRule>
    <cfRule type="containsText" dxfId="1432" priority="2837" operator="containsText" text="beau jour">
      <formula>NOT(ISERROR(SEARCH("beau jour",N233)))</formula>
    </cfRule>
    <cfRule type="containsText" dxfId="1431" priority="2838" operator="containsText" text="fête">
      <formula>NOT(ISERROR(SEARCH("fête",N233)))</formula>
    </cfRule>
    <cfRule type="containsText" dxfId="1430" priority="2839" operator="containsText" text="Fete">
      <formula>NOT(ISERROR(SEARCH("Fete",N233)))</formula>
    </cfRule>
    <cfRule type="containsText" dxfId="1429" priority="2840" operator="containsText" text="Ech">
      <formula>NOT(ISERROR(SEARCH("Ech",N233)))</formula>
    </cfRule>
    <cfRule type="containsText" dxfId="1428" priority="2841" operator="containsText" text="St Valentin">
      <formula>NOT(ISERROR(SEARCH("St Valentin",N233)))</formula>
    </cfRule>
  </conditionalFormatting>
  <conditionalFormatting sqref="N233:N234">
    <cfRule type="colorScale" priority="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3:H234">
    <cfRule type="dataBar" priority="2849">
      <dataBar>
        <cfvo type="min"/>
        <cfvo type="max"/>
        <color rgb="FF638EC6"/>
      </dataBar>
    </cfRule>
  </conditionalFormatting>
  <conditionalFormatting sqref="G233:H234">
    <cfRule type="dataBar" priority="28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{5C28646C-51CE-43B5-A5E3-13FF9F82EA93}</x14:id>
        </ext>
      </extLst>
    </cfRule>
  </conditionalFormatting>
  <conditionalFormatting sqref="E233:E234">
    <cfRule type="colorScale" priority="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3:H234">
    <cfRule type="dataBar" priority="28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{65FC2CAC-701C-4D29-BBF3-A7E9658929A7}</x14:id>
        </ext>
      </extLst>
    </cfRule>
  </conditionalFormatting>
  <conditionalFormatting sqref="G233:H234">
    <cfRule type="dataBar" priority="28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{D8CF38C8-6CB4-4E84-99F4-50F0960236DC}</x14:id>
        </ext>
      </extLst>
    </cfRule>
  </conditionalFormatting>
  <conditionalFormatting sqref="N233:N234">
    <cfRule type="colorScale" priority="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3:H234">
    <cfRule type="dataBar" priority="2854">
      <dataBar>
        <cfvo type="min"/>
        <cfvo type="max"/>
        <color rgb="FF638EC6"/>
      </dataBar>
    </cfRule>
  </conditionalFormatting>
  <conditionalFormatting sqref="G233:H234">
    <cfRule type="dataBar" priority="28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{514EE229-D373-40E6-A284-3C4F4453E90B}</x14:id>
        </ext>
      </extLst>
    </cfRule>
  </conditionalFormatting>
  <conditionalFormatting sqref="E233:E234">
    <cfRule type="colorScale" priority="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3:H234">
    <cfRule type="dataBar" priority="28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{3B5D45E5-DF13-4C77-809C-CFBF0E0FB5BF}</x14:id>
        </ext>
      </extLst>
    </cfRule>
  </conditionalFormatting>
  <conditionalFormatting sqref="G233:H234">
    <cfRule type="dataBar" priority="28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{0B1E6193-043E-4D1C-A840-D9D239363615}</x14:id>
        </ext>
      </extLst>
    </cfRule>
  </conditionalFormatting>
  <conditionalFormatting sqref="G233:H234">
    <cfRule type="dataBar" priority="28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{7E5C1DC3-E4FA-4529-A667-9B7EDEF4E8B9}</x14:id>
        </ext>
      </extLst>
    </cfRule>
  </conditionalFormatting>
  <conditionalFormatting sqref="G233:H234">
    <cfRule type="dataBar" priority="28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{2BFD22F8-70D4-4BB8-9417-5E8F365971B8}</x14:id>
        </ext>
      </extLst>
    </cfRule>
  </conditionalFormatting>
  <conditionalFormatting sqref="G233:H234">
    <cfRule type="dataBar" priority="28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{701793BE-A69A-48B9-9857-537CC623FD9C}</x14:id>
        </ext>
      </extLst>
    </cfRule>
  </conditionalFormatting>
  <conditionalFormatting sqref="G233:H234">
    <cfRule type="dataBar" priority="28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{94160428-363E-401B-85C8-B3E09FEC14DF}</x14:id>
        </ext>
      </extLst>
    </cfRule>
  </conditionalFormatting>
  <conditionalFormatting sqref="G233:H234">
    <cfRule type="dataBar" priority="28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{F00FE6F3-F4B2-48A3-9522-A803F7F62E50}</x14:id>
        </ext>
      </extLst>
    </cfRule>
  </conditionalFormatting>
  <conditionalFormatting sqref="G233:H234">
    <cfRule type="dataBar" priority="28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{1622FF02-B299-4CA0-A3B8-0CA435D01928}</x14:id>
        </ext>
      </extLst>
    </cfRule>
  </conditionalFormatting>
  <conditionalFormatting sqref="G233:H234">
    <cfRule type="dataBar" priority="28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{D8EEBE30-98B2-4A24-AA01-E3627A90A890}</x14:id>
        </ext>
      </extLst>
    </cfRule>
  </conditionalFormatting>
  <conditionalFormatting sqref="G233:H234">
    <cfRule type="dataBar" priority="28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{6598AFC9-CF84-43F4-8F38-49258970EB87}</x14:id>
        </ext>
      </extLst>
    </cfRule>
  </conditionalFormatting>
  <conditionalFormatting sqref="J234">
    <cfRule type="colorScale" priority="28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4">
    <cfRule type="colorScale" priority="28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3">
    <cfRule type="colorScale" priority="28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4">
    <cfRule type="colorScale" priority="28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3">
    <cfRule type="colorScale" priority="28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4">
    <cfRule type="colorScale" priority="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4">
    <cfRule type="colorScale" priority="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4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4">
    <cfRule type="colorScale" priority="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3:F234">
    <cfRule type="colorScale" priority="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3:F234">
    <cfRule type="colorScale" priority="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5">
    <cfRule type="containsText" dxfId="1427" priority="2795" operator="containsText" text="Quand">
      <formula>NOT(ISERROR(SEARCH("Quand",N235)))</formula>
    </cfRule>
    <cfRule type="containsText" dxfId="1426" priority="2796" operator="containsText" text="Beine">
      <formula>NOT(ISERROR(SEARCH("Beine",N235)))</formula>
    </cfRule>
  </conditionalFormatting>
  <conditionalFormatting sqref="N235">
    <cfRule type="containsText" dxfId="1425" priority="2793" operator="containsText" text="Dégusté">
      <formula>NOT(ISERROR(SEARCH("Dégusté",N235)))</formula>
    </cfRule>
    <cfRule type="containsText" dxfId="1424" priority="2794" operator="containsText" text="Dégusté">
      <formula>NOT(ISERROR(SEARCH("Dégusté",N235)))</formula>
    </cfRule>
  </conditionalFormatting>
  <conditionalFormatting sqref="N235">
    <cfRule type="containsText" dxfId="1423" priority="2791" operator="containsText" text="Fêtes de fin d'année">
      <formula>NOT(ISERROR(SEARCH("Fêtes de fin d'année",N235)))</formula>
    </cfRule>
    <cfRule type="containsText" dxfId="1422" priority="2792" operator="containsText" text="Fêtes de fin d'année">
      <formula>NOT(ISERROR(SEARCH("Fêtes de fin d'année",N235)))</formula>
    </cfRule>
  </conditionalFormatting>
  <conditionalFormatting sqref="N235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21" priority="2785" operator="containsText" text="Fab'ulleuse">
      <formula>NOT(ISERROR(SEARCH("Fab'ulleuse",N235)))</formula>
    </cfRule>
    <cfRule type="containsText" dxfId="1420" priority="2786" operator="containsText" text="beau jour">
      <formula>NOT(ISERROR(SEARCH("beau jour",N235)))</formula>
    </cfRule>
    <cfRule type="containsText" dxfId="1419" priority="2787" operator="containsText" text="fête">
      <formula>NOT(ISERROR(SEARCH("fête",N235)))</formula>
    </cfRule>
    <cfRule type="containsText" dxfId="1418" priority="2788" operator="containsText" text="Fete">
      <formula>NOT(ISERROR(SEARCH("Fete",N235)))</formula>
    </cfRule>
    <cfRule type="containsText" dxfId="1417" priority="2789" operator="containsText" text="Ech">
      <formula>NOT(ISERROR(SEARCH("Ech",N235)))</formula>
    </cfRule>
    <cfRule type="containsText" dxfId="1416" priority="2790" operator="containsText" text="St Valentin">
      <formula>NOT(ISERROR(SEARCH("St Valentin",N235)))</formula>
    </cfRule>
  </conditionalFormatting>
  <conditionalFormatting sqref="N235:N236">
    <cfRule type="colorScale" priority="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5:H236">
    <cfRule type="dataBar" priority="2798">
      <dataBar>
        <cfvo type="min"/>
        <cfvo type="max"/>
        <color rgb="FF638EC6"/>
      </dataBar>
    </cfRule>
  </conditionalFormatting>
  <conditionalFormatting sqref="G235:H236">
    <cfRule type="dataBar" priority="27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{D323A81E-5486-4D2B-96B9-B17B480B807F}</x14:id>
        </ext>
      </extLst>
    </cfRule>
  </conditionalFormatting>
  <conditionalFormatting sqref="E235:E236">
    <cfRule type="colorScale" priority="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5:H236">
    <cfRule type="dataBar" priority="28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{1F0D51EF-A3B2-44EF-BCFD-B3D0AA11BBB9}</x14:id>
        </ext>
      </extLst>
    </cfRule>
  </conditionalFormatting>
  <conditionalFormatting sqref="G235:H236">
    <cfRule type="dataBar" priority="27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{4A3E425B-AB14-4F6A-99E4-96D4C54C4E5F}</x14:id>
        </ext>
      </extLst>
    </cfRule>
  </conditionalFormatting>
  <conditionalFormatting sqref="N235:N236">
    <cfRule type="colorScale" priority="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5:H236">
    <cfRule type="dataBar" priority="2803">
      <dataBar>
        <cfvo type="min"/>
        <cfvo type="max"/>
        <color rgb="FF638EC6"/>
      </dataBar>
    </cfRule>
  </conditionalFormatting>
  <conditionalFormatting sqref="G235:H236">
    <cfRule type="dataBar" priority="28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{35FA274E-E95F-4BA6-A99F-E9FB3ECB2DB5}</x14:id>
        </ext>
      </extLst>
    </cfRule>
  </conditionalFormatting>
  <conditionalFormatting sqref="E235:E236">
    <cfRule type="colorScale" priority="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5:H236">
    <cfRule type="dataBar" priority="28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{62C054F9-0D55-4B51-A1A6-13DBBEBAF418}</x14:id>
        </ext>
      </extLst>
    </cfRule>
  </conditionalFormatting>
  <conditionalFormatting sqref="G235:H236">
    <cfRule type="dataBar" priority="27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{40F3898F-9341-41D1-ACF5-6CA40763C474}</x14:id>
        </ext>
      </extLst>
    </cfRule>
  </conditionalFormatting>
  <conditionalFormatting sqref="G235:H236">
    <cfRule type="dataBar" priority="27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{6A936864-516B-49E5-8D9A-F375F86C422A}</x14:id>
        </ext>
      </extLst>
    </cfRule>
  </conditionalFormatting>
  <conditionalFormatting sqref="G235:H236">
    <cfRule type="dataBar" priority="27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{244DD5DE-4C3F-45AB-9BA2-552AA55CBB72}</x14:id>
        </ext>
      </extLst>
    </cfRule>
  </conditionalFormatting>
  <conditionalFormatting sqref="G235:H236">
    <cfRule type="dataBar" priority="27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{9F4B5133-AEB5-4455-B8E0-512424E39DD6}</x14:id>
        </ext>
      </extLst>
    </cfRule>
  </conditionalFormatting>
  <conditionalFormatting sqref="G235:H236">
    <cfRule type="dataBar" priority="27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{1AC9755C-2E5C-4D9B-A950-616DCC060CD1}</x14:id>
        </ext>
      </extLst>
    </cfRule>
  </conditionalFormatting>
  <conditionalFormatting sqref="G235:H236">
    <cfRule type="dataBar" priority="27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{B7B8A296-E036-49A7-A70C-FA08B082FC8F}</x14:id>
        </ext>
      </extLst>
    </cfRule>
  </conditionalFormatting>
  <conditionalFormatting sqref="G235:H236">
    <cfRule type="dataBar" priority="27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{44997A43-21A2-43E7-B5BC-E41D2EC894A6}</x14:id>
        </ext>
      </extLst>
    </cfRule>
  </conditionalFormatting>
  <conditionalFormatting sqref="G235:H236">
    <cfRule type="dataBar" priority="27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{4031B07E-17AA-4277-B2C8-CE75B085C9FB}</x14:id>
        </ext>
      </extLst>
    </cfRule>
  </conditionalFormatting>
  <conditionalFormatting sqref="G235:H236">
    <cfRule type="dataBar" priority="27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{CACE06C6-576F-467A-940F-62725FDB3DD4}</x14:id>
        </ext>
      </extLst>
    </cfRule>
  </conditionalFormatting>
  <conditionalFormatting sqref="J236">
    <cfRule type="colorScale" priority="27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6">
    <cfRule type="colorScale" priority="27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5">
    <cfRule type="colorScale" priority="27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6">
    <cfRule type="colorScale" priority="28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5">
    <cfRule type="colorScale" priority="28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6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6">
    <cfRule type="colorScale" priority="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6">
    <cfRule type="colorScale" priority="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6">
    <cfRule type="colorScale" priority="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5:F236">
    <cfRule type="colorScale" priority="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5:F236">
    <cfRule type="colorScale" priority="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7">
    <cfRule type="containsText" dxfId="1415" priority="2744" operator="containsText" text="Quand">
      <formula>NOT(ISERROR(SEARCH("Quand",N237)))</formula>
    </cfRule>
    <cfRule type="containsText" dxfId="1414" priority="2745" operator="containsText" text="Beine">
      <formula>NOT(ISERROR(SEARCH("Beine",N237)))</formula>
    </cfRule>
  </conditionalFormatting>
  <conditionalFormatting sqref="N237">
    <cfRule type="containsText" dxfId="1413" priority="2742" operator="containsText" text="Dégusté">
      <formula>NOT(ISERROR(SEARCH("Dégusté",N237)))</formula>
    </cfRule>
    <cfRule type="containsText" dxfId="1412" priority="2743" operator="containsText" text="Dégusté">
      <formula>NOT(ISERROR(SEARCH("Dégusté",N237)))</formula>
    </cfRule>
  </conditionalFormatting>
  <conditionalFormatting sqref="N237">
    <cfRule type="containsText" dxfId="1411" priority="2740" operator="containsText" text="Fêtes de fin d'année">
      <formula>NOT(ISERROR(SEARCH("Fêtes de fin d'année",N237)))</formula>
    </cfRule>
    <cfRule type="containsText" dxfId="1410" priority="2741" operator="containsText" text="Fêtes de fin d'année">
      <formula>NOT(ISERROR(SEARCH("Fêtes de fin d'année",N237)))</formula>
    </cfRule>
  </conditionalFormatting>
  <conditionalFormatting sqref="N237">
    <cfRule type="colorScale" priority="273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09" priority="2734" operator="containsText" text="Fab'ulleuse">
      <formula>NOT(ISERROR(SEARCH("Fab'ulleuse",N237)))</formula>
    </cfRule>
    <cfRule type="containsText" dxfId="1408" priority="2735" operator="containsText" text="beau jour">
      <formula>NOT(ISERROR(SEARCH("beau jour",N237)))</formula>
    </cfRule>
    <cfRule type="containsText" dxfId="1407" priority="2736" operator="containsText" text="fête">
      <formula>NOT(ISERROR(SEARCH("fête",N237)))</formula>
    </cfRule>
    <cfRule type="containsText" dxfId="1406" priority="2737" operator="containsText" text="Fete">
      <formula>NOT(ISERROR(SEARCH("Fete",N237)))</formula>
    </cfRule>
    <cfRule type="containsText" dxfId="1405" priority="2738" operator="containsText" text="Ech">
      <formula>NOT(ISERROR(SEARCH("Ech",N237)))</formula>
    </cfRule>
    <cfRule type="containsText" dxfId="1404" priority="2739" operator="containsText" text="St Valentin">
      <formula>NOT(ISERROR(SEARCH("St Valentin",N237)))</formula>
    </cfRule>
  </conditionalFormatting>
  <conditionalFormatting sqref="N237:N238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7:H238">
    <cfRule type="dataBar" priority="2747">
      <dataBar>
        <cfvo type="min"/>
        <cfvo type="max"/>
        <color rgb="FF638EC6"/>
      </dataBar>
    </cfRule>
  </conditionalFormatting>
  <conditionalFormatting sqref="G237:H238">
    <cfRule type="dataBar" priority="27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{3994D58E-2CD4-44E8-9DF0-9E184CC0D028}</x14:id>
        </ext>
      </extLst>
    </cfRule>
  </conditionalFormatting>
  <conditionalFormatting sqref="E237:E238">
    <cfRule type="colorScale" priority="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7:H238">
    <cfRule type="dataBar" priority="27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{304C8751-FE56-44E8-B33F-BE74F485328D}</x14:id>
        </ext>
      </extLst>
    </cfRule>
  </conditionalFormatting>
  <conditionalFormatting sqref="G237:H238">
    <cfRule type="dataBar" priority="27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{9C6D29FD-D280-42CB-AB58-FF2A4A111CBA}</x14:id>
        </ext>
      </extLst>
    </cfRule>
  </conditionalFormatting>
  <conditionalFormatting sqref="N237:N238">
    <cfRule type="colorScale" priority="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7:H238">
    <cfRule type="dataBar" priority="2752">
      <dataBar>
        <cfvo type="min"/>
        <cfvo type="max"/>
        <color rgb="FF638EC6"/>
      </dataBar>
    </cfRule>
  </conditionalFormatting>
  <conditionalFormatting sqref="G237:H238">
    <cfRule type="dataBar" priority="27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{47D74134-8FB1-4AC6-AF0C-C7AE007A4615}</x14:id>
        </ext>
      </extLst>
    </cfRule>
  </conditionalFormatting>
  <conditionalFormatting sqref="E237:E238">
    <cfRule type="colorScale" priority="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7:H238">
    <cfRule type="dataBar" priority="27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{6D303F3A-BB45-49EB-B5AF-F9E5E14B8E77}</x14:id>
        </ext>
      </extLst>
    </cfRule>
  </conditionalFormatting>
  <conditionalFormatting sqref="G237:H238">
    <cfRule type="dataBar" priority="27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{2B67E760-26DC-4B30-9384-C68807407178}</x14:id>
        </ext>
      </extLst>
    </cfRule>
  </conditionalFormatting>
  <conditionalFormatting sqref="G237:H238">
    <cfRule type="dataBar" priority="27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{361C8B5E-454E-4879-B938-1E4D9FF3EE75}</x14:id>
        </ext>
      </extLst>
    </cfRule>
  </conditionalFormatting>
  <conditionalFormatting sqref="G237:H238">
    <cfRule type="dataBar" priority="27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{B98EEFC8-9FCF-4F7D-9D07-74539AD3F8CE}</x14:id>
        </ext>
      </extLst>
    </cfRule>
  </conditionalFormatting>
  <conditionalFormatting sqref="G237:H238">
    <cfRule type="dataBar" priority="27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{4CAC5D61-7181-4673-87CC-0B8ADFC46667}</x14:id>
        </ext>
      </extLst>
    </cfRule>
  </conditionalFormatting>
  <conditionalFormatting sqref="G237:H238">
    <cfRule type="dataBar" priority="27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{5F3D52EC-C5A2-4223-B52C-1530D4D0A341}</x14:id>
        </ext>
      </extLst>
    </cfRule>
  </conditionalFormatting>
  <conditionalFormatting sqref="G237:H238">
    <cfRule type="dataBar" priority="27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{9C60BB11-7AF8-48A5-AC96-49F4ED138F79}</x14:id>
        </ext>
      </extLst>
    </cfRule>
  </conditionalFormatting>
  <conditionalFormatting sqref="G237:H238">
    <cfRule type="dataBar" priority="27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{C7DC17EA-6449-43CA-A0C0-E6D4E1E17325}</x14:id>
        </ext>
      </extLst>
    </cfRule>
  </conditionalFormatting>
  <conditionalFormatting sqref="G237:H238">
    <cfRule type="dataBar" priority="27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{F9C49DA0-F076-45F1-9980-5FC0A8AAA048}</x14:id>
        </ext>
      </extLst>
    </cfRule>
  </conditionalFormatting>
  <conditionalFormatting sqref="G237:H238">
    <cfRule type="dataBar" priority="27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{0CD53AC7-BE25-40E6-A5DD-52C28E0E33D4}</x14:id>
        </ext>
      </extLst>
    </cfRule>
  </conditionalFormatting>
  <conditionalFormatting sqref="J238">
    <cfRule type="colorScale" priority="27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8">
    <cfRule type="colorScale" priority="27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7">
    <cfRule type="colorScale" priority="27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8">
    <cfRule type="colorScale" priority="27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7">
    <cfRule type="colorScale" priority="27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8">
    <cfRule type="colorScale" priority="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8">
    <cfRule type="colorScale" priority="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8">
    <cfRule type="colorScale" priority="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8">
    <cfRule type="colorScale" priority="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7:F238">
    <cfRule type="colorScale" priority="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7:F238">
    <cfRule type="colorScale" priority="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0">
    <cfRule type="dataBar" priority="2713">
      <dataBar>
        <cfvo type="min"/>
        <cfvo type="max"/>
        <color rgb="FF638EC6"/>
      </dataBar>
    </cfRule>
  </conditionalFormatting>
  <conditionalFormatting sqref="H160">
    <cfRule type="dataBar" priority="27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{AC8D123E-F506-436B-806A-115282278DB5}</x14:id>
        </ext>
      </extLst>
    </cfRule>
  </conditionalFormatting>
  <conditionalFormatting sqref="H160">
    <cfRule type="dataBar" priority="27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{20F26460-1DBC-41C0-B601-9345F280CCD5}</x14:id>
        </ext>
      </extLst>
    </cfRule>
  </conditionalFormatting>
  <conditionalFormatting sqref="H136">
    <cfRule type="dataBar" priority="27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{C1A8FABD-8A0F-427A-AEFE-6274F3AD6678}</x14:id>
        </ext>
      </extLst>
    </cfRule>
  </conditionalFormatting>
  <conditionalFormatting sqref="H136">
    <cfRule type="dataBar" priority="27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{2C73A529-DA40-4A7F-8252-F3F7A4050730}</x14:id>
        </ext>
      </extLst>
    </cfRule>
  </conditionalFormatting>
  <conditionalFormatting sqref="H136">
    <cfRule type="dataBar" priority="27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{1FCEAE7F-0384-46D6-9C7E-EB34BEE154B8}</x14:id>
        </ext>
      </extLst>
    </cfRule>
  </conditionalFormatting>
  <conditionalFormatting sqref="G306:H307 G134:H238 G2:H132">
    <cfRule type="dataBar" priority="27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{E00DB2A4-DD06-499C-9E67-94C0E3B7E76D}</x14:id>
        </ext>
      </extLst>
    </cfRule>
  </conditionalFormatting>
  <conditionalFormatting sqref="N239">
    <cfRule type="containsText" dxfId="1403" priority="2686" operator="containsText" text="Quand">
      <formula>NOT(ISERROR(SEARCH("Quand",N239)))</formula>
    </cfRule>
    <cfRule type="containsText" dxfId="1402" priority="2687" operator="containsText" text="Beine">
      <formula>NOT(ISERROR(SEARCH("Beine",N239)))</formula>
    </cfRule>
  </conditionalFormatting>
  <conditionalFormatting sqref="N239">
    <cfRule type="containsText" dxfId="1401" priority="2684" operator="containsText" text="Dégusté">
      <formula>NOT(ISERROR(SEARCH("Dégusté",N239)))</formula>
    </cfRule>
    <cfRule type="containsText" dxfId="1400" priority="2685" operator="containsText" text="Dégusté">
      <formula>NOT(ISERROR(SEARCH("Dégusté",N239)))</formula>
    </cfRule>
  </conditionalFormatting>
  <conditionalFormatting sqref="N239">
    <cfRule type="containsText" dxfId="1399" priority="2682" operator="containsText" text="Fêtes de fin d'année">
      <formula>NOT(ISERROR(SEARCH("Fêtes de fin d'année",N239)))</formula>
    </cfRule>
    <cfRule type="containsText" dxfId="1398" priority="2683" operator="containsText" text="Fêtes de fin d'année">
      <formula>NOT(ISERROR(SEARCH("Fêtes de fin d'année",N239)))</formula>
    </cfRule>
  </conditionalFormatting>
  <conditionalFormatting sqref="N239">
    <cfRule type="colorScale" priority="26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97" priority="2676" operator="containsText" text="Fab'ulleuse">
      <formula>NOT(ISERROR(SEARCH("Fab'ulleuse",N239)))</formula>
    </cfRule>
    <cfRule type="containsText" dxfId="1396" priority="2677" operator="containsText" text="beau jour">
      <formula>NOT(ISERROR(SEARCH("beau jour",N239)))</formula>
    </cfRule>
    <cfRule type="containsText" dxfId="1395" priority="2678" operator="containsText" text="fête">
      <formula>NOT(ISERROR(SEARCH("fête",N239)))</formula>
    </cfRule>
    <cfRule type="containsText" dxfId="1394" priority="2679" operator="containsText" text="Fete">
      <formula>NOT(ISERROR(SEARCH("Fete",N239)))</formula>
    </cfRule>
    <cfRule type="containsText" dxfId="1393" priority="2680" operator="containsText" text="Ech">
      <formula>NOT(ISERROR(SEARCH("Ech",N239)))</formula>
    </cfRule>
    <cfRule type="containsText" dxfId="1392" priority="2681" operator="containsText" text="St Valentin">
      <formula>NOT(ISERROR(SEARCH("St Valentin",N239)))</formula>
    </cfRule>
  </conditionalFormatting>
  <conditionalFormatting sqref="N239:N240">
    <cfRule type="colorScale" priority="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9:H240">
    <cfRule type="dataBar" priority="2689">
      <dataBar>
        <cfvo type="min"/>
        <cfvo type="max"/>
        <color rgb="FF638EC6"/>
      </dataBar>
    </cfRule>
  </conditionalFormatting>
  <conditionalFormatting sqref="G239:H240">
    <cfRule type="dataBar" priority="26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{62B90F33-FC2F-4955-8AED-7F22B39FCAD5}</x14:id>
        </ext>
      </extLst>
    </cfRule>
  </conditionalFormatting>
  <conditionalFormatting sqref="E239:E240">
    <cfRule type="colorScale" priority="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9:H240">
    <cfRule type="dataBar" priority="26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{1E39C399-3562-4C2B-8F4F-13F394B8337A}</x14:id>
        </ext>
      </extLst>
    </cfRule>
  </conditionalFormatting>
  <conditionalFormatting sqref="G239:H240">
    <cfRule type="dataBar" priority="26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{B9CA14FC-FDA8-42E8-A439-2B2FC2E3B19D}</x14:id>
        </ext>
      </extLst>
    </cfRule>
  </conditionalFormatting>
  <conditionalFormatting sqref="N239:N240">
    <cfRule type="colorScale" priority="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9:H240">
    <cfRule type="dataBar" priority="2694">
      <dataBar>
        <cfvo type="min"/>
        <cfvo type="max"/>
        <color rgb="FF638EC6"/>
      </dataBar>
    </cfRule>
  </conditionalFormatting>
  <conditionalFormatting sqref="G239:H240">
    <cfRule type="dataBar" priority="26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{E5E8A9E5-F44B-4CA2-B10E-39C583056B3E}</x14:id>
        </ext>
      </extLst>
    </cfRule>
  </conditionalFormatting>
  <conditionalFormatting sqref="E239:E240">
    <cfRule type="colorScale" priority="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9:H240">
    <cfRule type="dataBar" priority="26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{9B4B9E2D-D210-40AA-A73E-FAD9C3CC1351}</x14:id>
        </ext>
      </extLst>
    </cfRule>
  </conditionalFormatting>
  <conditionalFormatting sqref="G239:H240">
    <cfRule type="dataBar" priority="26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{C1A91579-C6DC-4135-A10A-1D694B177419}</x14:id>
        </ext>
      </extLst>
    </cfRule>
  </conditionalFormatting>
  <conditionalFormatting sqref="G239:H240">
    <cfRule type="dataBar" priority="26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{B41EE4E5-9480-4356-93C1-A883B224691E}</x14:id>
        </ext>
      </extLst>
    </cfRule>
  </conditionalFormatting>
  <conditionalFormatting sqref="G239:H240">
    <cfRule type="dataBar" priority="26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{D573E1C9-2973-4A3E-9939-3FE018A6E3AF}</x14:id>
        </ext>
      </extLst>
    </cfRule>
  </conditionalFormatting>
  <conditionalFormatting sqref="G239:H240">
    <cfRule type="dataBar" priority="26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{8FF4CB68-7522-43E3-A9BC-6AD7213DB7FE}</x14:id>
        </ext>
      </extLst>
    </cfRule>
  </conditionalFormatting>
  <conditionalFormatting sqref="G239:H240">
    <cfRule type="dataBar" priority="26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{FCE3D339-03CA-42ED-A863-97938D5BBAE5}</x14:id>
        </ext>
      </extLst>
    </cfRule>
  </conditionalFormatting>
  <conditionalFormatting sqref="G239:H240">
    <cfRule type="dataBar" priority="26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{298D2D93-403E-4FF6-B612-C569FC3E1BC2}</x14:id>
        </ext>
      </extLst>
    </cfRule>
  </conditionalFormatting>
  <conditionalFormatting sqref="G239:H240">
    <cfRule type="dataBar" priority="26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{9353D6BB-2BB3-4595-8604-19B62EFCFB23}</x14:id>
        </ext>
      </extLst>
    </cfRule>
  </conditionalFormatting>
  <conditionalFormatting sqref="G239:H240">
    <cfRule type="dataBar" priority="26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{29522FAF-F036-413B-BBE6-DA118F1DD103}</x14:id>
        </ext>
      </extLst>
    </cfRule>
  </conditionalFormatting>
  <conditionalFormatting sqref="G239:H240">
    <cfRule type="dataBar" priority="26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{B0746F9D-8CD0-4F51-96FA-44399BFBF47A}</x14:id>
        </ext>
      </extLst>
    </cfRule>
  </conditionalFormatting>
  <conditionalFormatting sqref="J240">
    <cfRule type="colorScale" priority="26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0">
    <cfRule type="colorScale" priority="26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9">
    <cfRule type="colorScale" priority="26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0">
    <cfRule type="colorScale" priority="27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9">
    <cfRule type="colorScale" priority="27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9:K240">
    <cfRule type="colorScale" priority="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9:K240">
    <cfRule type="colorScale" priority="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9:K240">
    <cfRule type="colorScale" priority="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9:K240">
    <cfRule type="colorScale" priority="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9:F240">
    <cfRule type="colorScale" priority="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9:F240">
    <cfRule type="colorScale" priority="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9:H240">
    <cfRule type="dataBar" priority="26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{5CA13316-44BD-48F4-BA5C-A5EEA91B179C}</x14:id>
        </ext>
      </extLst>
    </cfRule>
  </conditionalFormatting>
  <conditionalFormatting sqref="N241">
    <cfRule type="containsText" dxfId="1391" priority="2582" operator="containsText" text="Quand">
      <formula>NOT(ISERROR(SEARCH("Quand",N241)))</formula>
    </cfRule>
    <cfRule type="containsText" dxfId="1390" priority="2583" operator="containsText" text="Beine">
      <formula>NOT(ISERROR(SEARCH("Beine",N241)))</formula>
    </cfRule>
  </conditionalFormatting>
  <conditionalFormatting sqref="N241">
    <cfRule type="containsText" dxfId="1389" priority="2580" operator="containsText" text="Dégusté">
      <formula>NOT(ISERROR(SEARCH("Dégusté",N241)))</formula>
    </cfRule>
    <cfRule type="containsText" dxfId="1388" priority="2581" operator="containsText" text="Dégusté">
      <formula>NOT(ISERROR(SEARCH("Dégusté",N241)))</formula>
    </cfRule>
  </conditionalFormatting>
  <conditionalFormatting sqref="N241">
    <cfRule type="containsText" dxfId="1387" priority="2578" operator="containsText" text="Fêtes de fin d'année">
      <formula>NOT(ISERROR(SEARCH("Fêtes de fin d'année",N241)))</formula>
    </cfRule>
    <cfRule type="containsText" dxfId="1386" priority="2579" operator="containsText" text="Fêtes de fin d'année">
      <formula>NOT(ISERROR(SEARCH("Fêtes de fin d'année",N241)))</formula>
    </cfRule>
  </conditionalFormatting>
  <conditionalFormatting sqref="N241">
    <cfRule type="colorScale" priority="257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85" priority="2572" operator="containsText" text="Fab'ulleuse">
      <formula>NOT(ISERROR(SEARCH("Fab'ulleuse",N241)))</formula>
    </cfRule>
    <cfRule type="containsText" dxfId="1384" priority="2573" operator="containsText" text="beau jour">
      <formula>NOT(ISERROR(SEARCH("beau jour",N241)))</formula>
    </cfRule>
    <cfRule type="containsText" dxfId="1383" priority="2574" operator="containsText" text="fête">
      <formula>NOT(ISERROR(SEARCH("fête",N241)))</formula>
    </cfRule>
    <cfRule type="containsText" dxfId="1382" priority="2575" operator="containsText" text="Fete">
      <formula>NOT(ISERROR(SEARCH("Fete",N241)))</formula>
    </cfRule>
    <cfRule type="containsText" dxfId="1381" priority="2576" operator="containsText" text="Ech">
      <formula>NOT(ISERROR(SEARCH("Ech",N241)))</formula>
    </cfRule>
    <cfRule type="containsText" dxfId="1380" priority="2577" operator="containsText" text="St Valentin">
      <formula>NOT(ISERROR(SEARCH("St Valentin",N241)))</formula>
    </cfRule>
  </conditionalFormatting>
  <conditionalFormatting sqref="N241:N242">
    <cfRule type="colorScale" priority="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1:H242">
    <cfRule type="dataBar" priority="2585">
      <dataBar>
        <cfvo type="min"/>
        <cfvo type="max"/>
        <color rgb="FF638EC6"/>
      </dataBar>
    </cfRule>
  </conditionalFormatting>
  <conditionalFormatting sqref="G241:H242">
    <cfRule type="dataBar" priority="25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{17593223-7E43-46A9-9167-43607C94517A}</x14:id>
        </ext>
      </extLst>
    </cfRule>
  </conditionalFormatting>
  <conditionalFormatting sqref="E241:E242">
    <cfRule type="colorScale" priority="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1:H242">
    <cfRule type="dataBar" priority="25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{041247B8-0BC8-4D4F-B86D-C97588F2E3B9}</x14:id>
        </ext>
      </extLst>
    </cfRule>
  </conditionalFormatting>
  <conditionalFormatting sqref="G241:H242">
    <cfRule type="dataBar" priority="25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{8E300FB2-B834-4367-A4EB-F7D868FB4522}</x14:id>
        </ext>
      </extLst>
    </cfRule>
  </conditionalFormatting>
  <conditionalFormatting sqref="N241:N242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1:H242">
    <cfRule type="dataBar" priority="2590">
      <dataBar>
        <cfvo type="min"/>
        <cfvo type="max"/>
        <color rgb="FF638EC6"/>
      </dataBar>
    </cfRule>
  </conditionalFormatting>
  <conditionalFormatting sqref="G241:H242">
    <cfRule type="dataBar" priority="25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{C5392F60-E8BB-4DD1-AC47-1A31F6AA10BD}</x14:id>
        </ext>
      </extLst>
    </cfRule>
  </conditionalFormatting>
  <conditionalFormatting sqref="E241:E242">
    <cfRule type="colorScale" priority="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1:H242">
    <cfRule type="dataBar" priority="25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{61FE012D-65F4-4164-8630-D734C0464183}</x14:id>
        </ext>
      </extLst>
    </cfRule>
  </conditionalFormatting>
  <conditionalFormatting sqref="G241:H242">
    <cfRule type="dataBar" priority="25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{FA8B5D16-63E4-4720-B4DB-9A706D19C7FB}</x14:id>
        </ext>
      </extLst>
    </cfRule>
  </conditionalFormatting>
  <conditionalFormatting sqref="G241:H242">
    <cfRule type="dataBar" priority="25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{E6E3330B-850D-40E4-B95B-BBE597FC6309}</x14:id>
        </ext>
      </extLst>
    </cfRule>
  </conditionalFormatting>
  <conditionalFormatting sqref="G241:H242">
    <cfRule type="dataBar" priority="25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{2ACDBDED-0CC4-4224-8BF3-F241C05FABFF}</x14:id>
        </ext>
      </extLst>
    </cfRule>
  </conditionalFormatting>
  <conditionalFormatting sqref="G241:H242">
    <cfRule type="dataBar" priority="25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{8890FB23-AB4D-42CE-A512-11DA4C9A5223}</x14:id>
        </ext>
      </extLst>
    </cfRule>
  </conditionalFormatting>
  <conditionalFormatting sqref="G241:H242">
    <cfRule type="dataBar" priority="25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{82EC0617-E621-4DC4-9112-A868248A6E87}</x14:id>
        </ext>
      </extLst>
    </cfRule>
  </conditionalFormatting>
  <conditionalFormatting sqref="G241:H242">
    <cfRule type="dataBar" priority="25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{D5A4D76F-165F-4AA1-96E8-36A679DC5C65}</x14:id>
        </ext>
      </extLst>
    </cfRule>
  </conditionalFormatting>
  <conditionalFormatting sqref="G241:H242">
    <cfRule type="dataBar" priority="25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{CEC06C27-3BE4-4F26-84C4-F93DACB39455}</x14:id>
        </ext>
      </extLst>
    </cfRule>
  </conditionalFormatting>
  <conditionalFormatting sqref="G241:H242">
    <cfRule type="dataBar" priority="25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{BB242D9E-A10F-4498-BF1C-C94E0B8AF7D1}</x14:id>
        </ext>
      </extLst>
    </cfRule>
  </conditionalFormatting>
  <conditionalFormatting sqref="G241:H242">
    <cfRule type="dataBar" priority="25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{6BC5F1AD-FE37-4913-A8BE-4450F5626B7D}</x14:id>
        </ext>
      </extLst>
    </cfRule>
  </conditionalFormatting>
  <conditionalFormatting sqref="J242">
    <cfRule type="colorScale" priority="25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2">
    <cfRule type="colorScale" priority="25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1">
    <cfRule type="colorScale" priority="25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2">
    <cfRule type="colorScale" priority="25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1">
    <cfRule type="colorScale" priority="25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2">
    <cfRule type="colorScale" priority="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2">
    <cfRule type="colorScale" priority="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2">
    <cfRule type="colorScale" priority="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2">
    <cfRule type="colorScale" priority="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41:F242">
    <cfRule type="colorScale" priority="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1:F242">
    <cfRule type="colorScale" priority="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1:H242">
    <cfRule type="dataBar" priority="25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{13D1F5C3-77D7-4642-880A-8CFCA4150EF3}</x14:id>
        </ext>
      </extLst>
    </cfRule>
  </conditionalFormatting>
  <conditionalFormatting sqref="N243">
    <cfRule type="containsText" dxfId="1379" priority="2478" operator="containsText" text="Quand">
      <formula>NOT(ISERROR(SEARCH("Quand",N243)))</formula>
    </cfRule>
    <cfRule type="containsText" dxfId="1378" priority="2479" operator="containsText" text="Beine">
      <formula>NOT(ISERROR(SEARCH("Beine",N243)))</formula>
    </cfRule>
  </conditionalFormatting>
  <conditionalFormatting sqref="N243">
    <cfRule type="containsText" dxfId="1377" priority="2476" operator="containsText" text="Dégusté">
      <formula>NOT(ISERROR(SEARCH("Dégusté",N243)))</formula>
    </cfRule>
    <cfRule type="containsText" dxfId="1376" priority="2477" operator="containsText" text="Dégusté">
      <formula>NOT(ISERROR(SEARCH("Dégusté",N243)))</formula>
    </cfRule>
  </conditionalFormatting>
  <conditionalFormatting sqref="N243">
    <cfRule type="containsText" dxfId="1375" priority="2474" operator="containsText" text="Fêtes de fin d'année">
      <formula>NOT(ISERROR(SEARCH("Fêtes de fin d'année",N243)))</formula>
    </cfRule>
    <cfRule type="containsText" dxfId="1374" priority="2475" operator="containsText" text="Fêtes de fin d'année">
      <formula>NOT(ISERROR(SEARCH("Fêtes de fin d'année",N243)))</formula>
    </cfRule>
  </conditionalFormatting>
  <conditionalFormatting sqref="N243">
    <cfRule type="colorScale" priority="24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73" priority="2468" operator="containsText" text="Fab'ulleuse">
      <formula>NOT(ISERROR(SEARCH("Fab'ulleuse",N243)))</formula>
    </cfRule>
    <cfRule type="containsText" dxfId="1372" priority="2469" operator="containsText" text="beau jour">
      <formula>NOT(ISERROR(SEARCH("beau jour",N243)))</formula>
    </cfRule>
    <cfRule type="containsText" dxfId="1371" priority="2470" operator="containsText" text="fête">
      <formula>NOT(ISERROR(SEARCH("fête",N243)))</formula>
    </cfRule>
    <cfRule type="containsText" dxfId="1370" priority="2471" operator="containsText" text="Fete">
      <formula>NOT(ISERROR(SEARCH("Fete",N243)))</formula>
    </cfRule>
    <cfRule type="containsText" dxfId="1369" priority="2472" operator="containsText" text="Ech">
      <formula>NOT(ISERROR(SEARCH("Ech",N243)))</formula>
    </cfRule>
    <cfRule type="containsText" dxfId="1368" priority="2473" operator="containsText" text="St Valentin">
      <formula>NOT(ISERROR(SEARCH("St Valentin",N243)))</formula>
    </cfRule>
  </conditionalFormatting>
  <conditionalFormatting sqref="N243:N244">
    <cfRule type="colorScale" priority="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3:H244">
    <cfRule type="dataBar" priority="2481">
      <dataBar>
        <cfvo type="min"/>
        <cfvo type="max"/>
        <color rgb="FF638EC6"/>
      </dataBar>
    </cfRule>
  </conditionalFormatting>
  <conditionalFormatting sqref="G243:H244">
    <cfRule type="dataBar" priority="24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{22C311DB-57A0-49D9-9204-68B6ABDA7E1A}</x14:id>
        </ext>
      </extLst>
    </cfRule>
  </conditionalFormatting>
  <conditionalFormatting sqref="E243:E244">
    <cfRule type="colorScale" priority="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3:H244">
    <cfRule type="dataBar" priority="24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{63D734A4-FCCA-4129-80D9-874CC66E0AE8}</x14:id>
        </ext>
      </extLst>
    </cfRule>
  </conditionalFormatting>
  <conditionalFormatting sqref="G243:H244">
    <cfRule type="dataBar" priority="24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{5B6EFAF4-4603-4DCE-AA79-7ADBBAECC3FD}</x14:id>
        </ext>
      </extLst>
    </cfRule>
  </conditionalFormatting>
  <conditionalFormatting sqref="N243:N244">
    <cfRule type="colorScale" priority="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3:H244">
    <cfRule type="dataBar" priority="2486">
      <dataBar>
        <cfvo type="min"/>
        <cfvo type="max"/>
        <color rgb="FF638EC6"/>
      </dataBar>
    </cfRule>
  </conditionalFormatting>
  <conditionalFormatting sqref="G243:H244">
    <cfRule type="dataBar" priority="24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{456D09FC-4051-41D7-99BB-559F8380B71B}</x14:id>
        </ext>
      </extLst>
    </cfRule>
  </conditionalFormatting>
  <conditionalFormatting sqref="E243:E244">
    <cfRule type="colorScale" priority="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3:H244">
    <cfRule type="dataBar" priority="24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{B66F1F15-A250-4300-8AD8-63E4440DA2C7}</x14:id>
        </ext>
      </extLst>
    </cfRule>
  </conditionalFormatting>
  <conditionalFormatting sqref="G243:H244">
    <cfRule type="dataBar" priority="24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{785988E1-978F-4327-85ED-A0FECC3DF3BE}</x14:id>
        </ext>
      </extLst>
    </cfRule>
  </conditionalFormatting>
  <conditionalFormatting sqref="G243:H244">
    <cfRule type="dataBar" priority="24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{327EEFBE-C9A4-44A9-89EB-2130403BACFB}</x14:id>
        </ext>
      </extLst>
    </cfRule>
  </conditionalFormatting>
  <conditionalFormatting sqref="G243:H244">
    <cfRule type="dataBar" priority="24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{04044CB0-C43C-4BB5-95EB-1811DEBFB35D}</x14:id>
        </ext>
      </extLst>
    </cfRule>
  </conditionalFormatting>
  <conditionalFormatting sqref="G243:H244">
    <cfRule type="dataBar" priority="24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{37F3D83A-6BC4-4D41-96F5-4A8BF9AE0A77}</x14:id>
        </ext>
      </extLst>
    </cfRule>
  </conditionalFormatting>
  <conditionalFormatting sqref="G243:H244">
    <cfRule type="dataBar" priority="24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{D199F9BD-25B3-49C6-BC14-B18711311F30}</x14:id>
        </ext>
      </extLst>
    </cfRule>
  </conditionalFormatting>
  <conditionalFormatting sqref="G243:H244">
    <cfRule type="dataBar" priority="24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{A6BFEEF8-C8F5-4371-A4A9-13D44C32CEED}</x14:id>
        </ext>
      </extLst>
    </cfRule>
  </conditionalFormatting>
  <conditionalFormatting sqref="G243:H244">
    <cfRule type="dataBar" priority="24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{79AF5680-4F9E-429F-8103-5D65E1EF43B3}</x14:id>
        </ext>
      </extLst>
    </cfRule>
  </conditionalFormatting>
  <conditionalFormatting sqref="G243:H244">
    <cfRule type="dataBar" priority="24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{900120FA-E056-49E9-9E5D-FBC88C992539}</x14:id>
        </ext>
      </extLst>
    </cfRule>
  </conditionalFormatting>
  <conditionalFormatting sqref="G243:H244">
    <cfRule type="dataBar" priority="24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{BBF1F539-6654-4A7F-AFC9-33F89EDFCDD2}</x14:id>
        </ext>
      </extLst>
    </cfRule>
  </conditionalFormatting>
  <conditionalFormatting sqref="J244">
    <cfRule type="colorScale" priority="24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4">
    <cfRule type="colorScale" priority="24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3">
    <cfRule type="colorScale" priority="24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4">
    <cfRule type="colorScale" priority="24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3">
    <cfRule type="colorScale" priority="24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3:K244">
    <cfRule type="colorScale" priority="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3:K244">
    <cfRule type="colorScale" priority="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3:K244">
    <cfRule type="colorScale" priority="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3:K244">
    <cfRule type="colorScale" priority="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43:F244">
    <cfRule type="colorScale" priority="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3:F244">
    <cfRule type="colorScale" priority="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3:H244">
    <cfRule type="dataBar" priority="24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{97801DDD-C738-4FBD-B0DF-B956179C52F1}</x14:id>
        </ext>
      </extLst>
    </cfRule>
  </conditionalFormatting>
  <conditionalFormatting sqref="N245">
    <cfRule type="containsText" dxfId="1367" priority="2426" operator="containsText" text="Quand">
      <formula>NOT(ISERROR(SEARCH("Quand",N245)))</formula>
    </cfRule>
    <cfRule type="containsText" dxfId="1366" priority="2427" operator="containsText" text="Beine">
      <formula>NOT(ISERROR(SEARCH("Beine",N245)))</formula>
    </cfRule>
  </conditionalFormatting>
  <conditionalFormatting sqref="N245">
    <cfRule type="containsText" dxfId="1365" priority="2424" operator="containsText" text="Dégusté">
      <formula>NOT(ISERROR(SEARCH("Dégusté",N245)))</formula>
    </cfRule>
    <cfRule type="containsText" dxfId="1364" priority="2425" operator="containsText" text="Dégusté">
      <formula>NOT(ISERROR(SEARCH("Dégusté",N245)))</formula>
    </cfRule>
  </conditionalFormatting>
  <conditionalFormatting sqref="N245">
    <cfRule type="containsText" dxfId="1363" priority="2422" operator="containsText" text="Fêtes de fin d'année">
      <formula>NOT(ISERROR(SEARCH("Fêtes de fin d'année",N245)))</formula>
    </cfRule>
    <cfRule type="containsText" dxfId="1362" priority="2423" operator="containsText" text="Fêtes de fin d'année">
      <formula>NOT(ISERROR(SEARCH("Fêtes de fin d'année",N245)))</formula>
    </cfRule>
  </conditionalFormatting>
  <conditionalFormatting sqref="N245">
    <cfRule type="colorScale" priority="24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61" priority="2416" operator="containsText" text="Fab'ulleuse">
      <formula>NOT(ISERROR(SEARCH("Fab'ulleuse",N245)))</formula>
    </cfRule>
    <cfRule type="containsText" dxfId="1360" priority="2417" operator="containsText" text="beau jour">
      <formula>NOT(ISERROR(SEARCH("beau jour",N245)))</formula>
    </cfRule>
    <cfRule type="containsText" dxfId="1359" priority="2418" operator="containsText" text="fête">
      <formula>NOT(ISERROR(SEARCH("fête",N245)))</formula>
    </cfRule>
    <cfRule type="containsText" dxfId="1358" priority="2419" operator="containsText" text="Fete">
      <formula>NOT(ISERROR(SEARCH("Fete",N245)))</formula>
    </cfRule>
    <cfRule type="containsText" dxfId="1357" priority="2420" operator="containsText" text="Ech">
      <formula>NOT(ISERROR(SEARCH("Ech",N245)))</formula>
    </cfRule>
    <cfRule type="containsText" dxfId="1356" priority="2421" operator="containsText" text="St Valentin">
      <formula>NOT(ISERROR(SEARCH("St Valentin",N245)))</formula>
    </cfRule>
  </conditionalFormatting>
  <conditionalFormatting sqref="N245:N246">
    <cfRule type="colorScale" priority="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5:H246">
    <cfRule type="dataBar" priority="2429">
      <dataBar>
        <cfvo type="min"/>
        <cfvo type="max"/>
        <color rgb="FF638EC6"/>
      </dataBar>
    </cfRule>
  </conditionalFormatting>
  <conditionalFormatting sqref="G245:H246">
    <cfRule type="dataBar" priority="24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{B8B019F5-E6B2-47B5-BFB8-1859D7C090AE}</x14:id>
        </ext>
      </extLst>
    </cfRule>
  </conditionalFormatting>
  <conditionalFormatting sqref="E245:E246">
    <cfRule type="colorScale" priority="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5:H246">
    <cfRule type="dataBar" priority="24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{9C5D2754-EE33-4ECA-B119-D9BAF4EDF791}</x14:id>
        </ext>
      </extLst>
    </cfRule>
  </conditionalFormatting>
  <conditionalFormatting sqref="G245:H246">
    <cfRule type="dataBar" priority="24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{FB01565E-455B-49AF-B03E-8C1E58D1A9B7}</x14:id>
        </ext>
      </extLst>
    </cfRule>
  </conditionalFormatting>
  <conditionalFormatting sqref="N245:N246">
    <cfRule type="colorScale" priority="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5:H246">
    <cfRule type="dataBar" priority="2434">
      <dataBar>
        <cfvo type="min"/>
        <cfvo type="max"/>
        <color rgb="FF638EC6"/>
      </dataBar>
    </cfRule>
  </conditionalFormatting>
  <conditionalFormatting sqref="G245:H246">
    <cfRule type="dataBar" priority="24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{31CF499F-3A6A-4423-A1AD-74253D5F952F}</x14:id>
        </ext>
      </extLst>
    </cfRule>
  </conditionalFormatting>
  <conditionalFormatting sqref="E245:E246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5:H246">
    <cfRule type="dataBar" priority="24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{9307222D-E9DF-48AE-87C7-62AFD1C3A9B3}</x14:id>
        </ext>
      </extLst>
    </cfRule>
  </conditionalFormatting>
  <conditionalFormatting sqref="G245:H246">
    <cfRule type="dataBar" priority="24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{CA1DD448-9DC5-43F8-A567-A54293D31D6D}</x14:id>
        </ext>
      </extLst>
    </cfRule>
  </conditionalFormatting>
  <conditionalFormatting sqref="G245:H246">
    <cfRule type="dataBar" priority="24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{242B83EA-00F9-47F5-9E46-95CFE13CCDD2}</x14:id>
        </ext>
      </extLst>
    </cfRule>
  </conditionalFormatting>
  <conditionalFormatting sqref="G245:H246">
    <cfRule type="dataBar" priority="24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{CFC0D999-8F52-434C-9423-A39C691F8589}</x14:id>
        </ext>
      </extLst>
    </cfRule>
  </conditionalFormatting>
  <conditionalFormatting sqref="G245:H246">
    <cfRule type="dataBar" priority="24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{D73DDC73-DDA8-4CF1-8B79-2843D898EE3A}</x14:id>
        </ext>
      </extLst>
    </cfRule>
  </conditionalFormatting>
  <conditionalFormatting sqref="G245:H246">
    <cfRule type="dataBar" priority="24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{CF80AA17-7C5D-48B6-ABB3-3845F82ED19B}</x14:id>
        </ext>
      </extLst>
    </cfRule>
  </conditionalFormatting>
  <conditionalFormatting sqref="G245:H246">
    <cfRule type="dataBar" priority="24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{E8A9C6EC-D651-480E-995A-87C0D7CFB0B0}</x14:id>
        </ext>
      </extLst>
    </cfRule>
  </conditionalFormatting>
  <conditionalFormatting sqref="G245:H246">
    <cfRule type="dataBar" priority="24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{94145F6E-DDC9-45DB-AA2B-099CDE831B43}</x14:id>
        </ext>
      </extLst>
    </cfRule>
  </conditionalFormatting>
  <conditionalFormatting sqref="G245:H246">
    <cfRule type="dataBar" priority="24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{4FB343F2-8917-4A58-86B4-D78A8731A32F}</x14:id>
        </ext>
      </extLst>
    </cfRule>
  </conditionalFormatting>
  <conditionalFormatting sqref="G245:H246">
    <cfRule type="dataBar" priority="24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{80E31C66-ABE0-4A56-B9AC-6E51076DE000}</x14:id>
        </ext>
      </extLst>
    </cfRule>
  </conditionalFormatting>
  <conditionalFormatting sqref="J246">
    <cfRule type="colorScale" priority="24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6">
    <cfRule type="colorScale" priority="24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5">
    <cfRule type="colorScale" priority="24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6">
    <cfRule type="colorScale" priority="24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5">
    <cfRule type="colorScale" priority="24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5:K246">
    <cfRule type="colorScale" priority="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5:K246">
    <cfRule type="colorScale" priority="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5:K246">
    <cfRule type="colorScale" priority="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5:K246">
    <cfRule type="colorScale" priority="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45:F246">
    <cfRule type="colorScale" priority="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5:F246">
    <cfRule type="colorScale" priority="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5:H246">
    <cfRule type="dataBar" priority="23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{54E36304-63BD-456A-B736-59CC06F57717}</x14:id>
        </ext>
      </extLst>
    </cfRule>
  </conditionalFormatting>
  <conditionalFormatting sqref="N247">
    <cfRule type="containsText" dxfId="1355" priority="2374" operator="containsText" text="Quand">
      <formula>NOT(ISERROR(SEARCH("Quand",N247)))</formula>
    </cfRule>
    <cfRule type="containsText" dxfId="1354" priority="2375" operator="containsText" text="Beine">
      <formula>NOT(ISERROR(SEARCH("Beine",N247)))</formula>
    </cfRule>
  </conditionalFormatting>
  <conditionalFormatting sqref="N247">
    <cfRule type="containsText" dxfId="1353" priority="2372" operator="containsText" text="Dégusté">
      <formula>NOT(ISERROR(SEARCH("Dégusté",N247)))</formula>
    </cfRule>
    <cfRule type="containsText" dxfId="1352" priority="2373" operator="containsText" text="Dégusté">
      <formula>NOT(ISERROR(SEARCH("Dégusté",N247)))</formula>
    </cfRule>
  </conditionalFormatting>
  <conditionalFormatting sqref="N247">
    <cfRule type="containsText" dxfId="1351" priority="2370" operator="containsText" text="Fêtes de fin d'année">
      <formula>NOT(ISERROR(SEARCH("Fêtes de fin d'année",N247)))</formula>
    </cfRule>
    <cfRule type="containsText" dxfId="1350" priority="2371" operator="containsText" text="Fêtes de fin d'année">
      <formula>NOT(ISERROR(SEARCH("Fêtes de fin d'année",N247)))</formula>
    </cfRule>
  </conditionalFormatting>
  <conditionalFormatting sqref="N247">
    <cfRule type="colorScale" priority="236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49" priority="2364" operator="containsText" text="Fab'ulleuse">
      <formula>NOT(ISERROR(SEARCH("Fab'ulleuse",N247)))</formula>
    </cfRule>
    <cfRule type="containsText" dxfId="1348" priority="2365" operator="containsText" text="beau jour">
      <formula>NOT(ISERROR(SEARCH("beau jour",N247)))</formula>
    </cfRule>
    <cfRule type="containsText" dxfId="1347" priority="2366" operator="containsText" text="fête">
      <formula>NOT(ISERROR(SEARCH("fête",N247)))</formula>
    </cfRule>
    <cfRule type="containsText" dxfId="1346" priority="2367" operator="containsText" text="Fete">
      <formula>NOT(ISERROR(SEARCH("Fete",N247)))</formula>
    </cfRule>
    <cfRule type="containsText" dxfId="1345" priority="2368" operator="containsText" text="Ech">
      <formula>NOT(ISERROR(SEARCH("Ech",N247)))</formula>
    </cfRule>
    <cfRule type="containsText" dxfId="1344" priority="2369" operator="containsText" text="St Valentin">
      <formula>NOT(ISERROR(SEARCH("St Valentin",N247)))</formula>
    </cfRule>
  </conditionalFormatting>
  <conditionalFormatting sqref="N247:N248">
    <cfRule type="colorScale" priority="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7:H248">
    <cfRule type="dataBar" priority="2377">
      <dataBar>
        <cfvo type="min"/>
        <cfvo type="max"/>
        <color rgb="FF638EC6"/>
      </dataBar>
    </cfRule>
  </conditionalFormatting>
  <conditionalFormatting sqref="G247:H248">
    <cfRule type="dataBar" priority="23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{B6E0326A-3B27-45DE-AB79-95D5991927CD}</x14:id>
        </ext>
      </extLst>
    </cfRule>
  </conditionalFormatting>
  <conditionalFormatting sqref="E247:E248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7:H248">
    <cfRule type="dataBar" priority="23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{74D5C3F8-8C42-47A9-93CB-8AABA268F735}</x14:id>
        </ext>
      </extLst>
    </cfRule>
  </conditionalFormatting>
  <conditionalFormatting sqref="G247:H248">
    <cfRule type="dataBar" priority="23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{F43C3D16-FF33-4355-91C8-987AF2C27FDF}</x14:id>
        </ext>
      </extLst>
    </cfRule>
  </conditionalFormatting>
  <conditionalFormatting sqref="N247:N248">
    <cfRule type="colorScale" priority="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7:H248">
    <cfRule type="dataBar" priority="2382">
      <dataBar>
        <cfvo type="min"/>
        <cfvo type="max"/>
        <color rgb="FF638EC6"/>
      </dataBar>
    </cfRule>
  </conditionalFormatting>
  <conditionalFormatting sqref="G247:H248">
    <cfRule type="dataBar" priority="23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{FD7DA44A-AD66-4091-83BE-098E4C4548A1}</x14:id>
        </ext>
      </extLst>
    </cfRule>
  </conditionalFormatting>
  <conditionalFormatting sqref="E247:E248">
    <cfRule type="colorScale" priority="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7:H248">
    <cfRule type="dataBar" priority="23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{DF2A25FC-5D80-487D-8F26-C96DF88C9295}</x14:id>
        </ext>
      </extLst>
    </cfRule>
  </conditionalFormatting>
  <conditionalFormatting sqref="G247:H248">
    <cfRule type="dataBar" priority="23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{4B1D3974-886D-47E1-94F7-D37D1FCCA866}</x14:id>
        </ext>
      </extLst>
    </cfRule>
  </conditionalFormatting>
  <conditionalFormatting sqref="G247:H248">
    <cfRule type="dataBar" priority="23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{80451627-9D17-4D3F-B788-283C88052CC5}</x14:id>
        </ext>
      </extLst>
    </cfRule>
  </conditionalFormatting>
  <conditionalFormatting sqref="G247:H248">
    <cfRule type="dataBar" priority="23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{EFF442FA-89DE-4CEF-B8AB-D4216BF5921B}</x14:id>
        </ext>
      </extLst>
    </cfRule>
  </conditionalFormatting>
  <conditionalFormatting sqref="G247:H248">
    <cfRule type="dataBar" priority="23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{365ECC4A-51EC-4A07-A7EE-E42A12E145FE}</x14:id>
        </ext>
      </extLst>
    </cfRule>
  </conditionalFormatting>
  <conditionalFormatting sqref="G247:H248">
    <cfRule type="dataBar" priority="23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{4A2BEC4F-2364-4302-9EC3-6133FDE6383E}</x14:id>
        </ext>
      </extLst>
    </cfRule>
  </conditionalFormatting>
  <conditionalFormatting sqref="G247:H248">
    <cfRule type="dataBar" priority="23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{30A7F7FA-0FE2-4C95-ACC8-92DE68C85DA7}</x14:id>
        </ext>
      </extLst>
    </cfRule>
  </conditionalFormatting>
  <conditionalFormatting sqref="G247:H248">
    <cfRule type="dataBar" priority="23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{7B3DA11E-CBE9-4E07-8BB1-C47772AD4AC5}</x14:id>
        </ext>
      </extLst>
    </cfRule>
  </conditionalFormatting>
  <conditionalFormatting sqref="G247:H248">
    <cfRule type="dataBar" priority="23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{3D90A7E7-34D8-4AA1-8D0F-C4ECE3873F63}</x14:id>
        </ext>
      </extLst>
    </cfRule>
  </conditionalFormatting>
  <conditionalFormatting sqref="G247:H248">
    <cfRule type="dataBar" priority="23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{464BC661-146F-49D3-B3FF-764F5F9E649A}</x14:id>
        </ext>
      </extLst>
    </cfRule>
  </conditionalFormatting>
  <conditionalFormatting sqref="J248">
    <cfRule type="colorScale" priority="23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8">
    <cfRule type="colorScale" priority="23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7">
    <cfRule type="colorScale" priority="23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8">
    <cfRule type="colorScale" priority="23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7">
    <cfRule type="colorScale" priority="23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7:K248">
    <cfRule type="colorScale" priority="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7:K248">
    <cfRule type="colorScale" priority="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7:K248">
    <cfRule type="colorScale" priority="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7:K248">
    <cfRule type="colorScale" priority="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47:F248">
    <cfRule type="colorScale" priority="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7:F248">
    <cfRule type="colorScale" priority="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7:H248">
    <cfRule type="dataBar" priority="23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{E6C134DF-A3A2-4E8E-B352-E752398EA009}</x14:id>
        </ext>
      </extLst>
    </cfRule>
  </conditionalFormatting>
  <conditionalFormatting sqref="G251:H251 G249:H249 G250">
    <cfRule type="dataBar" priority="2325">
      <dataBar>
        <cfvo type="min"/>
        <cfvo type="max"/>
        <color rgb="FF638EC6"/>
      </dataBar>
    </cfRule>
  </conditionalFormatting>
  <conditionalFormatting sqref="G251:H251 G249:H249 G250">
    <cfRule type="dataBar" priority="23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{EEDF65B7-46A7-4B47-9081-558B52C58D40}</x14:id>
        </ext>
      </extLst>
    </cfRule>
  </conditionalFormatting>
  <conditionalFormatting sqref="G249:H249">
    <cfRule type="dataBar" priority="23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{2F17B0C8-06BC-48A8-950F-25EEF7FC6BB0}</x14:id>
        </ext>
      </extLst>
    </cfRule>
  </conditionalFormatting>
  <conditionalFormatting sqref="G249:H249">
    <cfRule type="dataBar" priority="23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{7B1B9E4F-3B90-431F-BC3D-0A7BA9AF8290}</x14:id>
        </ext>
      </extLst>
    </cfRule>
  </conditionalFormatting>
  <conditionalFormatting sqref="G249:H249">
    <cfRule type="dataBar" priority="2330">
      <dataBar>
        <cfvo type="min"/>
        <cfvo type="max"/>
        <color rgb="FF638EC6"/>
      </dataBar>
    </cfRule>
  </conditionalFormatting>
  <conditionalFormatting sqref="G249:H249">
    <cfRule type="dataBar" priority="23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{F2FE7A6A-5EB2-4C8A-B753-0A25FAFD9D9A}</x14:id>
        </ext>
      </extLst>
    </cfRule>
  </conditionalFormatting>
  <conditionalFormatting sqref="G249:H249">
    <cfRule type="dataBar" priority="23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{C13323B2-B32A-4A64-935E-A89648D69284}</x14:id>
        </ext>
      </extLst>
    </cfRule>
  </conditionalFormatting>
  <conditionalFormatting sqref="G249:H249">
    <cfRule type="dataBar" priority="23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{CB9D098D-5ECC-403C-B311-14DC463F6EAF}</x14:id>
        </ext>
      </extLst>
    </cfRule>
  </conditionalFormatting>
  <conditionalFormatting sqref="G249:H249">
    <cfRule type="dataBar" priority="23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{DEAB3A2C-ABD6-4BF6-9D32-E30B5D7B80AC}</x14:id>
        </ext>
      </extLst>
    </cfRule>
  </conditionalFormatting>
  <conditionalFormatting sqref="G249:H249">
    <cfRule type="dataBar" priority="23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{53C7210D-4211-47A0-AF02-AF92A0C05B7C}</x14:id>
        </ext>
      </extLst>
    </cfRule>
  </conditionalFormatting>
  <conditionalFormatting sqref="G249:H249">
    <cfRule type="dataBar" priority="23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{21BCF350-92DA-4355-8FE8-827E657F2DC4}</x14:id>
        </ext>
      </extLst>
    </cfRule>
  </conditionalFormatting>
  <conditionalFormatting sqref="G249:H249">
    <cfRule type="dataBar" priority="23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{C19B845B-78F7-43BD-9E0F-C1646CC30886}</x14:id>
        </ext>
      </extLst>
    </cfRule>
  </conditionalFormatting>
  <conditionalFormatting sqref="G249:H249">
    <cfRule type="dataBar" priority="23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{769721A3-EA81-4DD0-830E-462F4DBDEAE5}</x14:id>
        </ext>
      </extLst>
    </cfRule>
  </conditionalFormatting>
  <conditionalFormatting sqref="G249:H249">
    <cfRule type="dataBar" priority="23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{F41D9D86-1F0A-46B7-AB9B-51F38B59E557}</x14:id>
        </ext>
      </extLst>
    </cfRule>
  </conditionalFormatting>
  <conditionalFormatting sqref="G249:H249">
    <cfRule type="dataBar" priority="23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{DEED9CDC-E818-42FF-A638-813A501E55E9}</x14:id>
        </ext>
      </extLst>
    </cfRule>
  </conditionalFormatting>
  <conditionalFormatting sqref="G249:H249">
    <cfRule type="dataBar" priority="23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{CC77FF1D-64D4-4495-BDE0-729B6E851B60}</x14:id>
        </ext>
      </extLst>
    </cfRule>
  </conditionalFormatting>
  <conditionalFormatting sqref="J251">
    <cfRule type="colorScale" priority="22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1">
    <cfRule type="colorScale" priority="23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1">
    <cfRule type="colorScale" priority="23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49:H249">
    <cfRule type="dataBar" priority="22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{2F65EE1E-084D-47FF-A968-B55C5BA15277}</x14:id>
        </ext>
      </extLst>
    </cfRule>
  </conditionalFormatting>
  <conditionalFormatting sqref="G306:H307 G134:H251 G2:H132">
    <cfRule type="dataBar" priority="22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{41265D26-345A-41EC-B542-E64BD783E2DB}</x14:id>
        </ext>
      </extLst>
    </cfRule>
  </conditionalFormatting>
  <conditionalFormatting sqref="K237 K231 K233 K235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7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7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7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4:K226">
    <cfRule type="colorScale" priority="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4:K226">
    <cfRule type="colorScale" priority="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4:K226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4:K226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6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6">
    <cfRule type="colorScale" priority="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6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6"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4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4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4">
    <cfRule type="colorScale" priority="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4">
    <cfRule type="colorScale" priority="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2">
    <cfRule type="colorScale" priority="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2">
    <cfRule type="colorScale" priority="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2">
    <cfRule type="colorScale" priority="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2">
    <cfRule type="colorScale" priority="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2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2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2">
    <cfRule type="colorScale" priority="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2"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0">
    <cfRule type="colorScale" priority="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0">
    <cfRule type="colorScale" priority="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0">
    <cfRule type="colorScale" priority="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0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0:K121">
    <cfRule type="colorScale" priority="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0:K121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0:K121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0:K121">
    <cfRule type="colorScale" priority="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9">
    <cfRule type="colorScale" priority="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9">
    <cfRule type="colorScale" priority="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2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2">
    <cfRule type="colorScale" priority="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2">
    <cfRule type="colorScale" priority="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2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1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1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2">
    <cfRule type="colorScale" priority="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2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3:K86">
    <cfRule type="colorScale" priority="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3:K86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7 K75">
    <cfRule type="colorScale" priority="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5">
    <cfRule type="colorScale" priority="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5">
    <cfRule type="colorScale" priority="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7">
    <cfRule type="colorScale" priority="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2:K73">
    <cfRule type="colorScale" priority="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2:K73">
    <cfRule type="colorScale" priority="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2:K73">
    <cfRule type="colorScale" priority="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2:K73">
    <cfRule type="colorScale" priority="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 K61 K57 K59">
    <cfRule type="colorScale" priority="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0:K51">
    <cfRule type="colorScale" priority="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0:K51">
    <cfRule type="colorScale" priority="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0:K51">
    <cfRule type="colorScale" priority="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0:K51">
    <cfRule type="colorScale" priority="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6:K48">
    <cfRule type="colorScale" priority="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6:K48">
    <cfRule type="colorScale" priority="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6:K48">
    <cfRule type="colorScale" priority="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6:K48">
    <cfRule type="colorScale" priority="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K44">
    <cfRule type="colorScale" priority="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K44">
    <cfRule type="colorScale" priority="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K44">
    <cfRule type="colorScale" priority="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K44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7:K38">
    <cfRule type="colorScale" priority="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7:K38">
    <cfRule type="colorScale" priority="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7:K38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7:K38">
    <cfRule type="colorScale" priority="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5">
    <cfRule type="colorScale" priority="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5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5">
    <cfRule type="colorScale" priority="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5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K19">
    <cfRule type="colorScale" priority="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K19">
    <cfRule type="colorScale" priority="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K19">
    <cfRule type="colorScale" priority="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K19">
    <cfRule type="colorScale" priority="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">
    <cfRule type="colorScale" priority="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K12">
    <cfRule type="colorScale" priority="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K12">
    <cfRule type="colorScale" priority="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K12">
    <cfRule type="colorScale" priority="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:K12"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">
    <cfRule type="colorScale" priority="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K8">
    <cfRule type="colorScale" priority="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K8">
    <cfRule type="colorScale" priority="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K8">
    <cfRule type="colorScale" priority="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K8">
    <cfRule type="colorScale" priority="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4 B252:C253">
    <cfRule type="containsText" dxfId="1343" priority="2098" operator="containsText" text="Recu">
      <formula>NOT(ISERROR(SEARCH("Recu",B252)))</formula>
    </cfRule>
    <cfRule type="containsText" dxfId="1342" priority="2099" operator="containsText" text="Demandé">
      <formula>NOT(ISERROR(SEARCH("Demandé",B252)))</formula>
    </cfRule>
  </conditionalFormatting>
  <conditionalFormatting sqref="N252:N254">
    <cfRule type="containsText" dxfId="1341" priority="2093" operator="containsText" text="Quand">
      <formula>NOT(ISERROR(SEARCH("Quand",N252)))</formula>
    </cfRule>
    <cfRule type="containsText" dxfId="1340" priority="2094" operator="containsText" text="Beine">
      <formula>NOT(ISERROR(SEARCH("Beine",N252)))</formula>
    </cfRule>
  </conditionalFormatting>
  <conditionalFormatting sqref="N252:N253">
    <cfRule type="colorScale" priority="20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39" priority="2087" operator="containsText" text="Fab'ulleuse">
      <formula>NOT(ISERROR(SEARCH("Fab'ulleuse",N252)))</formula>
    </cfRule>
    <cfRule type="containsText" dxfId="1338" priority="2088" operator="containsText" text="beau jour">
      <formula>NOT(ISERROR(SEARCH("beau jour",N252)))</formula>
    </cfRule>
    <cfRule type="containsText" dxfId="1337" priority="2089" operator="containsText" text="fête">
      <formula>NOT(ISERROR(SEARCH("fête",N252)))</formula>
    </cfRule>
    <cfRule type="containsText" dxfId="1336" priority="2090" operator="containsText" text="Fete">
      <formula>NOT(ISERROR(SEARCH("Fete",N252)))</formula>
    </cfRule>
    <cfRule type="containsText" dxfId="1335" priority="2091" operator="containsText" text="Ech">
      <formula>NOT(ISERROR(SEARCH("Ech",N252)))</formula>
    </cfRule>
    <cfRule type="containsText" dxfId="1334" priority="2092" operator="containsText" text="St Valentin">
      <formula>NOT(ISERROR(SEARCH("St Valentin",N252)))</formula>
    </cfRule>
  </conditionalFormatting>
  <conditionalFormatting sqref="N252:N254">
    <cfRule type="colorScale" priority="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2:H254">
    <cfRule type="dataBar" priority="2101">
      <dataBar>
        <cfvo type="min"/>
        <cfvo type="max"/>
        <color rgb="FF638EC6"/>
      </dataBar>
    </cfRule>
  </conditionalFormatting>
  <conditionalFormatting sqref="G252:H254">
    <cfRule type="dataBar" priority="21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{C6E881CA-37E8-4E1B-88AD-4876984104C8}</x14:id>
        </ext>
      </extLst>
    </cfRule>
  </conditionalFormatting>
  <conditionalFormatting sqref="E252:E254">
    <cfRule type="colorScale" priority="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2:H254">
    <cfRule type="dataBar" priority="21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{08D3BACE-AFD3-4CC2-8FD1-7FDD9D1B310F}</x14:id>
        </ext>
      </extLst>
    </cfRule>
  </conditionalFormatting>
  <conditionalFormatting sqref="G252:H254">
    <cfRule type="dataBar" priority="20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{16347503-824B-4423-965A-0C98E33E2750}</x14:id>
        </ext>
      </extLst>
    </cfRule>
  </conditionalFormatting>
  <conditionalFormatting sqref="N252:N254">
    <cfRule type="colorScale" priority="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2:H254">
    <cfRule type="dataBar" priority="2106">
      <dataBar>
        <cfvo type="min"/>
        <cfvo type="max"/>
        <color rgb="FF638EC6"/>
      </dataBar>
    </cfRule>
  </conditionalFormatting>
  <conditionalFormatting sqref="G252:H254">
    <cfRule type="dataBar" priority="21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{042586E5-7171-418C-BB13-DD4F80E05CF7}</x14:id>
        </ext>
      </extLst>
    </cfRule>
  </conditionalFormatting>
  <conditionalFormatting sqref="E252:E254">
    <cfRule type="colorScale" priority="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2:H254">
    <cfRule type="dataBar" priority="21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{E26D504C-02A4-4A54-A7F9-A744D1FA2FA4}</x14:id>
        </ext>
      </extLst>
    </cfRule>
  </conditionalFormatting>
  <conditionalFormatting sqref="N252:N254">
    <cfRule type="colorScale" priority="211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33" priority="2111" operator="containsText" text="Fab'ulleuse">
      <formula>NOT(ISERROR(SEARCH("Fab'ulleuse",N252)))</formula>
    </cfRule>
    <cfRule type="containsText" dxfId="1332" priority="2112" operator="containsText" text="beau jour">
      <formula>NOT(ISERROR(SEARCH("beau jour",N252)))</formula>
    </cfRule>
    <cfRule type="containsText" dxfId="1331" priority="2113" operator="containsText" text="fête">
      <formula>NOT(ISERROR(SEARCH("fête",N252)))</formula>
    </cfRule>
    <cfRule type="containsText" dxfId="1330" priority="2114" operator="containsText" text="Fete">
      <formula>NOT(ISERROR(SEARCH("Fete",N252)))</formula>
    </cfRule>
    <cfRule type="containsText" dxfId="1329" priority="2115" operator="containsText" text="Ech">
      <formula>NOT(ISERROR(SEARCH("Ech",N252)))</formula>
    </cfRule>
    <cfRule type="containsText" dxfId="1328" priority="2116" operator="containsText" text="St Valentin">
      <formula>NOT(ISERROR(SEARCH("St Valentin",N252)))</formula>
    </cfRule>
  </conditionalFormatting>
  <conditionalFormatting sqref="G252:H254">
    <cfRule type="dataBar" priority="2117">
      <dataBar>
        <cfvo type="min"/>
        <cfvo type="max"/>
        <color rgb="FF638EC6"/>
      </dataBar>
    </cfRule>
  </conditionalFormatting>
  <conditionalFormatting sqref="G252:H254">
    <cfRule type="dataBar" priority="21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{064C7EE4-F20A-45A6-A110-B6823D44D839}</x14:id>
        </ext>
      </extLst>
    </cfRule>
  </conditionalFormatting>
  <conditionalFormatting sqref="G252:H254">
    <cfRule type="dataBar" priority="21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{82109A51-267F-44F4-A4C5-43E88E536588}</x14:id>
        </ext>
      </extLst>
    </cfRule>
  </conditionalFormatting>
  <conditionalFormatting sqref="G252:H254">
    <cfRule type="dataBar" priority="21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{C477BBEF-0DBD-4211-93E7-97C067748FCA}</x14:id>
        </ext>
      </extLst>
    </cfRule>
  </conditionalFormatting>
  <conditionalFormatting sqref="E252:E254">
    <cfRule type="colorScale" priority="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2:H254">
    <cfRule type="dataBar" priority="2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{E9C2A358-D052-4B80-B336-E16403740B37}</x14:id>
        </ext>
      </extLst>
    </cfRule>
  </conditionalFormatting>
  <conditionalFormatting sqref="G252:H254">
    <cfRule type="dataBar" priority="21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{86CF691C-E8DE-4DC1-A6CD-51B281698CD4}</x14:id>
        </ext>
      </extLst>
    </cfRule>
  </conditionalFormatting>
  <conditionalFormatting sqref="G252:H254">
    <cfRule type="dataBar" priority="21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{240FC68C-6195-4CBB-8C4E-8B12BF3E1998}</x14:id>
        </ext>
      </extLst>
    </cfRule>
  </conditionalFormatting>
  <conditionalFormatting sqref="G252:H254">
    <cfRule type="dataBar" priority="21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{E497AB6C-2DCF-4B39-A5B3-C4E97AC56F5A}</x14:id>
        </ext>
      </extLst>
    </cfRule>
  </conditionalFormatting>
  <conditionalFormatting sqref="G252:H254">
    <cfRule type="dataBar" priority="21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{1E61E68C-3DB0-4842-9A60-6970D8F82975}</x14:id>
        </ext>
      </extLst>
    </cfRule>
  </conditionalFormatting>
  <conditionalFormatting sqref="G252:H254">
    <cfRule type="dataBar" priority="21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{727121AC-AC0B-42FC-AD29-F1779041B58F}</x14:id>
        </ext>
      </extLst>
    </cfRule>
  </conditionalFormatting>
  <conditionalFormatting sqref="G252:H254">
    <cfRule type="dataBar" priority="21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{275144C7-8770-4C18-9196-F8412458491D}</x14:id>
        </ext>
      </extLst>
    </cfRule>
  </conditionalFormatting>
  <conditionalFormatting sqref="G252:H254">
    <cfRule type="dataBar" priority="21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{30761686-EA5C-456B-B4B6-61FE5827C38C}</x14:id>
        </ext>
      </extLst>
    </cfRule>
  </conditionalFormatting>
  <conditionalFormatting sqref="G252:H254">
    <cfRule type="dataBar" priority="21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{E8D2E419-A2CF-4B01-91F4-E5B55BC28BC3}</x14:id>
        </ext>
      </extLst>
    </cfRule>
  </conditionalFormatting>
  <conditionalFormatting sqref="G252:H254">
    <cfRule type="dataBar" priority="21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{A50306E6-A22E-44E8-B404-D59D098BA5DB}</x14:id>
        </ext>
      </extLst>
    </cfRule>
  </conditionalFormatting>
  <conditionalFormatting sqref="G252:H254">
    <cfRule type="dataBar" priority="2132">
      <dataBar>
        <cfvo type="min"/>
        <cfvo type="max"/>
        <color rgb="FF638EC6"/>
      </dataBar>
    </cfRule>
  </conditionalFormatting>
  <conditionalFormatting sqref="G252:H254">
    <cfRule type="dataBar" priority="20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{EE8C6FF7-8C74-41F6-9B4C-5F773177808B}</x14:id>
        </ext>
      </extLst>
    </cfRule>
  </conditionalFormatting>
  <conditionalFormatting sqref="G252:H254">
    <cfRule type="dataBar" priority="20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{80DE5FC5-734C-40AC-874B-2DB6957AE098}</x14:id>
        </ext>
      </extLst>
    </cfRule>
  </conditionalFormatting>
  <conditionalFormatting sqref="G252:H254">
    <cfRule type="dataBar" priority="20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{EDF05405-340C-42BA-BC51-8AC9F7B55237}</x14:id>
        </ext>
      </extLst>
    </cfRule>
  </conditionalFormatting>
  <conditionalFormatting sqref="G252:H254">
    <cfRule type="dataBar" priority="20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{61F8E1BE-5724-4764-94B4-8D34CAD8E8FD}</x14:id>
        </ext>
      </extLst>
    </cfRule>
  </conditionalFormatting>
  <conditionalFormatting sqref="G252:H254">
    <cfRule type="dataBar" priority="20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{3442E11B-5DA4-4847-8067-64424B7E38A1}</x14:id>
        </ext>
      </extLst>
    </cfRule>
  </conditionalFormatting>
  <conditionalFormatting sqref="G252:H254">
    <cfRule type="dataBar" priority="20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{C87DC76F-CEA0-442F-A118-23376B50B2E6}</x14:id>
        </ext>
      </extLst>
    </cfRule>
  </conditionalFormatting>
  <conditionalFormatting sqref="G252:H254">
    <cfRule type="dataBar" priority="20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{D22584E7-4582-481F-8E02-119EC8059804}</x14:id>
        </ext>
      </extLst>
    </cfRule>
  </conditionalFormatting>
  <conditionalFormatting sqref="G252:H254">
    <cfRule type="dataBar" priority="20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{B829233D-1375-44BF-A258-17E198D98654}</x14:id>
        </ext>
      </extLst>
    </cfRule>
  </conditionalFormatting>
  <conditionalFormatting sqref="J252:J254">
    <cfRule type="containsText" dxfId="1327" priority="2072" operator="containsText" text="Recu">
      <formula>NOT(ISERROR(SEARCH("Recu",J252)))</formula>
    </cfRule>
    <cfRule type="containsText" dxfId="1326" priority="2073" operator="containsText" text="Demandé">
      <formula>NOT(ISERROR(SEARCH("Demandé",J252)))</formula>
    </cfRule>
  </conditionalFormatting>
  <conditionalFormatting sqref="J252:J254">
    <cfRule type="colorScale" priority="20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2:J254">
    <cfRule type="colorScale" priority="20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2:J254">
    <cfRule type="colorScale" priority="20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2:C254">
    <cfRule type="colorScale" priority="21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2:C254">
    <cfRule type="colorScale" priority="21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2:C254">
    <cfRule type="colorScale" priority="21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52:K254">
    <cfRule type="colorScale" priority="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2:K254">
    <cfRule type="colorScale" priority="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2:K254">
    <cfRule type="colorScale" priority="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2:K254">
    <cfRule type="colorScale" priority="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2:K254">
    <cfRule type="colorScale" priority="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2:K254">
    <cfRule type="colorScale" priority="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2:F254">
    <cfRule type="colorScale" priority="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2:F254">
    <cfRule type="colorScale" priority="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2:F254">
    <cfRule type="colorScale" priority="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2:F254">
    <cfRule type="colorScale" priority="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2:F254">
    <cfRule type="colorScale" priority="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2:F254">
    <cfRule type="colorScale" priority="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2:H254">
    <cfRule type="dataBar" priority="20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{D097825E-2CFF-4D45-AEDF-4086AA6D0532}</x14:id>
        </ext>
      </extLst>
    </cfRule>
  </conditionalFormatting>
  <conditionalFormatting sqref="G252:H254">
    <cfRule type="dataBar" priority="20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{4BEF2D07-1A1E-4A23-BF82-11694B3BE2D7}</x14:id>
        </ext>
      </extLst>
    </cfRule>
  </conditionalFormatting>
  <conditionalFormatting sqref="G306:H307 G134:H254 G2:H132">
    <cfRule type="dataBar" priority="20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{5FF0945A-2C0D-466C-9A14-093F6FDC3B53}</x14:id>
        </ext>
      </extLst>
    </cfRule>
  </conditionalFormatting>
  <conditionalFormatting sqref="H139">
    <cfRule type="dataBar" priority="20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{8AB80709-2799-4475-8447-6A2DF8B11210}</x14:id>
        </ext>
      </extLst>
    </cfRule>
  </conditionalFormatting>
  <conditionalFormatting sqref="H139">
    <cfRule type="dataBar" priority="20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{026B580C-C69D-4FDA-AD6B-F84EE5471A93}</x14:id>
        </ext>
      </extLst>
    </cfRule>
  </conditionalFormatting>
  <conditionalFormatting sqref="H139">
    <cfRule type="dataBar" priority="20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{7151D1ED-79CD-4C7B-AF8F-297511703FE9}</x14:id>
        </ext>
      </extLst>
    </cfRule>
  </conditionalFormatting>
  <conditionalFormatting sqref="N255">
    <cfRule type="containsText" dxfId="1325" priority="2036" operator="containsText" text="Quand">
      <formula>NOT(ISERROR(SEARCH("Quand",N255)))</formula>
    </cfRule>
    <cfRule type="containsText" dxfId="1324" priority="2037" operator="containsText" text="Beine">
      <formula>NOT(ISERROR(SEARCH("Beine",N255)))</formula>
    </cfRule>
  </conditionalFormatting>
  <conditionalFormatting sqref="N255">
    <cfRule type="containsText" dxfId="1323" priority="2034" operator="containsText" text="Dégusté">
      <formula>NOT(ISERROR(SEARCH("Dégusté",N255)))</formula>
    </cfRule>
    <cfRule type="containsText" dxfId="1322" priority="2035" operator="containsText" text="Dégusté">
      <formula>NOT(ISERROR(SEARCH("Dégusté",N255)))</formula>
    </cfRule>
  </conditionalFormatting>
  <conditionalFormatting sqref="N255">
    <cfRule type="containsText" dxfId="1321" priority="2032" operator="containsText" text="Fêtes de fin d'année">
      <formula>NOT(ISERROR(SEARCH("Fêtes de fin d'année",N255)))</formula>
    </cfRule>
    <cfRule type="containsText" dxfId="1320" priority="2033" operator="containsText" text="Fêtes de fin d'année">
      <formula>NOT(ISERROR(SEARCH("Fêtes de fin d'année",N255)))</formula>
    </cfRule>
  </conditionalFormatting>
  <conditionalFormatting sqref="N255">
    <cfRule type="colorScale" priority="20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19" priority="2026" operator="containsText" text="Fab'ulleuse">
      <formula>NOT(ISERROR(SEARCH("Fab'ulleuse",N255)))</formula>
    </cfRule>
    <cfRule type="containsText" dxfId="1318" priority="2027" operator="containsText" text="beau jour">
      <formula>NOT(ISERROR(SEARCH("beau jour",N255)))</formula>
    </cfRule>
    <cfRule type="containsText" dxfId="1317" priority="2028" operator="containsText" text="fête">
      <formula>NOT(ISERROR(SEARCH("fête",N255)))</formula>
    </cfRule>
    <cfRule type="containsText" dxfId="1316" priority="2029" operator="containsText" text="Fete">
      <formula>NOT(ISERROR(SEARCH("Fete",N255)))</formula>
    </cfRule>
    <cfRule type="containsText" dxfId="1315" priority="2030" operator="containsText" text="Ech">
      <formula>NOT(ISERROR(SEARCH("Ech",N255)))</formula>
    </cfRule>
    <cfRule type="containsText" dxfId="1314" priority="2031" operator="containsText" text="St Valentin">
      <formula>NOT(ISERROR(SEARCH("St Valentin",N255)))</formula>
    </cfRule>
  </conditionalFormatting>
  <conditionalFormatting sqref="N255:N256">
    <cfRule type="colorScale" priority="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5:H256">
    <cfRule type="dataBar" priority="2039">
      <dataBar>
        <cfvo type="min"/>
        <cfvo type="max"/>
        <color rgb="FF638EC6"/>
      </dataBar>
    </cfRule>
  </conditionalFormatting>
  <conditionalFormatting sqref="G255:H256">
    <cfRule type="dataBar" priority="20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{72D529E0-E33A-4DAD-905A-F0B70BA0AAE7}</x14:id>
        </ext>
      </extLst>
    </cfRule>
  </conditionalFormatting>
  <conditionalFormatting sqref="E255:E256">
    <cfRule type="colorScale" priority="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5:H256">
    <cfRule type="dataBar" priority="20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{7704A771-3924-460E-8B7B-0B2A1BE5A912}</x14:id>
        </ext>
      </extLst>
    </cfRule>
  </conditionalFormatting>
  <conditionalFormatting sqref="G255:H256">
    <cfRule type="dataBar" priority="20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{5DCBA806-0567-4B0E-B24C-99EBCB1AD86B}</x14:id>
        </ext>
      </extLst>
    </cfRule>
  </conditionalFormatting>
  <conditionalFormatting sqref="N255:N256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5:H256">
    <cfRule type="dataBar" priority="2044">
      <dataBar>
        <cfvo type="min"/>
        <cfvo type="max"/>
        <color rgb="FF638EC6"/>
      </dataBar>
    </cfRule>
  </conditionalFormatting>
  <conditionalFormatting sqref="G255:H256">
    <cfRule type="dataBar" priority="20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{CB68697A-E775-4335-AEF9-8AA434F19CD2}</x14:id>
        </ext>
      </extLst>
    </cfRule>
  </conditionalFormatting>
  <conditionalFormatting sqref="E255:E256">
    <cfRule type="colorScale" priority="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5:H256">
    <cfRule type="dataBar" priority="20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{C45E67AA-6745-46D0-8EC3-18E0F688F795}</x14:id>
        </ext>
      </extLst>
    </cfRule>
  </conditionalFormatting>
  <conditionalFormatting sqref="G255:H256">
    <cfRule type="dataBar" priority="20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{2F8BBB26-2D0E-4AE1-9B49-DBB54662F4CD}</x14:id>
        </ext>
      </extLst>
    </cfRule>
  </conditionalFormatting>
  <conditionalFormatting sqref="G255:H256">
    <cfRule type="dataBar" priority="20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{7E6D88B0-C661-4966-9289-30524FA28B0A}</x14:id>
        </ext>
      </extLst>
    </cfRule>
  </conditionalFormatting>
  <conditionalFormatting sqref="G255:H256">
    <cfRule type="dataBar" priority="20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{8D349FF3-F542-4AB6-8D0E-FA344E4BB7E4}</x14:id>
        </ext>
      </extLst>
    </cfRule>
  </conditionalFormatting>
  <conditionalFormatting sqref="G255:H256">
    <cfRule type="dataBar" priority="20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{77ADD233-EC97-47A1-A876-8DFAC64C027F}</x14:id>
        </ext>
      </extLst>
    </cfRule>
  </conditionalFormatting>
  <conditionalFormatting sqref="G255:H256">
    <cfRule type="dataBar" priority="20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{55C8295F-6B65-43BB-8E95-8831F98D12C5}</x14:id>
        </ext>
      </extLst>
    </cfRule>
  </conditionalFormatting>
  <conditionalFormatting sqref="G255:H256">
    <cfRule type="dataBar" priority="20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{705E5FED-6D06-45DA-AE47-845B57BFDA66}</x14:id>
        </ext>
      </extLst>
    </cfRule>
  </conditionalFormatting>
  <conditionalFormatting sqref="G255:H256">
    <cfRule type="dataBar" priority="20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{F20728BF-C429-4EF1-B52B-F3F73CF7B624}</x14:id>
        </ext>
      </extLst>
    </cfRule>
  </conditionalFormatting>
  <conditionalFormatting sqref="G255:H256">
    <cfRule type="dataBar" priority="20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{DB823EBF-71FB-4F4A-A395-C27862B805FF}</x14:id>
        </ext>
      </extLst>
    </cfRule>
  </conditionalFormatting>
  <conditionalFormatting sqref="G255:H256">
    <cfRule type="dataBar" priority="20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{D822B52E-0C1F-4445-B818-49E42C71D04C}</x14:id>
        </ext>
      </extLst>
    </cfRule>
  </conditionalFormatting>
  <conditionalFormatting sqref="J256">
    <cfRule type="colorScale" priority="20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6">
    <cfRule type="colorScale" priority="20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5">
    <cfRule type="colorScale" priority="20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6">
    <cfRule type="colorScale" priority="20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5">
    <cfRule type="colorScale" priority="20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55:K256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5:K256">
    <cfRule type="colorScale" priority="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5:K256">
    <cfRule type="colorScale" priority="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5:K256">
    <cfRule type="colorScale" priority="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5:F256">
    <cfRule type="colorScale" priority="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5:F256">
    <cfRule type="colorScale" priority="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5:H256">
    <cfRule type="dataBar" priority="20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{9FEAE4D0-4F4E-4EB0-A618-AF406BBA4F3F}</x14:id>
        </ext>
      </extLst>
    </cfRule>
  </conditionalFormatting>
  <conditionalFormatting sqref="G255:H256">
    <cfRule type="dataBar" priority="20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{FC967B86-8C23-4FAB-8A6A-A785E59C2D77}</x14:id>
        </ext>
      </extLst>
    </cfRule>
  </conditionalFormatting>
  <conditionalFormatting sqref="G255:H256">
    <cfRule type="dataBar" priority="20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{F8ED6DE7-ED14-4DB1-A5E7-9E3902D59E2F}</x14:id>
        </ext>
      </extLst>
    </cfRule>
  </conditionalFormatting>
  <conditionalFormatting sqref="N257">
    <cfRule type="containsText" dxfId="1313" priority="1982" operator="containsText" text="Quand">
      <formula>NOT(ISERROR(SEARCH("Quand",N257)))</formula>
    </cfRule>
    <cfRule type="containsText" dxfId="1312" priority="1983" operator="containsText" text="Beine">
      <formula>NOT(ISERROR(SEARCH("Beine",N257)))</formula>
    </cfRule>
  </conditionalFormatting>
  <conditionalFormatting sqref="N257">
    <cfRule type="containsText" dxfId="1311" priority="1980" operator="containsText" text="Dégusté">
      <formula>NOT(ISERROR(SEARCH("Dégusté",N257)))</formula>
    </cfRule>
    <cfRule type="containsText" dxfId="1310" priority="1981" operator="containsText" text="Dégusté">
      <formula>NOT(ISERROR(SEARCH("Dégusté",N257)))</formula>
    </cfRule>
  </conditionalFormatting>
  <conditionalFormatting sqref="N257">
    <cfRule type="containsText" dxfId="1309" priority="1978" operator="containsText" text="Fêtes de fin d'année">
      <formula>NOT(ISERROR(SEARCH("Fêtes de fin d'année",N257)))</formula>
    </cfRule>
    <cfRule type="containsText" dxfId="1308" priority="1979" operator="containsText" text="Fêtes de fin d'année">
      <formula>NOT(ISERROR(SEARCH("Fêtes de fin d'année",N257)))</formula>
    </cfRule>
  </conditionalFormatting>
  <conditionalFormatting sqref="N257">
    <cfRule type="colorScale" priority="197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07" priority="1972" operator="containsText" text="Fab'ulleuse">
      <formula>NOT(ISERROR(SEARCH("Fab'ulleuse",N257)))</formula>
    </cfRule>
    <cfRule type="containsText" dxfId="1306" priority="1973" operator="containsText" text="beau jour">
      <formula>NOT(ISERROR(SEARCH("beau jour",N257)))</formula>
    </cfRule>
    <cfRule type="containsText" dxfId="1305" priority="1974" operator="containsText" text="fête">
      <formula>NOT(ISERROR(SEARCH("fête",N257)))</formula>
    </cfRule>
    <cfRule type="containsText" dxfId="1304" priority="1975" operator="containsText" text="Fete">
      <formula>NOT(ISERROR(SEARCH("Fete",N257)))</formula>
    </cfRule>
    <cfRule type="containsText" dxfId="1303" priority="1976" operator="containsText" text="Ech">
      <formula>NOT(ISERROR(SEARCH("Ech",N257)))</formula>
    </cfRule>
    <cfRule type="containsText" dxfId="1302" priority="1977" operator="containsText" text="St Valentin">
      <formula>NOT(ISERROR(SEARCH("St Valentin",N257)))</formula>
    </cfRule>
  </conditionalFormatting>
  <conditionalFormatting sqref="N257:N258">
    <cfRule type="colorScale" priority="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7:H258">
    <cfRule type="dataBar" priority="1985">
      <dataBar>
        <cfvo type="min"/>
        <cfvo type="max"/>
        <color rgb="FF638EC6"/>
      </dataBar>
    </cfRule>
  </conditionalFormatting>
  <conditionalFormatting sqref="G257:H258">
    <cfRule type="dataBar" priority="19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{712ADE01-5822-46DF-AB03-C4552B93C6C5}</x14:id>
        </ext>
      </extLst>
    </cfRule>
  </conditionalFormatting>
  <conditionalFormatting sqref="E257:E258">
    <cfRule type="colorScale" priority="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7:H258">
    <cfRule type="dataBar" priority="19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{A5CE3745-255C-4E47-AF34-2B4AF965D0DF}</x14:id>
        </ext>
      </extLst>
    </cfRule>
  </conditionalFormatting>
  <conditionalFormatting sqref="G257:H258">
    <cfRule type="dataBar" priority="19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{F2F9E36A-C7E1-445A-A3C6-993139CF5DE3}</x14:id>
        </ext>
      </extLst>
    </cfRule>
  </conditionalFormatting>
  <conditionalFormatting sqref="N257:N258">
    <cfRule type="colorScale" priority="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7:H258">
    <cfRule type="dataBar" priority="1990">
      <dataBar>
        <cfvo type="min"/>
        <cfvo type="max"/>
        <color rgb="FF638EC6"/>
      </dataBar>
    </cfRule>
  </conditionalFormatting>
  <conditionalFormatting sqref="G257:H258">
    <cfRule type="dataBar" priority="19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{B3C03A68-DB70-4BF1-A260-8C31FC727524}</x14:id>
        </ext>
      </extLst>
    </cfRule>
  </conditionalFormatting>
  <conditionalFormatting sqref="E257:E258">
    <cfRule type="colorScale" priority="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7:H258">
    <cfRule type="dataBar" priority="19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{B8829FD8-A7CD-4252-94B5-57F1049F77D5}</x14:id>
        </ext>
      </extLst>
    </cfRule>
  </conditionalFormatting>
  <conditionalFormatting sqref="G257:H258">
    <cfRule type="dataBar" priority="19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{67BA3088-6011-481B-BF52-1F7D22DA4CE8}</x14:id>
        </ext>
      </extLst>
    </cfRule>
  </conditionalFormatting>
  <conditionalFormatting sqref="G257:H258">
    <cfRule type="dataBar" priority="19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{AF48A523-A7D0-4C9C-B30B-1653E6FEC78B}</x14:id>
        </ext>
      </extLst>
    </cfRule>
  </conditionalFormatting>
  <conditionalFormatting sqref="G257:H258">
    <cfRule type="dataBar" priority="19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{EAD25131-831B-4CCD-A5FA-578E15770A5F}</x14:id>
        </ext>
      </extLst>
    </cfRule>
  </conditionalFormatting>
  <conditionalFormatting sqref="G257:H258">
    <cfRule type="dataBar" priority="19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{4C0CB4D4-0C60-4753-98AA-B49DE676C785}</x14:id>
        </ext>
      </extLst>
    </cfRule>
  </conditionalFormatting>
  <conditionalFormatting sqref="G257:H258">
    <cfRule type="dataBar" priority="19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{63C285EE-FF7F-403E-B579-92A65670E1F4}</x14:id>
        </ext>
      </extLst>
    </cfRule>
  </conditionalFormatting>
  <conditionalFormatting sqref="G257:H258">
    <cfRule type="dataBar" priority="19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{78214705-40C8-4435-A1D5-FDDAF8A13824}</x14:id>
        </ext>
      </extLst>
    </cfRule>
  </conditionalFormatting>
  <conditionalFormatting sqref="G257:H258">
    <cfRule type="dataBar" priority="19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{B33E4B29-3EE5-4B45-BD7E-FA75FF642957}</x14:id>
        </ext>
      </extLst>
    </cfRule>
  </conditionalFormatting>
  <conditionalFormatting sqref="G257:H258">
    <cfRule type="dataBar" priority="19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{732ED5FA-9B42-4606-B42A-9347CA29B32F}</x14:id>
        </ext>
      </extLst>
    </cfRule>
  </conditionalFormatting>
  <conditionalFormatting sqref="G257:H258">
    <cfRule type="dataBar" priority="19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{87775301-72D3-4327-AF62-4F754798ABA9}</x14:id>
        </ext>
      </extLst>
    </cfRule>
  </conditionalFormatting>
  <conditionalFormatting sqref="J258">
    <cfRule type="colorScale" priority="19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8">
    <cfRule type="colorScale" priority="19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7">
    <cfRule type="colorScale" priority="19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8">
    <cfRule type="colorScale" priority="19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7">
    <cfRule type="colorScale" priority="19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57:K258">
    <cfRule type="colorScale" priority="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7:K258">
    <cfRule type="colorScale" priority="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7:K258">
    <cfRule type="colorScale" priority="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7:K258">
    <cfRule type="colorScale" priority="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7:F258">
    <cfRule type="colorScale" priority="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7:F258"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7:H258">
    <cfRule type="dataBar" priority="19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{E1706CBC-11D8-42A0-95A8-858B149B9E29}</x14:id>
        </ext>
      </extLst>
    </cfRule>
  </conditionalFormatting>
  <conditionalFormatting sqref="G257:H258">
    <cfRule type="dataBar" priority="19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{BA2804C0-299F-41BF-AB21-64F7EB03C8F9}</x14:id>
        </ext>
      </extLst>
    </cfRule>
  </conditionalFormatting>
  <conditionalFormatting sqref="G257:H258">
    <cfRule type="dataBar" priority="19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{E30A1B14-DC82-4B19-AFC3-0A2EDD74FAA3}</x14:id>
        </ext>
      </extLst>
    </cfRule>
  </conditionalFormatting>
  <conditionalFormatting sqref="L306:L307 L2:L6 L14 L10">
    <cfRule type="colorScale" priority="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L25">
    <cfRule type="colorScale" priority="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L28 L30">
    <cfRule type="colorScale" priority="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06:L307 L2:L6 L30 L20:L28 L16 L14 L10">
    <cfRule type="colorScale" priority="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1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1:L34">
    <cfRule type="colorScale" priority="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5">
    <cfRule type="colorScale" priority="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2">
    <cfRule type="colorScale" priority="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6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8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2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0">
    <cfRule type="colorScale" priority="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3:L64">
    <cfRule type="colorScale" priority="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7:L96 L65:L71 L99:L101 L80 L78 L76 L74">
    <cfRule type="colorScale" priority="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06:L307 L87:L96 L2:L6 L99:L101 L80 L78 L76 L74 L62:L71 L60 L58 L56 L52 L49 L45 L41 L39 L36 L30:L34 L20:L28 L16 L14 L10">
    <cfRule type="colorScale" priority="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7:L96 L74 L99:L101 L80 L78 L76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7:L96 L99:L101">
    <cfRule type="colorScale" priority="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3">
    <cfRule type="colorScale" priority="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3">
    <cfRule type="colorScale" priority="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4:L105">
    <cfRule type="colorScale" priority="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4:L105">
    <cfRule type="colorScale" priority="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6:L108">
    <cfRule type="colorScale" priority="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0:L112">
    <cfRule type="colorScale" priority="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0:L112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3:L119">
    <cfRule type="colorScale" priority="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3:L119">
    <cfRule type="colorScale" priority="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2">
    <cfRule type="colorScale" priority="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2">
    <cfRule type="colorScale" priority="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5:L137">
    <cfRule type="colorScale" priority="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5:L137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1:L132 L134">
    <cfRule type="colorScale" priority="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1:L132">
    <cfRule type="colorScale" priority="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9:L130">
    <cfRule type="colorScale" priority="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9:L130">
    <cfRule type="colorScale" priority="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7:L128">
    <cfRule type="colorScale" priority="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7:L128">
    <cfRule type="colorScale" priority="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5:L126">
    <cfRule type="colorScale" priority="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5:L126">
    <cfRule type="colorScale" priority="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3:L124">
    <cfRule type="colorScale" priority="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3:L124">
    <cfRule type="colorScale" priority="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8:L140">
    <cfRule type="colorScale" priority="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8:L140">
    <cfRule type="colorScale" priority="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1:L143">
    <cfRule type="colorScale" priority="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1:L143">
    <cfRule type="colorScale" priority="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4:L147">
    <cfRule type="colorScale" priority="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4:L147">
    <cfRule type="colorScale" priority="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8:L149">
    <cfRule type="colorScale" priority="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8:L149">
    <cfRule type="colorScale" priority="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0:L151">
    <cfRule type="colorScale" priority="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0:L151">
    <cfRule type="colorScale" priority="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2:L154">
    <cfRule type="colorScale" priority="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2:L154">
    <cfRule type="colorScale" priority="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5:L156">
    <cfRule type="colorScale" priority="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5:L156">
    <cfRule type="colorScale" priority="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7:L158">
    <cfRule type="colorScale" priority="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7:L158">
    <cfRule type="colorScale" priority="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9:L161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9:L161">
    <cfRule type="colorScale" priority="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2:L163">
    <cfRule type="colorScale" priority="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2:L163">
    <cfRule type="colorScale" priority="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4:L165">
    <cfRule type="colorScale" priority="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4:L165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6:L167">
    <cfRule type="colorScale" priority="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6:L167">
    <cfRule type="colorScale" priority="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8:L169">
    <cfRule type="colorScale" priority="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8:L169">
    <cfRule type="colorScale" priority="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0:L185">
    <cfRule type="colorScale" priority="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0:L185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5:L185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5:L185">
    <cfRule type="colorScale" priority="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3:L185">
    <cfRule type="colorScale" priority="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3:L185">
    <cfRule type="colorScale" priority="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6:L187">
    <cfRule type="colorScale" priority="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6:L187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6:L187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6:L187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8:L189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8:L189">
    <cfRule type="colorScale" priority="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8:L189">
    <cfRule type="colorScale" priority="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8:L189">
    <cfRule type="colorScale" priority="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0:L193">
    <cfRule type="colorScale" priority="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0:L193">
    <cfRule type="colorScale" priority="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4:L200">
    <cfRule type="colorScale" priority="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4:L200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4:L200">
    <cfRule type="colorScale" priority="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4:L200">
    <cfRule type="colorScale" priority="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6:L200">
    <cfRule type="colorScale" priority="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6:L200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1:L204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1:L204">
    <cfRule type="colorScale" priority="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5:L211">
    <cfRule type="colorScale" priority="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5:L211">
    <cfRule type="colorScale" priority="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5:L211">
    <cfRule type="colorScale" priority="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5:L211">
    <cfRule type="colorScale" priority="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3">
    <cfRule type="colorScale" priority="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3">
    <cfRule type="colorScale" priority="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3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3">
    <cfRule type="colorScale" priority="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5">
    <cfRule type="colorScale" priority="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5">
    <cfRule type="colorScale" priority="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5">
    <cfRule type="colorScale" priority="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5">
    <cfRule type="colorScale" priority="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7">
    <cfRule type="colorScale" priority="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7"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7">
    <cfRule type="colorScale" priority="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7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8:L219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8:L219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8:L219">
    <cfRule type="colorScale" priority="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8:L219">
    <cfRule type="colorScale" priority="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1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1">
    <cfRule type="colorScale" priority="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1">
    <cfRule type="colorScale" priority="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1">
    <cfRule type="colorScale" priority="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3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3">
    <cfRule type="colorScale" priority="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3">
    <cfRule type="colorScale" priority="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3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7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7">
    <cfRule type="colorScale" priority="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8:L230">
    <cfRule type="colorScale" priority="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8:L230"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8:L230">
    <cfRule type="colorScale" priority="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8:L230">
    <cfRule type="colorScale" priority="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2">
    <cfRule type="colorScale" priority="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2">
    <cfRule type="colorScale" priority="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2">
    <cfRule type="colorScale" priority="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2">
    <cfRule type="colorScale" priority="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4">
    <cfRule type="colorScale" priority="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4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4"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4">
    <cfRule type="colorScale" priority="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">
    <cfRule type="colorScale" priority="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8">
    <cfRule type="colorScale" priority="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8">
    <cfRule type="colorScale" priority="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8">
    <cfRule type="colorScale" priority="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8">
    <cfRule type="colorScale" priority="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9:L240">
    <cfRule type="colorScale" priority="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9:L240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9:L240">
    <cfRule type="colorScale" priority="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9:L240">
    <cfRule type="colorScale" priority="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2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2">
    <cfRule type="colorScale" priority="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2">
    <cfRule type="colorScale" priority="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2">
    <cfRule type="colorScale" priority="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3:L244">
    <cfRule type="colorScale" priority="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3:L244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3:L244">
    <cfRule type="colorScale" priority="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3:L244">
    <cfRule type="colorScale" priority="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5:L246">
    <cfRule type="colorScale" priority="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5:L246">
    <cfRule type="colorScale" priority="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5:L246">
    <cfRule type="colorScale" priority="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5:L246">
    <cfRule type="colorScale" priority="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7:L248">
    <cfRule type="colorScale" priority="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7:L248">
    <cfRule type="colorScale" priority="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7:L248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7:L248">
    <cfRule type="colorScale" priority="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7 L231 L233 L235">
    <cfRule type="colorScale" priority="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7">
    <cfRule type="colorScale" priority="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7">
    <cfRule type="colorScale" priority="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7">
    <cfRule type="colorScale" priority="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4:L226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4:L226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4:L226">
    <cfRule type="colorScale" priority="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4:L226">
    <cfRule type="colorScale" priority="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6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6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6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6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4">
    <cfRule type="colorScale" priority="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4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4">
    <cfRule type="colorScale" priority="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4">
    <cfRule type="colorScale" priority="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2">
    <cfRule type="colorScale" priority="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2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2">
    <cfRule type="colorScale" priority="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2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2">
    <cfRule type="colorScale" priority="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2">
    <cfRule type="colorScale" priority="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2">
    <cfRule type="colorScale" priority="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2">
    <cfRule type="colorScale" priority="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0">
    <cfRule type="colorScale" priority="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0">
    <cfRule type="colorScale" priority="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0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0">
    <cfRule type="colorScale" priority="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0:L121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0:L121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0:L121">
    <cfRule type="colorScale" priority="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0:L121">
    <cfRule type="colorScale" priority="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9">
    <cfRule type="colorScale" priority="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9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2">
    <cfRule type="colorScale" priority="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2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2">
    <cfRule type="colorScale" priority="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2">
    <cfRule type="colorScale" priority="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7:L98">
    <cfRule type="colorScale" priority="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7:L98">
    <cfRule type="colorScale" priority="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7:L98">
    <cfRule type="colorScale" priority="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7:L98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1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1">
    <cfRule type="colorScale" priority="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2">
    <cfRule type="colorScale" priority="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2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3:L86">
    <cfRule type="colorScale" priority="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3:L86">
    <cfRule type="colorScale" priority="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7 L75">
    <cfRule type="colorScale" priority="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5">
    <cfRule type="colorScale" priority="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5">
    <cfRule type="colorScale" priority="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5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:L73">
    <cfRule type="colorScale" priority="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:L73">
    <cfRule type="colorScale" priority="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:L73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:L73">
    <cfRule type="colorScale" priority="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:L55 L61 L57 L59">
    <cfRule type="colorScale" priority="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:L55">
    <cfRule type="colorScale" priority="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:L55">
    <cfRule type="colorScale" priority="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:L55">
    <cfRule type="colorScale" priority="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0:L51">
    <cfRule type="colorScale" priority="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0:L51">
    <cfRule type="colorScale" priority="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0:L51">
    <cfRule type="colorScale" priority="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0:L51"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6:L48">
    <cfRule type="colorScale" priority="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6:L48">
    <cfRule type="colorScale" priority="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6:L48">
    <cfRule type="colorScale" priority="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6:L48">
    <cfRule type="colorScale" priority="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L44">
    <cfRule type="colorScale" priority="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L44">
    <cfRule type="colorScale" priority="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L44">
    <cfRule type="colorScale" priority="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L44">
    <cfRule type="colorScale" priority="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">
    <cfRule type="colorScale" priority="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">
    <cfRule type="colorScale" priority="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7:L38">
    <cfRule type="colorScale" priority="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7:L38">
    <cfRule type="colorScale" priority="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7:L38">
    <cfRule type="colorScale" priority="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7:L38">
    <cfRule type="colorScale" priority="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5">
    <cfRule type="colorScale" priority="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5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5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5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">
    <cfRule type="colorScale" priority="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">
    <cfRule type="colorScale" priority="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:L19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:L19">
    <cfRule type="colorScale" priority="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:L19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:L19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">
    <cfRule type="colorScale" priority="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:L12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:L12">
    <cfRule type="colorScale" priority="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:L12">
    <cfRule type="colorScale" priority="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:L12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L8">
    <cfRule type="colorScale" priority="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L8">
    <cfRule type="colorScale" priority="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L8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L8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2:L254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2:L254">
    <cfRule type="colorScale" priority="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2:L254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2:L254">
    <cfRule type="colorScale" priority="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2:L254">
    <cfRule type="colorScale" priority="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2:L254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5:L256">
    <cfRule type="colorScale" priority="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5:L256">
    <cfRule type="colorScale" priority="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5:L256">
    <cfRule type="colorScale" priority="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5:L256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7:L258">
    <cfRule type="colorScale" priority="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7:L258">
    <cfRule type="colorScale" priority="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7:L258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7:L258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1">
    <cfRule type="colorScale" priority="2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1">
    <cfRule type="colorScale" priority="2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9">
    <cfRule type="colorScale" priority="2692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01" priority="26924" operator="containsText" text="Fab'ulleuse">
      <formula>NOT(ISERROR(SEARCH("Fab'ulleuse",N79)))</formula>
    </cfRule>
    <cfRule type="containsText" dxfId="1300" priority="26925" operator="containsText" text="beau jour">
      <formula>NOT(ISERROR(SEARCH("beau jour",N79)))</formula>
    </cfRule>
    <cfRule type="containsText" dxfId="1299" priority="26926" operator="containsText" text="fête">
      <formula>NOT(ISERROR(SEARCH("fête",N79)))</formula>
    </cfRule>
    <cfRule type="containsText" dxfId="1298" priority="26927" operator="containsText" text="Fete">
      <formula>NOT(ISERROR(SEARCH("Fete",N79)))</formula>
    </cfRule>
    <cfRule type="containsText" dxfId="1297" priority="26928" operator="containsText" text="Ech">
      <formula>NOT(ISERROR(SEARCH("Ech",N79)))</formula>
    </cfRule>
    <cfRule type="containsText" dxfId="1296" priority="26929" operator="containsText" text="St Valentin">
      <formula>NOT(ISERROR(SEARCH("St Valentin",N79)))</formula>
    </cfRule>
  </conditionalFormatting>
  <conditionalFormatting sqref="J65:J101">
    <cfRule type="colorScale" priority="270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2:J101">
    <cfRule type="colorScale" priority="270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79">
    <cfRule type="colorScale" priority="2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9">
    <cfRule type="colorScale" priority="2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6:H307 G134:H258 G2:H132">
    <cfRule type="dataBar" priority="272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{1DFFC5A4-BDE5-4F6B-ACF4-E0C2F4E11CE0}</x14:id>
        </ext>
      </extLst>
    </cfRule>
  </conditionalFormatting>
  <conditionalFormatting sqref="K97:K98">
    <cfRule type="colorScale" priority="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7:K98">
    <cfRule type="colorScale" priority="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7:K98">
    <cfRule type="colorScale" priority="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7:K98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9">
    <cfRule type="containsText" dxfId="1295" priority="1609" operator="containsText" text="Quand">
      <formula>NOT(ISERROR(SEARCH("Quand",N259)))</formula>
    </cfRule>
    <cfRule type="containsText" dxfId="1294" priority="1610" operator="containsText" text="Beine">
      <formula>NOT(ISERROR(SEARCH("Beine",N259)))</formula>
    </cfRule>
  </conditionalFormatting>
  <conditionalFormatting sqref="N259">
    <cfRule type="containsText" dxfId="1293" priority="1607" operator="containsText" text="Dégusté">
      <formula>NOT(ISERROR(SEARCH("Dégusté",N259)))</formula>
    </cfRule>
    <cfRule type="containsText" dxfId="1292" priority="1608" operator="containsText" text="Dégusté">
      <formula>NOT(ISERROR(SEARCH("Dégusté",N259)))</formula>
    </cfRule>
  </conditionalFormatting>
  <conditionalFormatting sqref="N259">
    <cfRule type="containsText" dxfId="1291" priority="1605" operator="containsText" text="Fêtes de fin d'année">
      <formula>NOT(ISERROR(SEARCH("Fêtes de fin d'année",N259)))</formula>
    </cfRule>
    <cfRule type="containsText" dxfId="1290" priority="1606" operator="containsText" text="Fêtes de fin d'année">
      <formula>NOT(ISERROR(SEARCH("Fêtes de fin d'année",N259)))</formula>
    </cfRule>
  </conditionalFormatting>
  <conditionalFormatting sqref="N259">
    <cfRule type="colorScale" priority="159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89" priority="1599" operator="containsText" text="Fab'ulleuse">
      <formula>NOT(ISERROR(SEARCH("Fab'ulleuse",N259)))</formula>
    </cfRule>
    <cfRule type="containsText" dxfId="1288" priority="1600" operator="containsText" text="beau jour">
      <formula>NOT(ISERROR(SEARCH("beau jour",N259)))</formula>
    </cfRule>
    <cfRule type="containsText" dxfId="1287" priority="1601" operator="containsText" text="fête">
      <formula>NOT(ISERROR(SEARCH("fête",N259)))</formula>
    </cfRule>
    <cfRule type="containsText" dxfId="1286" priority="1602" operator="containsText" text="Fete">
      <formula>NOT(ISERROR(SEARCH("Fete",N259)))</formula>
    </cfRule>
    <cfRule type="containsText" dxfId="1285" priority="1603" operator="containsText" text="Ech">
      <formula>NOT(ISERROR(SEARCH("Ech",N259)))</formula>
    </cfRule>
    <cfRule type="containsText" dxfId="1284" priority="1604" operator="containsText" text="St Valentin">
      <formula>NOT(ISERROR(SEARCH("St Valentin",N259)))</formula>
    </cfRule>
  </conditionalFormatting>
  <conditionalFormatting sqref="N259:N260">
    <cfRule type="colorScale" priority="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9:H260">
    <cfRule type="dataBar" priority="1612">
      <dataBar>
        <cfvo type="min"/>
        <cfvo type="max"/>
        <color rgb="FF638EC6"/>
      </dataBar>
    </cfRule>
  </conditionalFormatting>
  <conditionalFormatting sqref="G259:H260">
    <cfRule type="dataBar" priority="16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{83ED4917-D5B9-4117-A1C2-59F98C949231}</x14:id>
        </ext>
      </extLst>
    </cfRule>
  </conditionalFormatting>
  <conditionalFormatting sqref="E259:E260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9:H260">
    <cfRule type="dataBar" priority="16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{69382F64-5470-4D8B-996F-43728F23F688}</x14:id>
        </ext>
      </extLst>
    </cfRule>
  </conditionalFormatting>
  <conditionalFormatting sqref="G259:H260">
    <cfRule type="dataBar" priority="15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{E340FD14-FDFE-4B15-92A1-FB3EFD2A74B3}</x14:id>
        </ext>
      </extLst>
    </cfRule>
  </conditionalFormatting>
  <conditionalFormatting sqref="N259:N260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9:H260">
    <cfRule type="dataBar" priority="1617">
      <dataBar>
        <cfvo type="min"/>
        <cfvo type="max"/>
        <color rgb="FF638EC6"/>
      </dataBar>
    </cfRule>
  </conditionalFormatting>
  <conditionalFormatting sqref="G259:H260">
    <cfRule type="dataBar" priority="16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{E30E0CC7-8DF7-4557-8FFB-D51D4EB0F20E}</x14:id>
        </ext>
      </extLst>
    </cfRule>
  </conditionalFormatting>
  <conditionalFormatting sqref="E259:E260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9:H260">
    <cfRule type="dataBar" priority="16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{4A650434-5213-4D32-9AA9-712A1491D4D0}</x14:id>
        </ext>
      </extLst>
    </cfRule>
  </conditionalFormatting>
  <conditionalFormatting sqref="G259:H260">
    <cfRule type="dataBar" priority="15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{45F6339C-066D-40BA-9E70-268F766EFDB1}</x14:id>
        </ext>
      </extLst>
    </cfRule>
  </conditionalFormatting>
  <conditionalFormatting sqref="G259:H260">
    <cfRule type="dataBar" priority="15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{C8AC0625-DF97-4EDB-ACFA-443B8F421DEC}</x14:id>
        </ext>
      </extLst>
    </cfRule>
  </conditionalFormatting>
  <conditionalFormatting sqref="G259:H260">
    <cfRule type="dataBar" priority="15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{DB8E020A-CE1C-4744-9558-73934657C319}</x14:id>
        </ext>
      </extLst>
    </cfRule>
  </conditionalFormatting>
  <conditionalFormatting sqref="G259:H260">
    <cfRule type="dataBar" priority="15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{A01E533C-E509-4281-AB94-FCDA10EA520A}</x14:id>
        </ext>
      </extLst>
    </cfRule>
  </conditionalFormatting>
  <conditionalFormatting sqref="G259:H260">
    <cfRule type="dataBar" priority="15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{5E275852-0BFC-420A-9C31-21154876E37B}</x14:id>
        </ext>
      </extLst>
    </cfRule>
  </conditionalFormatting>
  <conditionalFormatting sqref="G259:H260">
    <cfRule type="dataBar" priority="15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{7166E1A0-7319-4C1C-B45B-43974303AEF2}</x14:id>
        </ext>
      </extLst>
    </cfRule>
  </conditionalFormatting>
  <conditionalFormatting sqref="G259:H260">
    <cfRule type="dataBar" priority="15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{3D61764D-F484-481F-9B0E-141A3BECDB85}</x14:id>
        </ext>
      </extLst>
    </cfRule>
  </conditionalFormatting>
  <conditionalFormatting sqref="G259:H260">
    <cfRule type="dataBar" priority="15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{5030A171-0253-4C41-A0F0-883A7506B03F}</x14:id>
        </ext>
      </extLst>
    </cfRule>
  </conditionalFormatting>
  <conditionalFormatting sqref="G259:H260">
    <cfRule type="dataBar" priority="15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{6BAFD62F-09CD-4E99-ADC4-8F6FD7C731BF}</x14:id>
        </ext>
      </extLst>
    </cfRule>
  </conditionalFormatting>
  <conditionalFormatting sqref="J260">
    <cfRule type="colorScale" priority="15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0">
    <cfRule type="colorScale" priority="15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59">
    <cfRule type="colorScale" priority="15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0">
    <cfRule type="colorScale" priority="16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59">
    <cfRule type="colorScale" priority="16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59:K260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9:K260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9:K260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9:K260">
    <cfRule type="colorScale" priority="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9:F260">
    <cfRule type="colorScale" priority="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9:F260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9:H260">
    <cfRule type="dataBar" priority="15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{0195EFA1-1886-40C8-ADB0-36D68865BD22}</x14:id>
        </ext>
      </extLst>
    </cfRule>
  </conditionalFormatting>
  <conditionalFormatting sqref="G259:H260">
    <cfRule type="dataBar" priority="15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{EDF5FC79-A213-4334-9ECD-3B541B7550C7}</x14:id>
        </ext>
      </extLst>
    </cfRule>
  </conditionalFormatting>
  <conditionalFormatting sqref="G259:H260">
    <cfRule type="dataBar" priority="15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{9876C167-627F-4FF1-95C2-01B1935FBAAD}</x14:id>
        </ext>
      </extLst>
    </cfRule>
  </conditionalFormatting>
  <conditionalFormatting sqref="L259:L260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9:L260"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9:L260">
    <cfRule type="colorScale" priority="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9:L260">
    <cfRule type="colorScale" priority="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9:H260">
    <cfRule type="dataBar" priority="16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{B152DDD7-0276-48B8-9CFD-6180BEDBE421}</x14:id>
        </ext>
      </extLst>
    </cfRule>
  </conditionalFormatting>
  <conditionalFormatting sqref="G306:H307 G134:H260 G2:H132">
    <cfRule type="dataBar" priority="15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{E206036C-366E-459A-9E7E-71265370CDCA}</x14:id>
        </ext>
      </extLst>
    </cfRule>
  </conditionalFormatting>
  <conditionalFormatting sqref="N261:N262">
    <cfRule type="containsText" dxfId="1283" priority="1549" operator="containsText" text="Quand">
      <formula>NOT(ISERROR(SEARCH("Quand",N261)))</formula>
    </cfRule>
    <cfRule type="containsText" dxfId="1282" priority="1550" operator="containsText" text="Beine">
      <formula>NOT(ISERROR(SEARCH("Beine",N261)))</formula>
    </cfRule>
  </conditionalFormatting>
  <conditionalFormatting sqref="N261:N262">
    <cfRule type="containsText" dxfId="1281" priority="1547" operator="containsText" text="Dégusté">
      <formula>NOT(ISERROR(SEARCH("Dégusté",N261)))</formula>
    </cfRule>
    <cfRule type="containsText" dxfId="1280" priority="1548" operator="containsText" text="Dégusté">
      <formula>NOT(ISERROR(SEARCH("Dégusté",N261)))</formula>
    </cfRule>
  </conditionalFormatting>
  <conditionalFormatting sqref="N261:N262">
    <cfRule type="containsText" dxfId="1279" priority="1545" operator="containsText" text="Fêtes de fin d'année">
      <formula>NOT(ISERROR(SEARCH("Fêtes de fin d'année",N261)))</formula>
    </cfRule>
    <cfRule type="containsText" dxfId="1278" priority="1546" operator="containsText" text="Fêtes de fin d'année">
      <formula>NOT(ISERROR(SEARCH("Fêtes de fin d'année",N261)))</formula>
    </cfRule>
  </conditionalFormatting>
  <conditionalFormatting sqref="N261:N262">
    <cfRule type="colorScale" priority="153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77" priority="1539" operator="containsText" text="Fab'ulleuse">
      <formula>NOT(ISERROR(SEARCH("Fab'ulleuse",N261)))</formula>
    </cfRule>
    <cfRule type="containsText" dxfId="1276" priority="1540" operator="containsText" text="beau jour">
      <formula>NOT(ISERROR(SEARCH("beau jour",N261)))</formula>
    </cfRule>
    <cfRule type="containsText" dxfId="1275" priority="1541" operator="containsText" text="fête">
      <formula>NOT(ISERROR(SEARCH("fête",N261)))</formula>
    </cfRule>
    <cfRule type="containsText" dxfId="1274" priority="1542" operator="containsText" text="Fete">
      <formula>NOT(ISERROR(SEARCH("Fete",N261)))</formula>
    </cfRule>
    <cfRule type="containsText" dxfId="1273" priority="1543" operator="containsText" text="Ech">
      <formula>NOT(ISERROR(SEARCH("Ech",N261)))</formula>
    </cfRule>
    <cfRule type="containsText" dxfId="1272" priority="1544" operator="containsText" text="St Valentin">
      <formula>NOT(ISERROR(SEARCH("St Valentin",N261)))</formula>
    </cfRule>
  </conditionalFormatting>
  <conditionalFormatting sqref="N261:N263">
    <cfRule type="colorScale" priority="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1:H263">
    <cfRule type="dataBar" priority="1552">
      <dataBar>
        <cfvo type="min"/>
        <cfvo type="max"/>
        <color rgb="FF638EC6"/>
      </dataBar>
    </cfRule>
  </conditionalFormatting>
  <conditionalFormatting sqref="G261:H263">
    <cfRule type="dataBar" priority="15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{98DDE78C-6083-4483-BE7E-C263619B5FB5}</x14:id>
        </ext>
      </extLst>
    </cfRule>
  </conditionalFormatting>
  <conditionalFormatting sqref="E261:E263"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1:H263">
    <cfRule type="dataBar" priority="15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{89FCA172-B51B-4D81-AB7E-F8536EF057A2}</x14:id>
        </ext>
      </extLst>
    </cfRule>
  </conditionalFormatting>
  <conditionalFormatting sqref="G261:H263">
    <cfRule type="dataBar" priority="15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{C32D6C9D-74C1-44CA-BB4D-E32E7E6E9385}</x14:id>
        </ext>
      </extLst>
    </cfRule>
  </conditionalFormatting>
  <conditionalFormatting sqref="N261:N263">
    <cfRule type="colorScale" priority="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1:H263">
    <cfRule type="dataBar" priority="1557">
      <dataBar>
        <cfvo type="min"/>
        <cfvo type="max"/>
        <color rgb="FF638EC6"/>
      </dataBar>
    </cfRule>
  </conditionalFormatting>
  <conditionalFormatting sqref="G261:H263">
    <cfRule type="dataBar" priority="15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{9D39691A-E5AA-4523-B831-8AA2195473F4}</x14:id>
        </ext>
      </extLst>
    </cfRule>
  </conditionalFormatting>
  <conditionalFormatting sqref="E261:E263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1:H263">
    <cfRule type="dataBar" priority="15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{323E4C50-A5FB-45AB-ACD2-0493F9E85CF2}</x14:id>
        </ext>
      </extLst>
    </cfRule>
  </conditionalFormatting>
  <conditionalFormatting sqref="G261:H263">
    <cfRule type="dataBar" priority="15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{5B294DED-DA8C-4DE6-ADAE-9FABE94517B5}</x14:id>
        </ext>
      </extLst>
    </cfRule>
  </conditionalFormatting>
  <conditionalFormatting sqref="G261:H263">
    <cfRule type="dataBar" priority="15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{91E6AD07-39F3-448A-BDF9-9D7F1D77E59C}</x14:id>
        </ext>
      </extLst>
    </cfRule>
  </conditionalFormatting>
  <conditionalFormatting sqref="G261:H263">
    <cfRule type="dataBar" priority="15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{650548FE-FDB2-4FD9-BF63-90EAAD8533A0}</x14:id>
        </ext>
      </extLst>
    </cfRule>
  </conditionalFormatting>
  <conditionalFormatting sqref="G261:H263">
    <cfRule type="dataBar" priority="15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{979DD654-FBC1-4E9E-BE1D-F5B280797611}</x14:id>
        </ext>
      </extLst>
    </cfRule>
  </conditionalFormatting>
  <conditionalFormatting sqref="G261:H263">
    <cfRule type="dataBar" priority="15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{D7DDFB89-46AA-4BFC-93F2-5D5C1CEE60C0}</x14:id>
        </ext>
      </extLst>
    </cfRule>
  </conditionalFormatting>
  <conditionalFormatting sqref="G261:H263">
    <cfRule type="dataBar" priority="15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{28547CEB-DFFE-444F-AD1A-D413E2E1C53C}</x14:id>
        </ext>
      </extLst>
    </cfRule>
  </conditionalFormatting>
  <conditionalFormatting sqref="G261:H263">
    <cfRule type="dataBar" priority="15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{1AEDBABB-0239-4F46-A586-00A01DEBE284}</x14:id>
        </ext>
      </extLst>
    </cfRule>
  </conditionalFormatting>
  <conditionalFormatting sqref="G261:H263">
    <cfRule type="dataBar" priority="15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{2809AC5E-FE4F-4936-9A72-ACF1712A710F}</x14:id>
        </ext>
      </extLst>
    </cfRule>
  </conditionalFormatting>
  <conditionalFormatting sqref="G261:H263">
    <cfRule type="dataBar" priority="15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{E7EA0037-6316-4C94-A13E-8C6882C9815C}</x14:id>
        </ext>
      </extLst>
    </cfRule>
  </conditionalFormatting>
  <conditionalFormatting sqref="J263">
    <cfRule type="colorScale" priority="15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3">
    <cfRule type="colorScale" priority="15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1:J262">
    <cfRule type="colorScale" priority="15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3">
    <cfRule type="colorScale" priority="15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1:C262">
    <cfRule type="colorScale" priority="15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61:K263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1:K263">
    <cfRule type="colorScale" priority="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1:K263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1:K263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61:F263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1:F263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1:H263">
    <cfRule type="dataBar" priority="15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{B1110250-1248-4303-85FB-3D29EC12090D}</x14:id>
        </ext>
      </extLst>
    </cfRule>
  </conditionalFormatting>
  <conditionalFormatting sqref="G261:H263">
    <cfRule type="dataBar" priority="15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{025A53B8-FAB6-4A0F-AF50-4667AF2E1754}</x14:id>
        </ext>
      </extLst>
    </cfRule>
  </conditionalFormatting>
  <conditionalFormatting sqref="G261:H263">
    <cfRule type="dataBar" priority="15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{67643F4D-F3C8-4028-8F57-B3A8165AB336}</x14:id>
        </ext>
      </extLst>
    </cfRule>
  </conditionalFormatting>
  <conditionalFormatting sqref="L261:L263">
    <cfRule type="colorScale" priority="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1:L263">
    <cfRule type="colorScale" priority="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1:L263">
    <cfRule type="colorScale" priority="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1:L263">
    <cfRule type="colorScale" priority="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1:H263">
    <cfRule type="dataBar" priority="15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{9107C424-8529-457A-B744-97715239EAF3}</x14:id>
        </ext>
      </extLst>
    </cfRule>
  </conditionalFormatting>
  <conditionalFormatting sqref="G261:H263">
    <cfRule type="dataBar" priority="15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{0A2770D3-FA67-4A67-9FF4-BA6F0FCC75A3}</x14:id>
        </ext>
      </extLst>
    </cfRule>
  </conditionalFormatting>
  <conditionalFormatting sqref="C266 B264:C265">
    <cfRule type="containsText" dxfId="1271" priority="1468" operator="containsText" text="Recu">
      <formula>NOT(ISERROR(SEARCH("Recu",B264)))</formula>
    </cfRule>
    <cfRule type="containsText" dxfId="1270" priority="1469" operator="containsText" text="Demandé">
      <formula>NOT(ISERROR(SEARCH("Demandé",B264)))</formula>
    </cfRule>
  </conditionalFormatting>
  <conditionalFormatting sqref="N264:N266">
    <cfRule type="containsText" dxfId="1269" priority="1463" operator="containsText" text="Quand">
      <formula>NOT(ISERROR(SEARCH("Quand",N264)))</formula>
    </cfRule>
    <cfRule type="containsText" dxfId="1268" priority="1464" operator="containsText" text="Beine">
      <formula>NOT(ISERROR(SEARCH("Beine",N264)))</formula>
    </cfRule>
  </conditionalFormatting>
  <conditionalFormatting sqref="N264:N265">
    <cfRule type="colorScale" priority="145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67" priority="1457" operator="containsText" text="Fab'ulleuse">
      <formula>NOT(ISERROR(SEARCH("Fab'ulleuse",N264)))</formula>
    </cfRule>
    <cfRule type="containsText" dxfId="1266" priority="1458" operator="containsText" text="beau jour">
      <formula>NOT(ISERROR(SEARCH("beau jour",N264)))</formula>
    </cfRule>
    <cfRule type="containsText" dxfId="1265" priority="1459" operator="containsText" text="fête">
      <formula>NOT(ISERROR(SEARCH("fête",N264)))</formula>
    </cfRule>
    <cfRule type="containsText" dxfId="1264" priority="1460" operator="containsText" text="Fete">
      <formula>NOT(ISERROR(SEARCH("Fete",N264)))</formula>
    </cfRule>
    <cfRule type="containsText" dxfId="1263" priority="1461" operator="containsText" text="Ech">
      <formula>NOT(ISERROR(SEARCH("Ech",N264)))</formula>
    </cfRule>
    <cfRule type="containsText" dxfId="1262" priority="1462" operator="containsText" text="St Valentin">
      <formula>NOT(ISERROR(SEARCH("St Valentin",N264)))</formula>
    </cfRule>
  </conditionalFormatting>
  <conditionalFormatting sqref="N264:N266">
    <cfRule type="colorScale" priority="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4:H266">
    <cfRule type="dataBar" priority="1471">
      <dataBar>
        <cfvo type="min"/>
        <cfvo type="max"/>
        <color rgb="FF638EC6"/>
      </dataBar>
    </cfRule>
  </conditionalFormatting>
  <conditionalFormatting sqref="G264:H266">
    <cfRule type="dataBar" priority="14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{515E653E-F31A-4787-805B-66979C537DB3}</x14:id>
        </ext>
      </extLst>
    </cfRule>
  </conditionalFormatting>
  <conditionalFormatting sqref="E264:E266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4:H266">
    <cfRule type="dataBar" priority="14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{3ED6169B-DBF7-4374-8415-F99C5AFE1CAF}</x14:id>
        </ext>
      </extLst>
    </cfRule>
  </conditionalFormatting>
  <conditionalFormatting sqref="G264:H266">
    <cfRule type="dataBar" priority="14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{D6C9B582-8C89-47AF-B2FB-45151D6D88DF}</x14:id>
        </ext>
      </extLst>
    </cfRule>
  </conditionalFormatting>
  <conditionalFormatting sqref="N264:N266">
    <cfRule type="colorScale" priority="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4:H266">
    <cfRule type="dataBar" priority="1476">
      <dataBar>
        <cfvo type="min"/>
        <cfvo type="max"/>
        <color rgb="FF638EC6"/>
      </dataBar>
    </cfRule>
  </conditionalFormatting>
  <conditionalFormatting sqref="G264:H266">
    <cfRule type="dataBar" priority="14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{3226C9EF-270C-41B9-95B9-22D5B7912F7F}</x14:id>
        </ext>
      </extLst>
    </cfRule>
  </conditionalFormatting>
  <conditionalFormatting sqref="E264:E266">
    <cfRule type="colorScale" priority="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4:H266">
    <cfRule type="dataBar" priority="14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{7F6A345C-F94F-446A-B98F-9EED4EE4F72A}</x14:id>
        </ext>
      </extLst>
    </cfRule>
  </conditionalFormatting>
  <conditionalFormatting sqref="N264:N266">
    <cfRule type="colorScale" priority="14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61" priority="1481" operator="containsText" text="Fab'ulleuse">
      <formula>NOT(ISERROR(SEARCH("Fab'ulleuse",N264)))</formula>
    </cfRule>
    <cfRule type="containsText" dxfId="1260" priority="1482" operator="containsText" text="beau jour">
      <formula>NOT(ISERROR(SEARCH("beau jour",N264)))</formula>
    </cfRule>
    <cfRule type="containsText" dxfId="1259" priority="1483" operator="containsText" text="fête">
      <formula>NOT(ISERROR(SEARCH("fête",N264)))</formula>
    </cfRule>
    <cfRule type="containsText" dxfId="1258" priority="1484" operator="containsText" text="Fete">
      <formula>NOT(ISERROR(SEARCH("Fete",N264)))</formula>
    </cfRule>
    <cfRule type="containsText" dxfId="1257" priority="1485" operator="containsText" text="Ech">
      <formula>NOT(ISERROR(SEARCH("Ech",N264)))</formula>
    </cfRule>
    <cfRule type="containsText" dxfId="1256" priority="1486" operator="containsText" text="St Valentin">
      <formula>NOT(ISERROR(SEARCH("St Valentin",N264)))</formula>
    </cfRule>
  </conditionalFormatting>
  <conditionalFormatting sqref="G264:H266">
    <cfRule type="dataBar" priority="1487">
      <dataBar>
        <cfvo type="min"/>
        <cfvo type="max"/>
        <color rgb="FF638EC6"/>
      </dataBar>
    </cfRule>
  </conditionalFormatting>
  <conditionalFormatting sqref="G264:H266">
    <cfRule type="dataBar" priority="14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{F0F0ACA9-A817-4201-92C9-55364ED87F76}</x14:id>
        </ext>
      </extLst>
    </cfRule>
  </conditionalFormatting>
  <conditionalFormatting sqref="G264:H266">
    <cfRule type="dataBar" priority="14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{12041326-0623-40A0-807F-8842945F7944}</x14:id>
        </ext>
      </extLst>
    </cfRule>
  </conditionalFormatting>
  <conditionalFormatting sqref="G264:H266">
    <cfRule type="dataBar" priority="14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{6B74E8CD-BE57-4666-B03E-CC8DA5ABC22C}</x14:id>
        </ext>
      </extLst>
    </cfRule>
  </conditionalFormatting>
  <conditionalFormatting sqref="E264:E266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4:H266">
    <cfRule type="dataBar" priority="14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{31528B05-C408-4AE2-9FF3-913BFA529127}</x14:id>
        </ext>
      </extLst>
    </cfRule>
  </conditionalFormatting>
  <conditionalFormatting sqref="G264:H266">
    <cfRule type="dataBar" priority="14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{394D619E-3FD2-4EA4-8A58-53F2B06FC765}</x14:id>
        </ext>
      </extLst>
    </cfRule>
  </conditionalFormatting>
  <conditionalFormatting sqref="G264:H266">
    <cfRule type="dataBar" priority="14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{32A8AE4C-F7E0-4494-A881-15EC4A7E3B1B}</x14:id>
        </ext>
      </extLst>
    </cfRule>
  </conditionalFormatting>
  <conditionalFormatting sqref="G264:H266">
    <cfRule type="dataBar" priority="14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{8781EE66-8EEE-4DB7-83A0-D4AF1917ACAD}</x14:id>
        </ext>
      </extLst>
    </cfRule>
  </conditionalFormatting>
  <conditionalFormatting sqref="G264:H266">
    <cfRule type="dataBar" priority="14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{5C5BF237-BAC3-4C40-B7A6-4202C41F848B}</x14:id>
        </ext>
      </extLst>
    </cfRule>
  </conditionalFormatting>
  <conditionalFormatting sqref="G264:H266">
    <cfRule type="dataBar" priority="14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{407A71D8-DA69-4B4F-B502-9C25CE21BAD7}</x14:id>
        </ext>
      </extLst>
    </cfRule>
  </conditionalFormatting>
  <conditionalFormatting sqref="G264:H266">
    <cfRule type="dataBar" priority="14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{63F73AB6-0CA2-463C-A723-7E27D5373924}</x14:id>
        </ext>
      </extLst>
    </cfRule>
  </conditionalFormatting>
  <conditionalFormatting sqref="G264:H266">
    <cfRule type="dataBar" priority="14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{ECBB8121-EC11-46DD-9D89-AC7A3F844627}</x14:id>
        </ext>
      </extLst>
    </cfRule>
  </conditionalFormatting>
  <conditionalFormatting sqref="G264:H266">
    <cfRule type="dataBar" priority="15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{F8193661-0420-4E78-A6BA-6EA9CA41D687}</x14:id>
        </ext>
      </extLst>
    </cfRule>
  </conditionalFormatting>
  <conditionalFormatting sqref="G264:H266">
    <cfRule type="dataBar" priority="15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{1A638B33-CF81-4603-B13E-6E55EF1A5BEB}</x14:id>
        </ext>
      </extLst>
    </cfRule>
  </conditionalFormatting>
  <conditionalFormatting sqref="G264:H266">
    <cfRule type="dataBar" priority="1502">
      <dataBar>
        <cfvo type="min"/>
        <cfvo type="max"/>
        <color rgb="FF638EC6"/>
      </dataBar>
    </cfRule>
  </conditionalFormatting>
  <conditionalFormatting sqref="G264:H266">
    <cfRule type="dataBar" priority="14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{26336714-13A6-49C8-AC24-2299AA343978}</x14:id>
        </ext>
      </extLst>
    </cfRule>
  </conditionalFormatting>
  <conditionalFormatting sqref="G264:H266">
    <cfRule type="dataBar" priority="14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{F1B5CD61-2CD0-4E19-B357-4BDD5E140CE8}</x14:id>
        </ext>
      </extLst>
    </cfRule>
  </conditionalFormatting>
  <conditionalFormatting sqref="G264:H266">
    <cfRule type="dataBar" priority="14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{802F8DC6-448B-484D-8030-CC43D768CAAD}</x14:id>
        </ext>
      </extLst>
    </cfRule>
  </conditionalFormatting>
  <conditionalFormatting sqref="G264:H266">
    <cfRule type="dataBar" priority="14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{182176CB-4FA5-4C47-A1DE-764C092C5EC9}</x14:id>
        </ext>
      </extLst>
    </cfRule>
  </conditionalFormatting>
  <conditionalFormatting sqref="G264:H266">
    <cfRule type="dataBar" priority="14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{AC05BA69-E937-4195-8327-80EE5ABC4399}</x14:id>
        </ext>
      </extLst>
    </cfRule>
  </conditionalFormatting>
  <conditionalFormatting sqref="G264:H266">
    <cfRule type="dataBar" priority="14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{48E0DD25-BAC1-4AB7-8CEF-917C96418A28}</x14:id>
        </ext>
      </extLst>
    </cfRule>
  </conditionalFormatting>
  <conditionalFormatting sqref="G264:H266">
    <cfRule type="dataBar" priority="14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{7D087E0D-873E-4355-91E9-5F3DA522B091}</x14:id>
        </ext>
      </extLst>
    </cfRule>
  </conditionalFormatting>
  <conditionalFormatting sqref="G264:H266">
    <cfRule type="dataBar" priority="14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{DCBF58C1-A286-4611-BC2C-4BAAD463588F}</x14:id>
        </ext>
      </extLst>
    </cfRule>
  </conditionalFormatting>
  <conditionalFormatting sqref="J264:J266">
    <cfRule type="containsText" dxfId="1255" priority="1442" operator="containsText" text="Recu">
      <formula>NOT(ISERROR(SEARCH("Recu",J264)))</formula>
    </cfRule>
    <cfRule type="containsText" dxfId="1254" priority="1443" operator="containsText" text="Demandé">
      <formula>NOT(ISERROR(SEARCH("Demandé",J264)))</formula>
    </cfRule>
  </conditionalFormatting>
  <conditionalFormatting sqref="J264:J266">
    <cfRule type="colorScale" priority="14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4:J266">
    <cfRule type="colorScale" priority="14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4:J266">
    <cfRule type="colorScale" priority="14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4:C266">
    <cfRule type="colorScale" priority="15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4:C266">
    <cfRule type="colorScale" priority="15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4:C266">
    <cfRule type="colorScale" priority="15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64:K266">
    <cfRule type="colorScale" priority="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4:K266">
    <cfRule type="colorScale" priority="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4:K266">
    <cfRule type="colorScale" priority="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4:K266">
    <cfRule type="colorScale" priority="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4:K266">
    <cfRule type="colorScale" priority="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4:K266">
    <cfRule type="colorScale" priority="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64:F266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4:F266">
    <cfRule type="colorScale" priority="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64:F266">
    <cfRule type="colorScale" priority="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4:F266"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64:F266">
    <cfRule type="colorScale" priority="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4:F266">
    <cfRule type="colorScale" priority="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4:H266">
    <cfRule type="dataBar" priority="14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{7C0B867D-FCF9-44E2-9CB6-B9F1C4725996}</x14:id>
        </ext>
      </extLst>
    </cfRule>
  </conditionalFormatting>
  <conditionalFormatting sqref="G264:H266">
    <cfRule type="dataBar" priority="14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{BDE423B1-A219-4653-AC96-D1DB4DD5C138}</x14:id>
        </ext>
      </extLst>
    </cfRule>
  </conditionalFormatting>
  <conditionalFormatting sqref="G264:H266">
    <cfRule type="dataBar" priority="14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{08BA8B25-7042-4311-99A6-03752E62C347}</x14:id>
        </ext>
      </extLst>
    </cfRule>
  </conditionalFormatting>
  <conditionalFormatting sqref="L264:L266">
    <cfRule type="colorScale" priority="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4:L266">
    <cfRule type="colorScale" priority="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4:L266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4:L266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4:L266">
    <cfRule type="colorScale" priority="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4:L266">
    <cfRule type="colorScale" priority="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4:H266">
    <cfRule type="dataBar" priority="15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{8ABF4463-40B2-48E6-8143-885FA67A19EC}</x14:id>
        </ext>
      </extLst>
    </cfRule>
  </conditionalFormatting>
  <conditionalFormatting sqref="G264:H266">
    <cfRule type="dataBar" priority="14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{569F32BC-B9D8-4885-8DEA-A34F214781C9}</x14:id>
        </ext>
      </extLst>
    </cfRule>
  </conditionalFormatting>
  <conditionalFormatting sqref="N267">
    <cfRule type="containsText" dxfId="1253" priority="1402" operator="containsText" text="Quand">
      <formula>NOT(ISERROR(SEARCH("Quand",N267)))</formula>
    </cfRule>
    <cfRule type="containsText" dxfId="1252" priority="1403" operator="containsText" text="Beine">
      <formula>NOT(ISERROR(SEARCH("Beine",N267)))</formula>
    </cfRule>
  </conditionalFormatting>
  <conditionalFormatting sqref="N267">
    <cfRule type="containsText" dxfId="1251" priority="1400" operator="containsText" text="Dégusté">
      <formula>NOT(ISERROR(SEARCH("Dégusté",N267)))</formula>
    </cfRule>
    <cfRule type="containsText" dxfId="1250" priority="1401" operator="containsText" text="Dégusté">
      <formula>NOT(ISERROR(SEARCH("Dégusté",N267)))</formula>
    </cfRule>
  </conditionalFormatting>
  <conditionalFormatting sqref="N267">
    <cfRule type="containsText" dxfId="1249" priority="1398" operator="containsText" text="Fêtes de fin d'année">
      <formula>NOT(ISERROR(SEARCH("Fêtes de fin d'année",N267)))</formula>
    </cfRule>
    <cfRule type="containsText" dxfId="1248" priority="1399" operator="containsText" text="Fêtes de fin d'année">
      <formula>NOT(ISERROR(SEARCH("Fêtes de fin d'année",N267)))</formula>
    </cfRule>
  </conditionalFormatting>
  <conditionalFormatting sqref="N267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47" priority="1392" operator="containsText" text="Fab'ulleuse">
      <formula>NOT(ISERROR(SEARCH("Fab'ulleuse",N267)))</formula>
    </cfRule>
    <cfRule type="containsText" dxfId="1246" priority="1393" operator="containsText" text="beau jour">
      <formula>NOT(ISERROR(SEARCH("beau jour",N267)))</formula>
    </cfRule>
    <cfRule type="containsText" dxfId="1245" priority="1394" operator="containsText" text="fête">
      <formula>NOT(ISERROR(SEARCH("fête",N267)))</formula>
    </cfRule>
    <cfRule type="containsText" dxfId="1244" priority="1395" operator="containsText" text="Fete">
      <formula>NOT(ISERROR(SEARCH("Fete",N267)))</formula>
    </cfRule>
    <cfRule type="containsText" dxfId="1243" priority="1396" operator="containsText" text="Ech">
      <formula>NOT(ISERROR(SEARCH("Ech",N267)))</formula>
    </cfRule>
    <cfRule type="containsText" dxfId="1242" priority="1397" operator="containsText" text="St Valentin">
      <formula>NOT(ISERROR(SEARCH("St Valentin",N267)))</formula>
    </cfRule>
  </conditionalFormatting>
  <conditionalFormatting sqref="N267:N268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7:H268">
    <cfRule type="dataBar" priority="1405">
      <dataBar>
        <cfvo type="min"/>
        <cfvo type="max"/>
        <color rgb="FF638EC6"/>
      </dataBar>
    </cfRule>
  </conditionalFormatting>
  <conditionalFormatting sqref="G267:H268">
    <cfRule type="dataBar" priority="14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{59F91276-81FF-4297-8EAE-6A0F8F747DD0}</x14:id>
        </ext>
      </extLst>
    </cfRule>
  </conditionalFormatting>
  <conditionalFormatting sqref="E267:E268">
    <cfRule type="colorScale" priority="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7:H268">
    <cfRule type="dataBar" priority="14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{DEA16DC3-EB4B-4E5F-B3B0-63089330C8DC}</x14:id>
        </ext>
      </extLst>
    </cfRule>
  </conditionalFormatting>
  <conditionalFormatting sqref="G267:H268">
    <cfRule type="dataBar" priority="13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{D31D4CCA-E36B-4126-9ADD-01A5D16EE928}</x14:id>
        </ext>
      </extLst>
    </cfRule>
  </conditionalFormatting>
  <conditionalFormatting sqref="N267:N268">
    <cfRule type="colorScale" priority="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7:H268">
    <cfRule type="dataBar" priority="1410">
      <dataBar>
        <cfvo type="min"/>
        <cfvo type="max"/>
        <color rgb="FF638EC6"/>
      </dataBar>
    </cfRule>
  </conditionalFormatting>
  <conditionalFormatting sqref="G267:H268">
    <cfRule type="dataBar" priority="14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{A7B8C3F1-31D3-4608-8941-AD10AFBF0EA8}</x14:id>
        </ext>
      </extLst>
    </cfRule>
  </conditionalFormatting>
  <conditionalFormatting sqref="E267:E268">
    <cfRule type="colorScale" priority="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7:H268">
    <cfRule type="dataBar" priority="14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{333178E2-F4C7-46EE-B4FF-C6A3A5DC4964}</x14:id>
        </ext>
      </extLst>
    </cfRule>
  </conditionalFormatting>
  <conditionalFormatting sqref="G267:H268">
    <cfRule type="dataBar" priority="13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{0933C213-E44B-445E-A12B-F4CE59A9C684}</x14:id>
        </ext>
      </extLst>
    </cfRule>
  </conditionalFormatting>
  <conditionalFormatting sqref="G267:H268">
    <cfRule type="dataBar" priority="13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{EC772BF4-680F-4FAF-8AF8-910139D1AC9C}</x14:id>
        </ext>
      </extLst>
    </cfRule>
  </conditionalFormatting>
  <conditionalFormatting sqref="G267:H268">
    <cfRule type="dataBar" priority="13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{9BC16B94-FFC0-41A2-9964-B97AB81A5D3C}</x14:id>
        </ext>
      </extLst>
    </cfRule>
  </conditionalFormatting>
  <conditionalFormatting sqref="G267:H268">
    <cfRule type="dataBar" priority="13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{3BDB70DE-99C3-4892-833D-33E685772A95}</x14:id>
        </ext>
      </extLst>
    </cfRule>
  </conditionalFormatting>
  <conditionalFormatting sqref="G267:H268">
    <cfRule type="dataBar" priority="13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{BF839ABC-2074-46C1-A1EA-603A3D80CE5D}</x14:id>
        </ext>
      </extLst>
    </cfRule>
  </conditionalFormatting>
  <conditionalFormatting sqref="G267:H268">
    <cfRule type="dataBar" priority="13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{D1243CA7-A588-4749-82F2-933E35432DCF}</x14:id>
        </ext>
      </extLst>
    </cfRule>
  </conditionalFormatting>
  <conditionalFormatting sqref="G267:H268">
    <cfRule type="dataBar" priority="13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{E4528971-7480-42BA-93B3-A1C7BE216579}</x14:id>
        </ext>
      </extLst>
    </cfRule>
  </conditionalFormatting>
  <conditionalFormatting sqref="G267:H268">
    <cfRule type="dataBar" priority="13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{9FE971AD-0DF8-40F0-9D0C-8DFE434A55CA}</x14:id>
        </ext>
      </extLst>
    </cfRule>
  </conditionalFormatting>
  <conditionalFormatting sqref="G267:H268">
    <cfRule type="dataBar" priority="13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{0F0C75A5-DFAC-451F-86D9-A40FB22F65ED}</x14:id>
        </ext>
      </extLst>
    </cfRule>
  </conditionalFormatting>
  <conditionalFormatting sqref="J268">
    <cfRule type="colorScale" priority="13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8">
    <cfRule type="colorScale" priority="13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7">
    <cfRule type="colorScale" priority="13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8">
    <cfRule type="colorScale" priority="14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7">
    <cfRule type="colorScale" priority="14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68">
    <cfRule type="colorScale" priority="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8">
    <cfRule type="colorScale" priority="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8">
    <cfRule type="colorScale" priority="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8">
    <cfRule type="colorScale" priority="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67:F268">
    <cfRule type="colorScale" priority="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7:F268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7:H268">
    <cfRule type="dataBar" priority="13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{57D622AD-21D9-4B07-AB5D-42015386509A}</x14:id>
        </ext>
      </extLst>
    </cfRule>
  </conditionalFormatting>
  <conditionalFormatting sqref="G267:H268">
    <cfRule type="dataBar" priority="13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{08966DB7-171D-49FF-BCFC-8965E37091AA}</x14:id>
        </ext>
      </extLst>
    </cfRule>
  </conditionalFormatting>
  <conditionalFormatting sqref="G267:H268">
    <cfRule type="dataBar" priority="13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{1E1A1F46-E04A-433F-B4DA-14703474EE25}</x14:id>
        </ext>
      </extLst>
    </cfRule>
  </conditionalFormatting>
  <conditionalFormatting sqref="L267:L268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7:L268">
    <cfRule type="colorScale" priority="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7:L268">
    <cfRule type="colorScale" priority="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7:L268">
    <cfRule type="colorScale" priority="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7:H268">
    <cfRule type="dataBar" priority="14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{7B41277F-06C5-479E-BD41-25E23313F6E8}</x14:id>
        </ext>
      </extLst>
    </cfRule>
  </conditionalFormatting>
  <conditionalFormatting sqref="G267:H268">
    <cfRule type="dataBar" priority="13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{29C7183A-0692-4DCB-AF54-C63DD101A400}</x14:id>
        </ext>
      </extLst>
    </cfRule>
  </conditionalFormatting>
  <conditionalFormatting sqref="K267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7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7">
    <cfRule type="colorScale" priority="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7">
    <cfRule type="colorScale" priority="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7">
    <cfRule type="colorScale" priority="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7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6:H307 G134:H268 G2:H132">
    <cfRule type="dataBar" priority="13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{A6F5A18F-E9F0-45C5-936F-B5227B4AC01C}</x14:id>
        </ext>
      </extLst>
    </cfRule>
  </conditionalFormatting>
  <conditionalFormatting sqref="N269">
    <cfRule type="containsText" dxfId="1241" priority="1329" operator="containsText" text="Quand">
      <formula>NOT(ISERROR(SEARCH("Quand",N269)))</formula>
    </cfRule>
    <cfRule type="containsText" dxfId="1240" priority="1330" operator="containsText" text="Beine">
      <formula>NOT(ISERROR(SEARCH("Beine",N269)))</formula>
    </cfRule>
  </conditionalFormatting>
  <conditionalFormatting sqref="N269">
    <cfRule type="containsText" dxfId="1239" priority="1327" operator="containsText" text="Dégusté">
      <formula>NOT(ISERROR(SEARCH("Dégusté",N269)))</formula>
    </cfRule>
    <cfRule type="containsText" dxfId="1238" priority="1328" operator="containsText" text="Dégusté">
      <formula>NOT(ISERROR(SEARCH("Dégusté",N269)))</formula>
    </cfRule>
  </conditionalFormatting>
  <conditionalFormatting sqref="N269">
    <cfRule type="containsText" dxfId="1237" priority="1325" operator="containsText" text="Fêtes de fin d'année">
      <formula>NOT(ISERROR(SEARCH("Fêtes de fin d'année",N269)))</formula>
    </cfRule>
    <cfRule type="containsText" dxfId="1236" priority="1326" operator="containsText" text="Fêtes de fin d'année">
      <formula>NOT(ISERROR(SEARCH("Fêtes de fin d'année",N269)))</formula>
    </cfRule>
  </conditionalFormatting>
  <conditionalFormatting sqref="N269">
    <cfRule type="colorScale" priority="13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35" priority="1319" operator="containsText" text="Fab'ulleuse">
      <formula>NOT(ISERROR(SEARCH("Fab'ulleuse",N269)))</formula>
    </cfRule>
    <cfRule type="containsText" dxfId="1234" priority="1320" operator="containsText" text="beau jour">
      <formula>NOT(ISERROR(SEARCH("beau jour",N269)))</formula>
    </cfRule>
    <cfRule type="containsText" dxfId="1233" priority="1321" operator="containsText" text="fête">
      <formula>NOT(ISERROR(SEARCH("fête",N269)))</formula>
    </cfRule>
    <cfRule type="containsText" dxfId="1232" priority="1322" operator="containsText" text="Fete">
      <formula>NOT(ISERROR(SEARCH("Fete",N269)))</formula>
    </cfRule>
    <cfRule type="containsText" dxfId="1231" priority="1323" operator="containsText" text="Ech">
      <formula>NOT(ISERROR(SEARCH("Ech",N269)))</formula>
    </cfRule>
    <cfRule type="containsText" dxfId="1230" priority="1324" operator="containsText" text="St Valentin">
      <formula>NOT(ISERROR(SEARCH("St Valentin",N269)))</formula>
    </cfRule>
  </conditionalFormatting>
  <conditionalFormatting sqref="N269:N270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9:H270">
    <cfRule type="dataBar" priority="1332">
      <dataBar>
        <cfvo type="min"/>
        <cfvo type="max"/>
        <color rgb="FF638EC6"/>
      </dataBar>
    </cfRule>
  </conditionalFormatting>
  <conditionalFormatting sqref="G269:H270">
    <cfRule type="dataBar" priority="13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{897C1A27-2B43-4B22-B1C3-8990B6A8060B}</x14:id>
        </ext>
      </extLst>
    </cfRule>
  </conditionalFormatting>
  <conditionalFormatting sqref="E269:E270">
    <cfRule type="colorScale" priority="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9:H270">
    <cfRule type="dataBar" priority="13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{DA6DC9D4-FFE8-485C-8D19-B4C9C6107B19}</x14:id>
        </ext>
      </extLst>
    </cfRule>
  </conditionalFormatting>
  <conditionalFormatting sqref="G269:H270">
    <cfRule type="dataBar" priority="13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{1DC94156-AF09-4D4E-969A-5AF86E367CA6}</x14:id>
        </ext>
      </extLst>
    </cfRule>
  </conditionalFormatting>
  <conditionalFormatting sqref="N269:N270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9:H270">
    <cfRule type="dataBar" priority="1337">
      <dataBar>
        <cfvo type="min"/>
        <cfvo type="max"/>
        <color rgb="FF638EC6"/>
      </dataBar>
    </cfRule>
  </conditionalFormatting>
  <conditionalFormatting sqref="G269:H270">
    <cfRule type="dataBar" priority="13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{40139F1F-5A00-4C0D-A0AE-66DEFE059128}</x14:id>
        </ext>
      </extLst>
    </cfRule>
  </conditionalFormatting>
  <conditionalFormatting sqref="E269:E270">
    <cfRule type="colorScale" priority="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9:H270">
    <cfRule type="dataBar" priority="13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{0F63B8E6-48DC-49ED-A7FF-4E61FB535E1B}</x14:id>
        </ext>
      </extLst>
    </cfRule>
  </conditionalFormatting>
  <conditionalFormatting sqref="G269:H270">
    <cfRule type="dataBar" priority="13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{3FA42921-48CE-4389-AD15-6DA328EC3CD3}</x14:id>
        </ext>
      </extLst>
    </cfRule>
  </conditionalFormatting>
  <conditionalFormatting sqref="G269:H270">
    <cfRule type="dataBar" priority="13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{A730C0A8-32EA-4DD3-A7C0-71BF992BB4F7}</x14:id>
        </ext>
      </extLst>
    </cfRule>
  </conditionalFormatting>
  <conditionalFormatting sqref="G269:H270">
    <cfRule type="dataBar" priority="13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{E37C5602-94D7-4DF2-967D-3B2D6B6EB090}</x14:id>
        </ext>
      </extLst>
    </cfRule>
  </conditionalFormatting>
  <conditionalFormatting sqref="G269:H270">
    <cfRule type="dataBar" priority="13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{F1578326-575F-44EC-8962-D3F0FB07315F}</x14:id>
        </ext>
      </extLst>
    </cfRule>
  </conditionalFormatting>
  <conditionalFormatting sqref="G269:H270">
    <cfRule type="dataBar" priority="13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{4E62A038-E259-4D73-A37A-78E114B0589F}</x14:id>
        </ext>
      </extLst>
    </cfRule>
  </conditionalFormatting>
  <conditionalFormatting sqref="G269:H270">
    <cfRule type="dataBar" priority="13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{2E3A35E0-260B-41CF-91B3-E9A135D160E5}</x14:id>
        </ext>
      </extLst>
    </cfRule>
  </conditionalFormatting>
  <conditionalFormatting sqref="G269:H270">
    <cfRule type="dataBar" priority="13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{F727BE62-5C31-4D36-AE10-C054653C3527}</x14:id>
        </ext>
      </extLst>
    </cfRule>
  </conditionalFormatting>
  <conditionalFormatting sqref="G269:H270">
    <cfRule type="dataBar" priority="13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{CE6A0FBD-96A3-4FF7-B88E-89D0A74BD9B4}</x14:id>
        </ext>
      </extLst>
    </cfRule>
  </conditionalFormatting>
  <conditionalFormatting sqref="G269:H270">
    <cfRule type="dataBar" priority="13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{390B7076-1BE0-483D-9D2C-13D5965B685C}</x14:id>
        </ext>
      </extLst>
    </cfRule>
  </conditionalFormatting>
  <conditionalFormatting sqref="J270">
    <cfRule type="colorScale" priority="13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0">
    <cfRule type="colorScale" priority="13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69">
    <cfRule type="colorScale" priority="13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70">
    <cfRule type="colorScale" priority="13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69">
    <cfRule type="colorScale" priority="13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69:K270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9:K270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9:K270">
    <cfRule type="colorScale" priority="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9:K270">
    <cfRule type="colorScale" priority="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69:F270">
    <cfRule type="colorScale" priority="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69:F270"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9:H270">
    <cfRule type="dataBar" priority="13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{F2DCE582-2B8F-4708-8F69-33471760976E}</x14:id>
        </ext>
      </extLst>
    </cfRule>
  </conditionalFormatting>
  <conditionalFormatting sqref="G269:H270">
    <cfRule type="dataBar" priority="12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{888459B0-6D4E-44D4-8AEC-423A6577474E}</x14:id>
        </ext>
      </extLst>
    </cfRule>
  </conditionalFormatting>
  <conditionalFormatting sqref="G269:H270">
    <cfRule type="dataBar" priority="12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{CBABAB52-E739-4316-A450-3009DB7FA474}</x14:id>
        </ext>
      </extLst>
    </cfRule>
  </conditionalFormatting>
  <conditionalFormatting sqref="L269:L270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9:L270">
    <cfRule type="colorScale" priority="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9:L270">
    <cfRule type="colorScale" priority="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9:L270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9:H270">
    <cfRule type="dataBar" priority="13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{546849A6-5372-43A9-AB02-E3B17D12A5C5}</x14:id>
        </ext>
      </extLst>
    </cfRule>
  </conditionalFormatting>
  <conditionalFormatting sqref="G269:H270">
    <cfRule type="dataBar" priority="12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{F24747F9-A9A1-4BE1-9AD8-1BF009A7EBDA}</x14:id>
        </ext>
      </extLst>
    </cfRule>
  </conditionalFormatting>
  <conditionalFormatting sqref="G269:H270">
    <cfRule type="dataBar" priority="12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{62394E5E-69F4-404B-86E7-C268E6C19FD6}</x14:id>
        </ext>
      </extLst>
    </cfRule>
  </conditionalFormatting>
  <conditionalFormatting sqref="J133 B133:D133">
    <cfRule type="containsText" dxfId="1229" priority="1285" operator="containsText" text="Recu">
      <formula>NOT(ISERROR(SEARCH("Recu",B133)))</formula>
    </cfRule>
    <cfRule type="containsText" dxfId="1228" priority="1286" operator="containsText" text="Demandé">
      <formula>NOT(ISERROR(SEARCH("Demandé",B133)))</formula>
    </cfRule>
  </conditionalFormatting>
  <conditionalFormatting sqref="N133">
    <cfRule type="containsText" dxfId="1227" priority="1280" operator="containsText" text="Quand">
      <formula>NOT(ISERROR(SEARCH("Quand",N133)))</formula>
    </cfRule>
    <cfRule type="containsText" dxfId="1226" priority="1281" operator="containsText" text="Beine">
      <formula>NOT(ISERROR(SEARCH("Beine",N133)))</formula>
    </cfRule>
  </conditionalFormatting>
  <conditionalFormatting sqref="N133">
    <cfRule type="containsText" dxfId="1225" priority="1278" operator="containsText" text="Dégusté">
      <formula>NOT(ISERROR(SEARCH("Dégusté",N133)))</formula>
    </cfRule>
    <cfRule type="containsText" dxfId="1224" priority="1279" operator="containsText" text="Dégusté">
      <formula>NOT(ISERROR(SEARCH("Dégusté",N133)))</formula>
    </cfRule>
  </conditionalFormatting>
  <conditionalFormatting sqref="N133">
    <cfRule type="containsText" dxfId="1223" priority="1276" operator="containsText" text="Fêtes de fin d'année">
      <formula>NOT(ISERROR(SEARCH("Fêtes de fin d'année",N133)))</formula>
    </cfRule>
    <cfRule type="containsText" dxfId="1222" priority="1277" operator="containsText" text="Fêtes de fin d'année">
      <formula>NOT(ISERROR(SEARCH("Fêtes de fin d'année",N133)))</formula>
    </cfRule>
  </conditionalFormatting>
  <conditionalFormatting sqref="N133">
    <cfRule type="colorScale" priority="12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21" priority="1266" operator="containsText" text="Fab'ulleuse">
      <formula>NOT(ISERROR(SEARCH("Fab'ulleuse",N133)))</formula>
    </cfRule>
    <cfRule type="containsText" dxfId="1220" priority="1267" operator="containsText" text="beau jour">
      <formula>NOT(ISERROR(SEARCH("beau jour",N133)))</formula>
    </cfRule>
    <cfRule type="containsText" dxfId="1219" priority="1268" operator="containsText" text="fête">
      <formula>NOT(ISERROR(SEARCH("fête",N133)))</formula>
    </cfRule>
    <cfRule type="containsText" dxfId="1218" priority="1269" operator="containsText" text="Fete">
      <formula>NOT(ISERROR(SEARCH("Fete",N133)))</formula>
    </cfRule>
    <cfRule type="containsText" dxfId="1217" priority="1270" operator="containsText" text="Ech">
      <formula>NOT(ISERROR(SEARCH("Ech",N133)))</formula>
    </cfRule>
    <cfRule type="containsText" dxfId="1216" priority="1271" operator="containsText" text="St Valentin">
      <formula>NOT(ISERROR(SEARCH("St Valentin",N133)))</formula>
    </cfRule>
  </conditionalFormatting>
  <conditionalFormatting sqref="E133">
    <cfRule type="colorScale" priority="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3:H133">
    <cfRule type="dataBar" priority="12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{07869B3F-F7D2-4198-B220-A7027B822EB5}</x14:id>
        </ext>
      </extLst>
    </cfRule>
  </conditionalFormatting>
  <conditionalFormatting sqref="G133:H133">
    <cfRule type="dataBar" priority="12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{E7BE8E89-3891-4643-A8D0-9D0A9D5D315C}</x14:id>
        </ext>
      </extLst>
    </cfRule>
  </conditionalFormatting>
  <conditionalFormatting sqref="G133:H133">
    <cfRule type="dataBar" priority="12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{DFBE3B9F-3225-4808-9414-F6E5827401B4}</x14:id>
        </ext>
      </extLst>
    </cfRule>
  </conditionalFormatting>
  <conditionalFormatting sqref="G133:H133">
    <cfRule type="dataBar" priority="12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{B23800E7-BBA9-417C-8F06-EE8089B8148C}</x14:id>
        </ext>
      </extLst>
    </cfRule>
  </conditionalFormatting>
  <conditionalFormatting sqref="G133:H133">
    <cfRule type="dataBar" priority="12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{09CD7BC8-F653-4323-9B97-D5A4126D39DE}</x14:id>
        </ext>
      </extLst>
    </cfRule>
  </conditionalFormatting>
  <conditionalFormatting sqref="G133:H133">
    <cfRule type="dataBar" priority="12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{060AEE50-1B9A-41E0-B7D0-EE19C1E12C2C}</x14:id>
        </ext>
      </extLst>
    </cfRule>
  </conditionalFormatting>
  <conditionalFormatting sqref="G133:H133">
    <cfRule type="dataBar" priority="12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{06BA5E84-17BB-42B9-802F-6F7E03DCF71A}</x14:id>
        </ext>
      </extLst>
    </cfRule>
  </conditionalFormatting>
  <conditionalFormatting sqref="G133:H133">
    <cfRule type="dataBar" priority="12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{E46F85E6-EEA9-489C-BF6B-49BD97BBC9E5}</x14:id>
        </ext>
      </extLst>
    </cfRule>
  </conditionalFormatting>
  <conditionalFormatting sqref="G133:H133">
    <cfRule type="dataBar" priority="12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{C0DF3268-1F80-4E1D-935D-BA2BE20BEE04}</x14:id>
        </ext>
      </extLst>
    </cfRule>
  </conditionalFormatting>
  <conditionalFormatting sqref="G133:H133">
    <cfRule type="dataBar" priority="12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{79C13DA4-BAEF-40BB-9E9D-D9CE3215B637}</x14:id>
        </ext>
      </extLst>
    </cfRule>
  </conditionalFormatting>
  <conditionalFormatting sqref="G133:H133">
    <cfRule type="dataBar" priority="12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{DDD96050-BD56-4F20-86AF-C15C76DD37D9}</x14:id>
        </ext>
      </extLst>
    </cfRule>
  </conditionalFormatting>
  <conditionalFormatting sqref="G133:H133">
    <cfRule type="dataBar" priority="12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{DBCEDDC4-5906-4F7C-81C2-5E032FF5073C}</x14:id>
        </ext>
      </extLst>
    </cfRule>
  </conditionalFormatting>
  <conditionalFormatting sqref="G133:H133">
    <cfRule type="dataBar" priority="12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{D36B6C99-E005-453D-B132-6AFC5A2464F5}</x14:id>
        </ext>
      </extLst>
    </cfRule>
  </conditionalFormatting>
  <conditionalFormatting sqref="G133:H133">
    <cfRule type="dataBar" priority="12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{E672C819-4BFF-4D1C-812B-4A5861C5A5D7}</x14:id>
        </ext>
      </extLst>
    </cfRule>
  </conditionalFormatting>
  <conditionalFormatting sqref="J133">
    <cfRule type="colorScale" priority="12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3:D133">
    <cfRule type="colorScale" priority="12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33">
    <cfRule type="colorScale" priority="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3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3:F133">
    <cfRule type="colorScale" priority="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3"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3:H133">
    <cfRule type="dataBar" priority="12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{9F11CE76-31DF-4E9B-BC59-CA2A6B439405}</x14:id>
        </ext>
      </extLst>
    </cfRule>
  </conditionalFormatting>
  <conditionalFormatting sqref="G133:H133">
    <cfRule type="dataBar" priority="12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{87C5222B-ECBB-4E21-9B16-1F9FE24CEC11}</x14:id>
        </ext>
      </extLst>
    </cfRule>
  </conditionalFormatting>
  <conditionalFormatting sqref="G133:H133">
    <cfRule type="dataBar" priority="12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{AFFADA49-4505-4C57-88CD-1D316225D01D}</x14:id>
        </ext>
      </extLst>
    </cfRule>
  </conditionalFormatting>
  <conditionalFormatting sqref="L133">
    <cfRule type="colorScale" priority="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3">
    <cfRule type="colorScale" priority="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3:H133">
    <cfRule type="dataBar" priority="12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{B8574126-B705-4886-8408-F4DF8D9A85BB}</x14:id>
        </ext>
      </extLst>
    </cfRule>
  </conditionalFormatting>
  <conditionalFormatting sqref="G133:H133">
    <cfRule type="dataBar" priority="12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{77C9F841-4BA2-431B-99A8-F99C5A8CB3E6}</x14:id>
        </ext>
      </extLst>
    </cfRule>
  </conditionalFormatting>
  <conditionalFormatting sqref="G133:H133">
    <cfRule type="dataBar" priority="12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{0E2D1300-EA71-4DA4-AEB4-56E86544DAC6}</x14:id>
        </ext>
      </extLst>
    </cfRule>
  </conditionalFormatting>
  <conditionalFormatting sqref="G133:H133">
    <cfRule type="dataBar" priority="12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{0E822571-8D47-48AD-ACB3-73A44DAB5ECA}</x14:id>
        </ext>
      </extLst>
    </cfRule>
  </conditionalFormatting>
  <conditionalFormatting sqref="G306:H307 G134:H270 G2:H132">
    <cfRule type="dataBar" priority="279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{F843853E-ED7A-4CBC-9779-F88DBF3135C8}</x14:id>
        </ext>
      </extLst>
    </cfRule>
  </conditionalFormatting>
  <conditionalFormatting sqref="H262">
    <cfRule type="dataBar" priority="1221">
      <dataBar>
        <cfvo type="min"/>
        <cfvo type="max"/>
        <color rgb="FF638EC6"/>
      </dataBar>
    </cfRule>
  </conditionalFormatting>
  <conditionalFormatting sqref="H262">
    <cfRule type="dataBar" priority="12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{DB5C6B85-D786-442D-BCE7-178702F96662}</x14:id>
        </ext>
      </extLst>
    </cfRule>
  </conditionalFormatting>
  <conditionalFormatting sqref="H262">
    <cfRule type="dataBar" priority="12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{7BDB465C-7830-4977-A56F-0F5C258AB449}</x14:id>
        </ext>
      </extLst>
    </cfRule>
  </conditionalFormatting>
  <conditionalFormatting sqref="H262">
    <cfRule type="dataBar" priority="12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{E072B9F8-ADFC-46BE-922D-407EF89B8964}</x14:id>
        </ext>
      </extLst>
    </cfRule>
  </conditionalFormatting>
  <conditionalFormatting sqref="H262">
    <cfRule type="dataBar" priority="1224">
      <dataBar>
        <cfvo type="min"/>
        <cfvo type="max"/>
        <color rgb="FF638EC6"/>
      </dataBar>
    </cfRule>
  </conditionalFormatting>
  <conditionalFormatting sqref="H262">
    <cfRule type="dataBar" priority="12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{169FAA77-04BC-442F-B008-F8FBB6C0D820}</x14:id>
        </ext>
      </extLst>
    </cfRule>
  </conditionalFormatting>
  <conditionalFormatting sqref="H262">
    <cfRule type="dataBar" priority="12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{71D08CBD-60E3-43F4-ABCB-6110FCF46761}</x14:id>
        </ext>
      </extLst>
    </cfRule>
  </conditionalFormatting>
  <conditionalFormatting sqref="H262">
    <cfRule type="dataBar" priority="1227">
      <dataBar>
        <cfvo type="min"/>
        <cfvo type="max"/>
        <color rgb="FF638EC6"/>
      </dataBar>
    </cfRule>
  </conditionalFormatting>
  <conditionalFormatting sqref="H262">
    <cfRule type="dataBar" priority="12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{5C5DBA71-2AAF-4C93-B300-71E1F809D379}</x14:id>
        </ext>
      </extLst>
    </cfRule>
  </conditionalFormatting>
  <conditionalFormatting sqref="H262">
    <cfRule type="dataBar" priority="12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{FD4ED1BF-39A1-4F6D-B100-2145CC994410}</x14:id>
        </ext>
      </extLst>
    </cfRule>
  </conditionalFormatting>
  <conditionalFormatting sqref="H262">
    <cfRule type="dataBar" priority="12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{B58F27D8-7FF6-4409-B97B-AA4BF70D783B}</x14:id>
        </ext>
      </extLst>
    </cfRule>
  </conditionalFormatting>
  <conditionalFormatting sqref="H262">
    <cfRule type="dataBar" priority="12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{D131C2BD-20E2-496C-8DA5-38734935A8A8}</x14:id>
        </ext>
      </extLst>
    </cfRule>
  </conditionalFormatting>
  <conditionalFormatting sqref="H262">
    <cfRule type="dataBar" priority="12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{89C51B35-1C0A-41B7-B53F-2FC9CFD40ACD}</x14:id>
        </ext>
      </extLst>
    </cfRule>
  </conditionalFormatting>
  <conditionalFormatting sqref="H262">
    <cfRule type="dataBar" priority="12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{2B391F61-36D4-40F3-9DE2-0C4FE666840E}</x14:id>
        </ext>
      </extLst>
    </cfRule>
  </conditionalFormatting>
  <conditionalFormatting sqref="H262">
    <cfRule type="dataBar" priority="12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{A8F62B24-3C1E-439C-A001-0DC8CB4F3DCF}</x14:id>
        </ext>
      </extLst>
    </cfRule>
  </conditionalFormatting>
  <conditionalFormatting sqref="H262">
    <cfRule type="dataBar" priority="12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{C74451D5-EE48-4827-8EF6-77A17F475630}</x14:id>
        </ext>
      </extLst>
    </cfRule>
  </conditionalFormatting>
  <conditionalFormatting sqref="H262">
    <cfRule type="dataBar" priority="12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{4AEB1841-ED42-46E7-8CBE-3926ADADD0AB}</x14:id>
        </ext>
      </extLst>
    </cfRule>
  </conditionalFormatting>
  <conditionalFormatting sqref="H262">
    <cfRule type="dataBar" priority="12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{27873C8C-A0D4-4998-8DBE-4669F0F4B42D}</x14:id>
        </ext>
      </extLst>
    </cfRule>
  </conditionalFormatting>
  <conditionalFormatting sqref="H262">
    <cfRule type="dataBar" priority="12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{382BE825-C42D-4A73-99A2-6E158558D6E2}</x14:id>
        </ext>
      </extLst>
    </cfRule>
  </conditionalFormatting>
  <conditionalFormatting sqref="H262">
    <cfRule type="dataBar" priority="12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{D6AF0134-7B63-4FD4-8C14-7B29CCC333ED}</x14:id>
        </ext>
      </extLst>
    </cfRule>
  </conditionalFormatting>
  <conditionalFormatting sqref="H262">
    <cfRule type="dataBar" priority="12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{91F22BDF-198E-4AD1-A88D-FB4419208F09}</x14:id>
        </ext>
      </extLst>
    </cfRule>
  </conditionalFormatting>
  <conditionalFormatting sqref="H262">
    <cfRule type="dataBar" priority="1241">
      <dataBar>
        <cfvo type="min"/>
        <cfvo type="max"/>
        <color rgb="FF638EC6"/>
      </dataBar>
    </cfRule>
  </conditionalFormatting>
  <conditionalFormatting sqref="H262">
    <cfRule type="dataBar" priority="1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{87717BBE-87C3-427F-8C25-C56212BC2F19}</x14:id>
        </ext>
      </extLst>
    </cfRule>
  </conditionalFormatting>
  <conditionalFormatting sqref="H262">
    <cfRule type="dataBar" priority="12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{FC2B16A2-48D3-4454-9330-1DF27B02DD3C}</x14:id>
        </ext>
      </extLst>
    </cfRule>
  </conditionalFormatting>
  <conditionalFormatting sqref="H262">
    <cfRule type="dataBar" priority="12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{F70D87EF-7211-4BCB-B5EE-7FF3F244DDF6}</x14:id>
        </ext>
      </extLst>
    </cfRule>
  </conditionalFormatting>
  <conditionalFormatting sqref="H262">
    <cfRule type="dataBar" priority="12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{5A85DEBD-72F3-4E81-B076-C510DF662595}</x14:id>
        </ext>
      </extLst>
    </cfRule>
  </conditionalFormatting>
  <conditionalFormatting sqref="H262">
    <cfRule type="dataBar" priority="12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{9EA5A251-625C-4B1A-AD97-6A4ECD27CF9E}</x14:id>
        </ext>
      </extLst>
    </cfRule>
  </conditionalFormatting>
  <conditionalFormatting sqref="H262">
    <cfRule type="dataBar" priority="12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{F80E9430-C91C-4AD6-939B-8261B66CA495}</x14:id>
        </ext>
      </extLst>
    </cfRule>
  </conditionalFormatting>
  <conditionalFormatting sqref="H262">
    <cfRule type="dataBar" priority="12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{0CF7B9D6-33C8-40BB-B0DD-10BE9B9A9497}</x14:id>
        </ext>
      </extLst>
    </cfRule>
  </conditionalFormatting>
  <conditionalFormatting sqref="H262">
    <cfRule type="dataBar" priority="12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{8685AA53-BB28-4A75-8F01-95AA322F09C4}</x14:id>
        </ext>
      </extLst>
    </cfRule>
  </conditionalFormatting>
  <conditionalFormatting sqref="H262">
    <cfRule type="dataBar" priority="12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{4F78A9A7-CC92-4BE3-A260-4AB860F8BA4D}</x14:id>
        </ext>
      </extLst>
    </cfRule>
  </conditionalFormatting>
  <conditionalFormatting sqref="H262">
    <cfRule type="dataBar" priority="12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{EB3C0AF8-D7F2-4AEF-A40F-BDB36119B4C7}</x14:id>
        </ext>
      </extLst>
    </cfRule>
  </conditionalFormatting>
  <conditionalFormatting sqref="H262">
    <cfRule type="dataBar" priority="12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{E98DA4DB-28AF-47D8-915D-F59DF5A83423}</x14:id>
        </ext>
      </extLst>
    </cfRule>
  </conditionalFormatting>
  <conditionalFormatting sqref="H262">
    <cfRule type="dataBar" priority="12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{33EC6CD8-E65A-46A5-8816-3B6103F45264}</x14:id>
        </ext>
      </extLst>
    </cfRule>
  </conditionalFormatting>
  <conditionalFormatting sqref="H262">
    <cfRule type="dataBar" priority="12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{933D7E72-3ED7-4DCB-830D-FD51ABDD3BB1}</x14:id>
        </ext>
      </extLst>
    </cfRule>
  </conditionalFormatting>
  <conditionalFormatting sqref="G306:H307 G2:H270">
    <cfRule type="dataBar" priority="12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{D3344064-E267-472A-B4C8-29F2C6B994F7}</x14:id>
        </ext>
      </extLst>
    </cfRule>
  </conditionalFormatting>
  <conditionalFormatting sqref="N271:N273">
    <cfRule type="containsText" dxfId="1215" priority="1178" operator="containsText" text="Quand">
      <formula>NOT(ISERROR(SEARCH("Quand",N271)))</formula>
    </cfRule>
    <cfRule type="containsText" dxfId="1214" priority="1179" operator="containsText" text="Beine">
      <formula>NOT(ISERROR(SEARCH("Beine",N271)))</formula>
    </cfRule>
  </conditionalFormatting>
  <conditionalFormatting sqref="N271:N273">
    <cfRule type="containsText" dxfId="1213" priority="1176" operator="containsText" text="Dégusté">
      <formula>NOT(ISERROR(SEARCH("Dégusté",N271)))</formula>
    </cfRule>
    <cfRule type="containsText" dxfId="1212" priority="1177" operator="containsText" text="Dégusté">
      <formula>NOT(ISERROR(SEARCH("Dégusté",N271)))</formula>
    </cfRule>
  </conditionalFormatting>
  <conditionalFormatting sqref="N271:N273">
    <cfRule type="containsText" dxfId="1211" priority="1174" operator="containsText" text="Fêtes de fin d'année">
      <formula>NOT(ISERROR(SEARCH("Fêtes de fin d'année",N271)))</formula>
    </cfRule>
    <cfRule type="containsText" dxfId="1210" priority="1175" operator="containsText" text="Fêtes de fin d'année">
      <formula>NOT(ISERROR(SEARCH("Fêtes de fin d'année",N271)))</formula>
    </cfRule>
  </conditionalFormatting>
  <conditionalFormatting sqref="N274">
    <cfRule type="colorScale" priority="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1:N273">
    <cfRule type="colorScale" priority="11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09" priority="1182" operator="containsText" text="Fab'ulleuse">
      <formula>NOT(ISERROR(SEARCH("Fab'ulleuse",N271)))</formula>
    </cfRule>
    <cfRule type="containsText" dxfId="1208" priority="1183" operator="containsText" text="beau jour">
      <formula>NOT(ISERROR(SEARCH("beau jour",N271)))</formula>
    </cfRule>
    <cfRule type="containsText" dxfId="1207" priority="1184" operator="containsText" text="fête">
      <formula>NOT(ISERROR(SEARCH("fête",N271)))</formula>
    </cfRule>
    <cfRule type="containsText" dxfId="1206" priority="1185" operator="containsText" text="Fete">
      <formula>NOT(ISERROR(SEARCH("Fete",N271)))</formula>
    </cfRule>
    <cfRule type="containsText" dxfId="1205" priority="1186" operator="containsText" text="Ech">
      <formula>NOT(ISERROR(SEARCH("Ech",N271)))</formula>
    </cfRule>
    <cfRule type="containsText" dxfId="1204" priority="1187" operator="containsText" text="St Valentin">
      <formula>NOT(ISERROR(SEARCH("St Valentin",N271)))</formula>
    </cfRule>
  </conditionalFormatting>
  <conditionalFormatting sqref="G271:H274">
    <cfRule type="dataBar" priority="1188">
      <dataBar>
        <cfvo type="min"/>
        <cfvo type="max"/>
        <color rgb="FF638EC6"/>
      </dataBar>
    </cfRule>
  </conditionalFormatting>
  <conditionalFormatting sqref="G271:H274">
    <cfRule type="dataBar" priority="11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{0FBE90F1-1587-4285-B1D5-68A0B5B5542D}</x14:id>
        </ext>
      </extLst>
    </cfRule>
  </conditionalFormatting>
  <conditionalFormatting sqref="E271:E274">
    <cfRule type="colorScale" priority="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1:H274">
    <cfRule type="dataBar" priority="11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{6240C605-E5C6-4436-9B84-CECF2477F00F}</x14:id>
        </ext>
      </extLst>
    </cfRule>
  </conditionalFormatting>
  <conditionalFormatting sqref="G271:H274">
    <cfRule type="dataBar" priority="11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{10079CB7-1DC0-4FEB-B078-76AB743062E4}</x14:id>
        </ext>
      </extLst>
    </cfRule>
  </conditionalFormatting>
  <conditionalFormatting sqref="G271:H274">
    <cfRule type="dataBar" priority="11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{6DC8941A-0DDA-4D09-8665-6BD15EDE3916}</x14:id>
        </ext>
      </extLst>
    </cfRule>
  </conditionalFormatting>
  <conditionalFormatting sqref="G271:H274">
    <cfRule type="dataBar" priority="11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{6013D305-6018-4A39-94D5-4FBC9496A0A5}</x14:id>
        </ext>
      </extLst>
    </cfRule>
  </conditionalFormatting>
  <conditionalFormatting sqref="G271:H274">
    <cfRule type="dataBar" priority="11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{F893A394-4A46-413C-BC16-606697071901}</x14:id>
        </ext>
      </extLst>
    </cfRule>
  </conditionalFormatting>
  <conditionalFormatting sqref="G271:H274">
    <cfRule type="dataBar" priority="11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{A5E3FAB2-785C-4FC8-9D8E-F7BECEAE0210}</x14:id>
        </ext>
      </extLst>
    </cfRule>
  </conditionalFormatting>
  <conditionalFormatting sqref="J271:J274">
    <cfRule type="colorScale" priority="11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71:C274">
    <cfRule type="colorScale" priority="11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74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4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71:F274"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1:F274">
    <cfRule type="colorScale" priority="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1:H274">
    <cfRule type="dataBar" priority="11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{4FD311E6-A286-4DDF-9BA6-2B362CAA5A06}</x14:id>
        </ext>
      </extLst>
    </cfRule>
  </conditionalFormatting>
  <conditionalFormatting sqref="G271:H274">
    <cfRule type="dataBar" priority="11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{0DD6C671-7375-4351-83DF-50B32C3E3D2E}</x14:id>
        </ext>
      </extLst>
    </cfRule>
  </conditionalFormatting>
  <conditionalFormatting sqref="K271:K273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1:K273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1:K273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1:K273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1:H274">
    <cfRule type="dataBar" priority="11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{04816B60-A308-43A0-8F4F-CAAC049804AA}</x14:id>
        </ext>
      </extLst>
    </cfRule>
  </conditionalFormatting>
  <conditionalFormatting sqref="L274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4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1:L273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1:L273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1:L273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1:L273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1:H274">
    <cfRule type="dataBar" priority="12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{5632FB3F-577A-404A-B39C-B7DBB6669E78}</x14:id>
        </ext>
      </extLst>
    </cfRule>
  </conditionalFormatting>
  <conditionalFormatting sqref="G271:H274">
    <cfRule type="dataBar" priority="11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{35C1FB29-92EA-4301-96BF-18DDB13EF372}</x14:id>
        </ext>
      </extLst>
    </cfRule>
  </conditionalFormatting>
  <conditionalFormatting sqref="G271:H274">
    <cfRule type="dataBar" priority="11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{6D6C690E-872A-48EF-A6F0-1B81C58496E0}</x14:id>
        </ext>
      </extLst>
    </cfRule>
  </conditionalFormatting>
  <conditionalFormatting sqref="G271:H274">
    <cfRule type="dataBar" priority="12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{CD0096AF-3ADC-4A6A-A06A-19857905C482}</x14:id>
        </ext>
      </extLst>
    </cfRule>
  </conditionalFormatting>
  <conditionalFormatting sqref="G271:H274">
    <cfRule type="dataBar" priority="11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{9C63C1DF-3ED8-44C3-9184-61D6304C487A}</x14:id>
        </ext>
      </extLst>
    </cfRule>
  </conditionalFormatting>
  <conditionalFormatting sqref="G306:H307 G2:H274">
    <cfRule type="dataBar" priority="11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{5AEF9B32-5788-4346-8241-25307EEC75D7}</x14:id>
        </ext>
      </extLst>
    </cfRule>
  </conditionalFormatting>
  <conditionalFormatting sqref="K54:K55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4:K55">
    <cfRule type="colorScale" priority="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4:K55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4:K55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5:M277">
    <cfRule type="containsText" dxfId="1203" priority="1138" operator="containsText" text="Dégusté">
      <formula>NOT(ISERROR(SEARCH("Dégusté",M275)))</formula>
    </cfRule>
    <cfRule type="containsText" dxfId="1202" priority="1139" operator="containsText" text="Recu">
      <formula>NOT(ISERROR(SEARCH("Recu",M275)))</formula>
    </cfRule>
    <cfRule type="containsText" dxfId="1201" priority="1140" operator="containsText" text="Demandé">
      <formula>NOT(ISERROR(SEARCH("Demandé",M275)))</formula>
    </cfRule>
  </conditionalFormatting>
  <conditionalFormatting sqref="C277 B275:C276">
    <cfRule type="containsText" dxfId="1200" priority="1093" operator="containsText" text="Recu">
      <formula>NOT(ISERROR(SEARCH("Recu",B275)))</formula>
    </cfRule>
    <cfRule type="containsText" dxfId="1199" priority="1094" operator="containsText" text="Demandé">
      <formula>NOT(ISERROR(SEARCH("Demandé",B275)))</formula>
    </cfRule>
  </conditionalFormatting>
  <conditionalFormatting sqref="N275:N277">
    <cfRule type="containsText" dxfId="1198" priority="1091" operator="containsText" text="Quand">
      <formula>NOT(ISERROR(SEARCH("Quand",N275)))</formula>
    </cfRule>
    <cfRule type="containsText" dxfId="1197" priority="1092" operator="containsText" text="Beine">
      <formula>NOT(ISERROR(SEARCH("Beine",N275)))</formula>
    </cfRule>
  </conditionalFormatting>
  <conditionalFormatting sqref="N275:N276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96" priority="1085" operator="containsText" text="Fab'ulleuse">
      <formula>NOT(ISERROR(SEARCH("Fab'ulleuse",N275)))</formula>
    </cfRule>
    <cfRule type="containsText" dxfId="1195" priority="1086" operator="containsText" text="beau jour">
      <formula>NOT(ISERROR(SEARCH("beau jour",N275)))</formula>
    </cfRule>
    <cfRule type="containsText" dxfId="1194" priority="1087" operator="containsText" text="fête">
      <formula>NOT(ISERROR(SEARCH("fête",N275)))</formula>
    </cfRule>
    <cfRule type="containsText" dxfId="1193" priority="1088" operator="containsText" text="Fete">
      <formula>NOT(ISERROR(SEARCH("Fete",N275)))</formula>
    </cfRule>
    <cfRule type="containsText" dxfId="1192" priority="1089" operator="containsText" text="Ech">
      <formula>NOT(ISERROR(SEARCH("Ech",N275)))</formula>
    </cfRule>
    <cfRule type="containsText" dxfId="1191" priority="1090" operator="containsText" text="St Valentin">
      <formula>NOT(ISERROR(SEARCH("St Valentin",N275)))</formula>
    </cfRule>
  </conditionalFormatting>
  <conditionalFormatting sqref="N275:N277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5:H277">
    <cfRule type="dataBar" priority="1096">
      <dataBar>
        <cfvo type="min"/>
        <cfvo type="max"/>
        <color rgb="FF638EC6"/>
      </dataBar>
    </cfRule>
  </conditionalFormatting>
  <conditionalFormatting sqref="G275:H277">
    <cfRule type="dataBar" priority="10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{DE99EC07-D5EC-4042-9164-CABC7DFD2205}</x14:id>
        </ext>
      </extLst>
    </cfRule>
  </conditionalFormatting>
  <conditionalFormatting sqref="E275:E277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5:H277">
    <cfRule type="dataBar" priority="10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{E96592DF-6735-440E-ABAE-2CD66093E85F}</x14:id>
        </ext>
      </extLst>
    </cfRule>
  </conditionalFormatting>
  <conditionalFormatting sqref="G275:H277">
    <cfRule type="dataBar" priority="10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{6C740F6C-3949-45CB-9FAB-71D0FCD3A0B9}</x14:id>
        </ext>
      </extLst>
    </cfRule>
  </conditionalFormatting>
  <conditionalFormatting sqref="N275:N277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5:H277">
    <cfRule type="dataBar" priority="1101">
      <dataBar>
        <cfvo type="min"/>
        <cfvo type="max"/>
        <color rgb="FF638EC6"/>
      </dataBar>
    </cfRule>
  </conditionalFormatting>
  <conditionalFormatting sqref="G275:H277">
    <cfRule type="dataBar" priority="11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{AC737F28-068F-46FF-B79D-B855503EDC6D}</x14:id>
        </ext>
      </extLst>
    </cfRule>
  </conditionalFormatting>
  <conditionalFormatting sqref="E275:E277"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5:H277">
    <cfRule type="dataBar" priority="11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{949EB148-0775-4085-B8B2-1F5EB433120C}</x14:id>
        </ext>
      </extLst>
    </cfRule>
  </conditionalFormatting>
  <conditionalFormatting sqref="N275:N277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90" priority="1106" operator="containsText" text="Fab'ulleuse">
      <formula>NOT(ISERROR(SEARCH("Fab'ulleuse",N275)))</formula>
    </cfRule>
    <cfRule type="containsText" dxfId="1189" priority="1107" operator="containsText" text="beau jour">
      <formula>NOT(ISERROR(SEARCH("beau jour",N275)))</formula>
    </cfRule>
    <cfRule type="containsText" dxfId="1188" priority="1108" operator="containsText" text="fête">
      <formula>NOT(ISERROR(SEARCH("fête",N275)))</formula>
    </cfRule>
    <cfRule type="containsText" dxfId="1187" priority="1109" operator="containsText" text="Fete">
      <formula>NOT(ISERROR(SEARCH("Fete",N275)))</formula>
    </cfRule>
    <cfRule type="containsText" dxfId="1186" priority="1110" operator="containsText" text="Ech">
      <formula>NOT(ISERROR(SEARCH("Ech",N275)))</formula>
    </cfRule>
    <cfRule type="containsText" dxfId="1185" priority="1111" operator="containsText" text="St Valentin">
      <formula>NOT(ISERROR(SEARCH("St Valentin",N275)))</formula>
    </cfRule>
  </conditionalFormatting>
  <conditionalFormatting sqref="G275:H277">
    <cfRule type="dataBar" priority="1112">
      <dataBar>
        <cfvo type="min"/>
        <cfvo type="max"/>
        <color rgb="FF638EC6"/>
      </dataBar>
    </cfRule>
  </conditionalFormatting>
  <conditionalFormatting sqref="G275:H277">
    <cfRule type="dataBar" priority="11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{B984585F-868D-417D-A520-1A75F12B83F4}</x14:id>
        </ext>
      </extLst>
    </cfRule>
  </conditionalFormatting>
  <conditionalFormatting sqref="G275:H277">
    <cfRule type="dataBar" priority="11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{C39EA27F-11B3-4915-9A35-A08CFDCB253F}</x14:id>
        </ext>
      </extLst>
    </cfRule>
  </conditionalFormatting>
  <conditionalFormatting sqref="G275:H277">
    <cfRule type="dataBar" priority="11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{74EE6380-D368-4DE9-8425-111187A9E875}</x14:id>
        </ext>
      </extLst>
    </cfRule>
  </conditionalFormatting>
  <conditionalFormatting sqref="E275:E277">
    <cfRule type="colorScale" priority="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5:H277">
    <cfRule type="dataBar" priority="11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{821418B9-5AF4-40FD-8CE4-50B0C19466ED}</x14:id>
        </ext>
      </extLst>
    </cfRule>
  </conditionalFormatting>
  <conditionalFormatting sqref="G275:H277">
    <cfRule type="dataBar" priority="11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{807C3F29-8C65-407E-A885-83A9A42F3935}</x14:id>
        </ext>
      </extLst>
    </cfRule>
  </conditionalFormatting>
  <conditionalFormatting sqref="G275:H277">
    <cfRule type="dataBar" priority="11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{CE845396-9911-49A5-837F-156DCEC00976}</x14:id>
        </ext>
      </extLst>
    </cfRule>
  </conditionalFormatting>
  <conditionalFormatting sqref="G275:H277">
    <cfRule type="dataBar" priority="11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{4880018E-2FC2-4742-B1CD-EA3EEFF58F2F}</x14:id>
        </ext>
      </extLst>
    </cfRule>
  </conditionalFormatting>
  <conditionalFormatting sqref="G275:H277">
    <cfRule type="dataBar" priority="11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{FF0872E0-787D-4C7B-B332-6AF3B130942D}</x14:id>
        </ext>
      </extLst>
    </cfRule>
  </conditionalFormatting>
  <conditionalFormatting sqref="G275:H277">
    <cfRule type="dataBar" priority="1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{52DF21B4-319D-4113-872C-89D56D13ACAB}</x14:id>
        </ext>
      </extLst>
    </cfRule>
  </conditionalFormatting>
  <conditionalFormatting sqref="G275:H277">
    <cfRule type="dataBar" priority="11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{16F48D89-DFBE-4912-9C65-22FC58D92457}</x14:id>
        </ext>
      </extLst>
    </cfRule>
  </conditionalFormatting>
  <conditionalFormatting sqref="G275:H277">
    <cfRule type="dataBar" priority="11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{0EC05317-4917-4330-9EAB-5831A8DCD2A3}</x14:id>
        </ext>
      </extLst>
    </cfRule>
  </conditionalFormatting>
  <conditionalFormatting sqref="G275:H277">
    <cfRule type="dataBar" priority="11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{8B3E3E53-4E22-46A7-A484-FD5942A648AC}</x14:id>
        </ext>
      </extLst>
    </cfRule>
  </conditionalFormatting>
  <conditionalFormatting sqref="G275:H277">
    <cfRule type="dataBar" priority="11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{DD77B524-CBEF-4DAC-93FE-172B7AB12B57}</x14:id>
        </ext>
      </extLst>
    </cfRule>
  </conditionalFormatting>
  <conditionalFormatting sqref="G275:H277">
    <cfRule type="dataBar" priority="1127">
      <dataBar>
        <cfvo type="min"/>
        <cfvo type="max"/>
        <color rgb="FF638EC6"/>
      </dataBar>
    </cfRule>
  </conditionalFormatting>
  <conditionalFormatting sqref="G275:H277">
    <cfRule type="dataBar" priority="10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{2DC7033A-8139-411C-B0C2-0BD7A76AD8E2}</x14:id>
        </ext>
      </extLst>
    </cfRule>
  </conditionalFormatting>
  <conditionalFormatting sqref="G275:H277">
    <cfRule type="dataBar" priority="10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{6D43F6DF-8685-4B51-855A-7DBA881954C8}</x14:id>
        </ext>
      </extLst>
    </cfRule>
  </conditionalFormatting>
  <conditionalFormatting sqref="G275:H277">
    <cfRule type="dataBar" priority="10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{9A27F335-9EE7-4F50-97D0-CC1D54B63A84}</x14:id>
        </ext>
      </extLst>
    </cfRule>
  </conditionalFormatting>
  <conditionalFormatting sqref="G275:H277">
    <cfRule type="dataBar" priority="10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{B470AD10-D0F6-4C96-B290-96039FCEFA8D}</x14:id>
        </ext>
      </extLst>
    </cfRule>
  </conditionalFormatting>
  <conditionalFormatting sqref="G275:H277">
    <cfRule type="dataBar" priority="10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{A7A705AC-6187-4F3A-B1B3-58EEFCD5E11F}</x14:id>
        </ext>
      </extLst>
    </cfRule>
  </conditionalFormatting>
  <conditionalFormatting sqref="G275:H277">
    <cfRule type="dataBar" priority="10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{806C9FC9-BF3E-483B-AC30-805221A2B8CF}</x14:id>
        </ext>
      </extLst>
    </cfRule>
  </conditionalFormatting>
  <conditionalFormatting sqref="G275:H277">
    <cfRule type="dataBar" priority="10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{86623F5B-A34A-411F-9EE8-146269597A5D}</x14:id>
        </ext>
      </extLst>
    </cfRule>
  </conditionalFormatting>
  <conditionalFormatting sqref="G275:H277">
    <cfRule type="dataBar" priority="10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{63110EF6-0C4D-408D-8DA5-5B033D43D1CB}</x14:id>
        </ext>
      </extLst>
    </cfRule>
  </conditionalFormatting>
  <conditionalFormatting sqref="J275:J277">
    <cfRule type="containsText" dxfId="1184" priority="1070" operator="containsText" text="Recu">
      <formula>NOT(ISERROR(SEARCH("Recu",J275)))</formula>
    </cfRule>
    <cfRule type="containsText" dxfId="1183" priority="1071" operator="containsText" text="Demandé">
      <formula>NOT(ISERROR(SEARCH("Demandé",J275)))</formula>
    </cfRule>
  </conditionalFormatting>
  <conditionalFormatting sqref="J275:J277">
    <cfRule type="colorScale" priority="10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5:J277">
    <cfRule type="colorScale" priority="10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5:J277">
    <cfRule type="colorScale" priority="10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75:C277">
    <cfRule type="colorScale" priority="11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75:C277">
    <cfRule type="colorScale" priority="11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75:C277">
    <cfRule type="colorScale" priority="11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75:K277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5:K277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5:K277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5:K277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5:K277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5:K277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75:F277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5:F277">
    <cfRule type="colorScale" priority="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75:F277">
    <cfRule type="colorScale" priority="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5:F277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75:F277"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5:F277">
    <cfRule type="colorScale" priority="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5:H277">
    <cfRule type="dataBar" priority="10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{83948EA1-EB1D-4256-8CA2-A714B2D335B2}</x14:id>
        </ext>
      </extLst>
    </cfRule>
  </conditionalFormatting>
  <conditionalFormatting sqref="G275:H277">
    <cfRule type="dataBar" priority="10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{5EB43115-BA00-444E-97E4-7D39D5BB469D}</x14:id>
        </ext>
      </extLst>
    </cfRule>
  </conditionalFormatting>
  <conditionalFormatting sqref="G275:H277">
    <cfRule type="dataBar" priority="10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{77A34A1B-347C-431D-B7AD-F73727995234}</x14:id>
        </ext>
      </extLst>
    </cfRule>
  </conditionalFormatting>
  <conditionalFormatting sqref="L275:L277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5:L277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5:L277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5:L277">
    <cfRule type="colorScale" priority="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5:L277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5:L277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5:H277">
    <cfRule type="dataBar" priority="11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{9EEFD8E0-3884-4180-B554-9EA919481F3D}</x14:id>
        </ext>
      </extLst>
    </cfRule>
  </conditionalFormatting>
  <conditionalFormatting sqref="G275:H277">
    <cfRule type="dataBar" priority="10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{8C2692FB-B78B-4E42-A9FE-B68C5D21856D}</x14:id>
        </ext>
      </extLst>
    </cfRule>
  </conditionalFormatting>
  <conditionalFormatting sqref="G275:H277">
    <cfRule type="dataBar" priority="10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{A4A2B45C-5DB7-4008-A43D-D53C6DB4F2E5}</x14:id>
        </ext>
      </extLst>
    </cfRule>
  </conditionalFormatting>
  <conditionalFormatting sqref="G275:H277">
    <cfRule type="dataBar" priority="11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{9DFC7C0F-34FA-4241-ADD1-CD5F460FC083}</x14:id>
        </ext>
      </extLst>
    </cfRule>
  </conditionalFormatting>
  <conditionalFormatting sqref="G275:H277">
    <cfRule type="dataBar" priority="10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{952EC42A-A370-45AB-9D06-8D133935FEE7}</x14:id>
        </ext>
      </extLst>
    </cfRule>
  </conditionalFormatting>
  <conditionalFormatting sqref="G275:H277">
    <cfRule type="dataBar" priority="10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{415701D3-81E2-472B-884A-840E8C721AF7}</x14:id>
        </ext>
      </extLst>
    </cfRule>
  </conditionalFormatting>
  <conditionalFormatting sqref="G306:H307 G2:H277">
    <cfRule type="dataBar" priority="10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{B21250A5-8270-4491-8B7F-88C000525BE3}</x14:id>
        </ext>
      </extLst>
    </cfRule>
  </conditionalFormatting>
  <conditionalFormatting sqref="M278:M279">
    <cfRule type="containsText" dxfId="1182" priority="1046" operator="containsText" text="Dégusté">
      <formula>NOT(ISERROR(SEARCH("Dégusté",M278)))</formula>
    </cfRule>
    <cfRule type="containsText" dxfId="1181" priority="1047" operator="containsText" text="Recu">
      <formula>NOT(ISERROR(SEARCH("Recu",M278)))</formula>
    </cfRule>
    <cfRule type="containsText" dxfId="1180" priority="1048" operator="containsText" text="Demandé">
      <formula>NOT(ISERROR(SEARCH("Demandé",M278)))</formula>
    </cfRule>
  </conditionalFormatting>
  <conditionalFormatting sqref="N278">
    <cfRule type="containsText" dxfId="1179" priority="1025" operator="containsText" text="Quand">
      <formula>NOT(ISERROR(SEARCH("Quand",N278)))</formula>
    </cfRule>
    <cfRule type="containsText" dxfId="1178" priority="1026" operator="containsText" text="Beine">
      <formula>NOT(ISERROR(SEARCH("Beine",N278)))</formula>
    </cfRule>
  </conditionalFormatting>
  <conditionalFormatting sqref="N278">
    <cfRule type="containsText" dxfId="1177" priority="1023" operator="containsText" text="Dégusté">
      <formula>NOT(ISERROR(SEARCH("Dégusté",N278)))</formula>
    </cfRule>
    <cfRule type="containsText" dxfId="1176" priority="1024" operator="containsText" text="Dégusté">
      <formula>NOT(ISERROR(SEARCH("Dégusté",N278)))</formula>
    </cfRule>
  </conditionalFormatting>
  <conditionalFormatting sqref="N278">
    <cfRule type="containsText" dxfId="1175" priority="1021" operator="containsText" text="Fêtes de fin d'année">
      <formula>NOT(ISERROR(SEARCH("Fêtes de fin d'année",N278)))</formula>
    </cfRule>
    <cfRule type="containsText" dxfId="1174" priority="1022" operator="containsText" text="Fêtes de fin d'année">
      <formula>NOT(ISERROR(SEARCH("Fêtes de fin d'année",N278)))</formula>
    </cfRule>
  </conditionalFormatting>
  <conditionalFormatting sqref="N278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73" priority="1015" operator="containsText" text="Fab'ulleuse">
      <formula>NOT(ISERROR(SEARCH("Fab'ulleuse",N278)))</formula>
    </cfRule>
    <cfRule type="containsText" dxfId="1172" priority="1016" operator="containsText" text="beau jour">
      <formula>NOT(ISERROR(SEARCH("beau jour",N278)))</formula>
    </cfRule>
    <cfRule type="containsText" dxfId="1171" priority="1017" operator="containsText" text="fête">
      <formula>NOT(ISERROR(SEARCH("fête",N278)))</formula>
    </cfRule>
    <cfRule type="containsText" dxfId="1170" priority="1018" operator="containsText" text="Fete">
      <formula>NOT(ISERROR(SEARCH("Fete",N278)))</formula>
    </cfRule>
    <cfRule type="containsText" dxfId="1169" priority="1019" operator="containsText" text="Ech">
      <formula>NOT(ISERROR(SEARCH("Ech",N278)))</formula>
    </cfRule>
    <cfRule type="containsText" dxfId="1168" priority="1020" operator="containsText" text="St Valentin">
      <formula>NOT(ISERROR(SEARCH("St Valentin",N278)))</formula>
    </cfRule>
  </conditionalFormatting>
  <conditionalFormatting sqref="N278:N279">
    <cfRule type="colorScale" priority="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8:H279">
    <cfRule type="dataBar" priority="1028">
      <dataBar>
        <cfvo type="min"/>
        <cfvo type="max"/>
        <color rgb="FF638EC6"/>
      </dataBar>
    </cfRule>
  </conditionalFormatting>
  <conditionalFormatting sqref="G278:H279">
    <cfRule type="dataBar" priority="10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{7E88CF53-1A06-494D-A3AE-CF7C9AEA3FF1}</x14:id>
        </ext>
      </extLst>
    </cfRule>
  </conditionalFormatting>
  <conditionalFormatting sqref="E278:E279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8:H279">
    <cfRule type="dataBar" priority="10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{C0B1EE72-C2BB-4877-B142-07C2AE846AD7}</x14:id>
        </ext>
      </extLst>
    </cfRule>
  </conditionalFormatting>
  <conditionalFormatting sqref="G278:H279">
    <cfRule type="dataBar" priority="10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{6B789B30-D218-4392-858E-0A7A34C963CE}</x14:id>
        </ext>
      </extLst>
    </cfRule>
  </conditionalFormatting>
  <conditionalFormatting sqref="N278:N279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8:H279">
    <cfRule type="dataBar" priority="1033">
      <dataBar>
        <cfvo type="min"/>
        <cfvo type="max"/>
        <color rgb="FF638EC6"/>
      </dataBar>
    </cfRule>
  </conditionalFormatting>
  <conditionalFormatting sqref="G278:H279">
    <cfRule type="dataBar" priority="10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{09511E7C-059C-4C15-B88E-B218FFBAA2D0}</x14:id>
        </ext>
      </extLst>
    </cfRule>
  </conditionalFormatting>
  <conditionalFormatting sqref="E278:E279"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8:H279">
    <cfRule type="dataBar" priority="10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{0BF03FFD-13F7-4167-A80C-1C894DC9C57F}</x14:id>
        </ext>
      </extLst>
    </cfRule>
  </conditionalFormatting>
  <conditionalFormatting sqref="G278:H279">
    <cfRule type="dataBar" priority="10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{82218818-0CBF-4ECC-A9F8-0E00059D5B51}</x14:id>
        </ext>
      </extLst>
    </cfRule>
  </conditionalFormatting>
  <conditionalFormatting sqref="G278:H279">
    <cfRule type="dataBar" priority="10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{01E277C5-BD96-49D1-ACBA-7EDA455EFA5D}</x14:id>
        </ext>
      </extLst>
    </cfRule>
  </conditionalFormatting>
  <conditionalFormatting sqref="G278:H279">
    <cfRule type="dataBar" priority="10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{732AC98E-0CD5-416D-B9B7-F9B98D6348C6}</x14:id>
        </ext>
      </extLst>
    </cfRule>
  </conditionalFormatting>
  <conditionalFormatting sqref="G278:H279">
    <cfRule type="dataBar" priority="10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{E833F4D2-DCF6-4CCC-9352-AF7AE2D5A843}</x14:id>
        </ext>
      </extLst>
    </cfRule>
  </conditionalFormatting>
  <conditionalFormatting sqref="G278:H279">
    <cfRule type="dataBar" priority="10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{99654972-91EC-42AE-B492-95B572967FA4}</x14:id>
        </ext>
      </extLst>
    </cfRule>
  </conditionalFormatting>
  <conditionalFormatting sqref="G278:H279">
    <cfRule type="dataBar" priority="10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{C5A121B7-7EE4-44BE-BB66-A8B2F5EE2666}</x14:id>
        </ext>
      </extLst>
    </cfRule>
  </conditionalFormatting>
  <conditionalFormatting sqref="G278:H279">
    <cfRule type="dataBar" priority="10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{181F0C0F-1BF1-4347-BF24-9685765CE3F0}</x14:id>
        </ext>
      </extLst>
    </cfRule>
  </conditionalFormatting>
  <conditionalFormatting sqref="G278:H279">
    <cfRule type="dataBar" priority="10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{C9D7225B-BD95-4E89-875F-70BEB1FFDDA6}</x14:id>
        </ext>
      </extLst>
    </cfRule>
  </conditionalFormatting>
  <conditionalFormatting sqref="G278:H279">
    <cfRule type="dataBar" priority="10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{F7630709-B860-47C1-B1D7-C186302D56B8}</x14:id>
        </ext>
      </extLst>
    </cfRule>
  </conditionalFormatting>
  <conditionalFormatting sqref="J279">
    <cfRule type="colorScale" priority="10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9">
    <cfRule type="colorScale" priority="10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78">
    <cfRule type="colorScale" priority="10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79">
    <cfRule type="colorScale" priority="10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78">
    <cfRule type="colorScale" priority="10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78:K279"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8:K279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8:K279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8:K279">
    <cfRule type="colorScale" priority="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78:F279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8:F279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8:H279">
    <cfRule type="dataBar" priority="9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{03743284-164F-438E-8BD0-0F231CB6B13D}</x14:id>
        </ext>
      </extLst>
    </cfRule>
  </conditionalFormatting>
  <conditionalFormatting sqref="G278:H279">
    <cfRule type="dataBar" priority="9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{11424691-889B-4370-8B8E-190183F4D926}</x14:id>
        </ext>
      </extLst>
    </cfRule>
  </conditionalFormatting>
  <conditionalFormatting sqref="G278:H279">
    <cfRule type="dataBar" priority="9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{DE6B99B3-11C4-41BF-AE90-49609F48E5FC}</x14:id>
        </ext>
      </extLst>
    </cfRule>
  </conditionalFormatting>
  <conditionalFormatting sqref="L278:L279">
    <cfRule type="colorScale" priority="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8:L279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8:L279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8:L279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78:H279">
    <cfRule type="dataBar" priority="10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{D566FE68-3A75-4CE8-BC74-912E4F1926B4}</x14:id>
        </ext>
      </extLst>
    </cfRule>
  </conditionalFormatting>
  <conditionalFormatting sqref="G278:H279">
    <cfRule type="dataBar" priority="9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{D1CF49D2-F2EB-468C-BAEB-19B0AE76B5AF}</x14:id>
        </ext>
      </extLst>
    </cfRule>
  </conditionalFormatting>
  <conditionalFormatting sqref="G278:H279">
    <cfRule type="dataBar" priority="9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{0D195207-50EF-41AA-BC5A-336F56A96ABF}</x14:id>
        </ext>
      </extLst>
    </cfRule>
  </conditionalFormatting>
  <conditionalFormatting sqref="G278:H279">
    <cfRule type="dataBar" priority="10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{641E3212-A81E-4461-A580-7D39D5C2A1C6}</x14:id>
        </ext>
      </extLst>
    </cfRule>
  </conditionalFormatting>
  <conditionalFormatting sqref="G278:H279">
    <cfRule type="dataBar" priority="9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{9B09936A-56F8-46AD-8007-14F8C7BD9379}</x14:id>
        </ext>
      </extLst>
    </cfRule>
  </conditionalFormatting>
  <conditionalFormatting sqref="G278:H279">
    <cfRule type="dataBar" priority="9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{BA8524E7-9CFE-4D68-B783-431813E70E35}</x14:id>
        </ext>
      </extLst>
    </cfRule>
  </conditionalFormatting>
  <conditionalFormatting sqref="G278:H279">
    <cfRule type="dataBar" priority="9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{132B1CF1-4025-4A6C-87A3-30845BF8906F}</x14:id>
        </ext>
      </extLst>
    </cfRule>
  </conditionalFormatting>
  <conditionalFormatting sqref="M280:M281">
    <cfRule type="containsText" dxfId="1167" priority="977" operator="containsText" text="Dégusté">
      <formula>NOT(ISERROR(SEARCH("Dégusté",M280)))</formula>
    </cfRule>
    <cfRule type="containsText" dxfId="1166" priority="978" operator="containsText" text="Recu">
      <formula>NOT(ISERROR(SEARCH("Recu",M280)))</formula>
    </cfRule>
    <cfRule type="containsText" dxfId="1165" priority="979" operator="containsText" text="Demandé">
      <formula>NOT(ISERROR(SEARCH("Demandé",M280)))</formula>
    </cfRule>
  </conditionalFormatting>
  <conditionalFormatting sqref="N280">
    <cfRule type="containsText" dxfId="1164" priority="960" operator="containsText" text="Quand">
      <formula>NOT(ISERROR(SEARCH("Quand",N280)))</formula>
    </cfRule>
    <cfRule type="containsText" dxfId="1163" priority="961" operator="containsText" text="Beine">
      <formula>NOT(ISERROR(SEARCH("Beine",N280)))</formula>
    </cfRule>
  </conditionalFormatting>
  <conditionalFormatting sqref="N280">
    <cfRule type="containsText" dxfId="1162" priority="958" operator="containsText" text="Dégusté">
      <formula>NOT(ISERROR(SEARCH("Dégusté",N280)))</formula>
    </cfRule>
    <cfRule type="containsText" dxfId="1161" priority="959" operator="containsText" text="Dégusté">
      <formula>NOT(ISERROR(SEARCH("Dégusté",N280)))</formula>
    </cfRule>
  </conditionalFormatting>
  <conditionalFormatting sqref="N280">
    <cfRule type="containsText" dxfId="1160" priority="956" operator="containsText" text="Fêtes de fin d'année">
      <formula>NOT(ISERROR(SEARCH("Fêtes de fin d'année",N280)))</formula>
    </cfRule>
    <cfRule type="containsText" dxfId="1159" priority="957" operator="containsText" text="Fêtes de fin d'année">
      <formula>NOT(ISERROR(SEARCH("Fêtes de fin d'année",N280)))</formula>
    </cfRule>
  </conditionalFormatting>
  <conditionalFormatting sqref="N280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58" priority="950" operator="containsText" text="Fab'ulleuse">
      <formula>NOT(ISERROR(SEARCH("Fab'ulleuse",N280)))</formula>
    </cfRule>
    <cfRule type="containsText" dxfId="1157" priority="951" operator="containsText" text="beau jour">
      <formula>NOT(ISERROR(SEARCH("beau jour",N280)))</formula>
    </cfRule>
    <cfRule type="containsText" dxfId="1156" priority="952" operator="containsText" text="fête">
      <formula>NOT(ISERROR(SEARCH("fête",N280)))</formula>
    </cfRule>
    <cfRule type="containsText" dxfId="1155" priority="953" operator="containsText" text="Fete">
      <formula>NOT(ISERROR(SEARCH("Fete",N280)))</formula>
    </cfRule>
    <cfRule type="containsText" dxfId="1154" priority="954" operator="containsText" text="Ech">
      <formula>NOT(ISERROR(SEARCH("Ech",N280)))</formula>
    </cfRule>
    <cfRule type="containsText" dxfId="1153" priority="955" operator="containsText" text="St Valentin">
      <formula>NOT(ISERROR(SEARCH("St Valentin",N280)))</formula>
    </cfRule>
  </conditionalFormatting>
  <conditionalFormatting sqref="N280:N281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0:H281">
    <cfRule type="dataBar" priority="963">
      <dataBar>
        <cfvo type="min"/>
        <cfvo type="max"/>
        <color rgb="FF638EC6"/>
      </dataBar>
    </cfRule>
  </conditionalFormatting>
  <conditionalFormatting sqref="G280:H281">
    <cfRule type="dataBar" priority="9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{892972CF-3A9B-4E28-9DB2-4F573DFADEE1}</x14:id>
        </ext>
      </extLst>
    </cfRule>
  </conditionalFormatting>
  <conditionalFormatting sqref="E280:E281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0:H281">
    <cfRule type="dataBar" priority="9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{D5F51306-992A-44EB-A6DF-3EB225450BBE}</x14:id>
        </ext>
      </extLst>
    </cfRule>
  </conditionalFormatting>
  <conditionalFormatting sqref="G280:H281">
    <cfRule type="dataBar" priority="9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{4AF24BAD-A340-4EDB-BB1A-73D6D62A4CE2}</x14:id>
        </ext>
      </extLst>
    </cfRule>
  </conditionalFormatting>
  <conditionalFormatting sqref="N280:N281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0:H281">
    <cfRule type="dataBar" priority="968">
      <dataBar>
        <cfvo type="min"/>
        <cfvo type="max"/>
        <color rgb="FF638EC6"/>
      </dataBar>
    </cfRule>
  </conditionalFormatting>
  <conditionalFormatting sqref="G280:H281">
    <cfRule type="dataBar" priority="9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{D50FDEBB-8C01-41E1-9202-4FA8A834E7CA}</x14:id>
        </ext>
      </extLst>
    </cfRule>
  </conditionalFormatting>
  <conditionalFormatting sqref="E280:E281">
    <cfRule type="colorScale" priority="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0:H281">
    <cfRule type="dataBar" priority="9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{330E9DE0-930A-4A40-9332-AD4DC08DAE0D}</x14:id>
        </ext>
      </extLst>
    </cfRule>
  </conditionalFormatting>
  <conditionalFormatting sqref="G280:H281">
    <cfRule type="dataBar" priority="9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{EA77EECD-35BF-4EFE-A857-34081A952380}</x14:id>
        </ext>
      </extLst>
    </cfRule>
  </conditionalFormatting>
  <conditionalFormatting sqref="G280:H281">
    <cfRule type="dataBar" priority="9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{2D2A8406-4071-42F6-A778-96B959FFFECD}</x14:id>
        </ext>
      </extLst>
    </cfRule>
  </conditionalFormatting>
  <conditionalFormatting sqref="G280:H281">
    <cfRule type="dataBar" priority="9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{749D2E00-4A03-46CB-8058-5A4E6BDB0B6E}</x14:id>
        </ext>
      </extLst>
    </cfRule>
  </conditionalFormatting>
  <conditionalFormatting sqref="G280:H281">
    <cfRule type="dataBar" priority="9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{29D72D0D-68BD-43BC-A0D5-27FC92ED2B23}</x14:id>
        </ext>
      </extLst>
    </cfRule>
  </conditionalFormatting>
  <conditionalFormatting sqref="G280:H281">
    <cfRule type="dataBar" priority="9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{57286BAE-154F-4C5D-95BB-2D44769CB48C}</x14:id>
        </ext>
      </extLst>
    </cfRule>
  </conditionalFormatting>
  <conditionalFormatting sqref="G280:H281">
    <cfRule type="dataBar" priority="9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{6562840B-8C1B-471D-BB7E-99AC7B28AD2C}</x14:id>
        </ext>
      </extLst>
    </cfRule>
  </conditionalFormatting>
  <conditionalFormatting sqref="G280:H281">
    <cfRule type="dataBar" priority="9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{0D277725-3EB5-4102-9A9F-0B7F6A23BC49}</x14:id>
        </ext>
      </extLst>
    </cfRule>
  </conditionalFormatting>
  <conditionalFormatting sqref="G280:H281">
    <cfRule type="dataBar" priority="9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{74AB296B-09D5-45C3-9F6B-965CB8C0FBC4}</x14:id>
        </ext>
      </extLst>
    </cfRule>
  </conditionalFormatting>
  <conditionalFormatting sqref="G280:H281">
    <cfRule type="dataBar" priority="9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{239F4851-373C-4132-BB53-15AAC58BE874}</x14:id>
        </ext>
      </extLst>
    </cfRule>
  </conditionalFormatting>
  <conditionalFormatting sqref="J281">
    <cfRule type="colorScale" priority="9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1">
    <cfRule type="colorScale" priority="9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0">
    <cfRule type="colorScale" priority="9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1">
    <cfRule type="colorScale" priority="9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0">
    <cfRule type="colorScale" priority="9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80:K281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0:K281">
    <cfRule type="colorScale" priority="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0:K281">
    <cfRule type="colorScale" priority="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0:K281"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0:F281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0:F281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0:H281">
    <cfRule type="dataBar" priority="9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{A864CE8B-0334-4BE1-BB45-C02CB11ECA15}</x14:id>
        </ext>
      </extLst>
    </cfRule>
  </conditionalFormatting>
  <conditionalFormatting sqref="G280:H281">
    <cfRule type="dataBar" priority="9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{6C2F7EA1-1338-4FA4-996D-1E5A579552B0}</x14:id>
        </ext>
      </extLst>
    </cfRule>
  </conditionalFormatting>
  <conditionalFormatting sqref="G280:H281">
    <cfRule type="dataBar" priority="9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{990B07FE-E986-4100-A14E-CEC2199F7CA5}</x14:id>
        </ext>
      </extLst>
    </cfRule>
  </conditionalFormatting>
  <conditionalFormatting sqref="L280:L281">
    <cfRule type="colorScale" priority="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0:L281">
    <cfRule type="colorScale" priority="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0:L281">
    <cfRule type="colorScale" priority="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0:L281">
    <cfRule type="colorScale" priority="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0:H281">
    <cfRule type="dataBar" priority="9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{B6E4CBD4-F605-456B-BAE5-AD11F9201BFC}</x14:id>
        </ext>
      </extLst>
    </cfRule>
  </conditionalFormatting>
  <conditionalFormatting sqref="G280:H281">
    <cfRule type="dataBar" priority="9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{D7E61A01-B8C2-4024-890B-300FBF766AC0}</x14:id>
        </ext>
      </extLst>
    </cfRule>
  </conditionalFormatting>
  <conditionalFormatting sqref="G280:H281">
    <cfRule type="dataBar" priority="9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{EA41442C-4CBA-4BFD-8D80-CADBC5D5E20C}</x14:id>
        </ext>
      </extLst>
    </cfRule>
  </conditionalFormatting>
  <conditionalFormatting sqref="G280:H281">
    <cfRule type="dataBar" priority="9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{542B5689-4164-49D3-9C7B-38995488B63E}</x14:id>
        </ext>
      </extLst>
    </cfRule>
  </conditionalFormatting>
  <conditionalFormatting sqref="G280:H281">
    <cfRule type="dataBar" priority="9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{81A4ACD6-489B-4162-81EB-A65D830CC5F0}</x14:id>
        </ext>
      </extLst>
    </cfRule>
  </conditionalFormatting>
  <conditionalFormatting sqref="G280:H281">
    <cfRule type="dataBar" priority="9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{CB032AEA-4488-48FE-A0BC-7036A033D67B}</x14:id>
        </ext>
      </extLst>
    </cfRule>
  </conditionalFormatting>
  <conditionalFormatting sqref="G280:H281">
    <cfRule type="dataBar" priority="9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{64BF46E4-1E10-4851-B3C5-867B94A1A8D6}</x14:id>
        </ext>
      </extLst>
    </cfRule>
  </conditionalFormatting>
  <conditionalFormatting sqref="M282:M283">
    <cfRule type="containsText" dxfId="1152" priority="912" operator="containsText" text="Dégusté">
      <formula>NOT(ISERROR(SEARCH("Dégusté",M282)))</formula>
    </cfRule>
    <cfRule type="containsText" dxfId="1151" priority="913" operator="containsText" text="Recu">
      <formula>NOT(ISERROR(SEARCH("Recu",M282)))</formula>
    </cfRule>
    <cfRule type="containsText" dxfId="1150" priority="914" operator="containsText" text="Demandé">
      <formula>NOT(ISERROR(SEARCH("Demandé",M282)))</formula>
    </cfRule>
  </conditionalFormatting>
  <conditionalFormatting sqref="N282">
    <cfRule type="containsText" dxfId="1149" priority="895" operator="containsText" text="Quand">
      <formula>NOT(ISERROR(SEARCH("Quand",N282)))</formula>
    </cfRule>
    <cfRule type="containsText" dxfId="1148" priority="896" operator="containsText" text="Beine">
      <formula>NOT(ISERROR(SEARCH("Beine",N282)))</formula>
    </cfRule>
  </conditionalFormatting>
  <conditionalFormatting sqref="N282">
    <cfRule type="containsText" dxfId="1147" priority="893" operator="containsText" text="Dégusté">
      <formula>NOT(ISERROR(SEARCH("Dégusté",N282)))</formula>
    </cfRule>
    <cfRule type="containsText" dxfId="1146" priority="894" operator="containsText" text="Dégusté">
      <formula>NOT(ISERROR(SEARCH("Dégusté",N282)))</formula>
    </cfRule>
  </conditionalFormatting>
  <conditionalFormatting sqref="N282">
    <cfRule type="containsText" dxfId="1145" priority="891" operator="containsText" text="Fêtes de fin d'année">
      <formula>NOT(ISERROR(SEARCH("Fêtes de fin d'année",N282)))</formula>
    </cfRule>
    <cfRule type="containsText" dxfId="1144" priority="892" operator="containsText" text="Fêtes de fin d'année">
      <formula>NOT(ISERROR(SEARCH("Fêtes de fin d'année",N282)))</formula>
    </cfRule>
  </conditionalFormatting>
  <conditionalFormatting sqref="N282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43" priority="885" operator="containsText" text="Fab'ulleuse">
      <formula>NOT(ISERROR(SEARCH("Fab'ulleuse",N282)))</formula>
    </cfRule>
    <cfRule type="containsText" dxfId="1142" priority="886" operator="containsText" text="beau jour">
      <formula>NOT(ISERROR(SEARCH("beau jour",N282)))</formula>
    </cfRule>
    <cfRule type="containsText" dxfId="1141" priority="887" operator="containsText" text="fête">
      <formula>NOT(ISERROR(SEARCH("fête",N282)))</formula>
    </cfRule>
    <cfRule type="containsText" dxfId="1140" priority="888" operator="containsText" text="Fete">
      <formula>NOT(ISERROR(SEARCH("Fete",N282)))</formula>
    </cfRule>
    <cfRule type="containsText" dxfId="1139" priority="889" operator="containsText" text="Ech">
      <formula>NOT(ISERROR(SEARCH("Ech",N282)))</formula>
    </cfRule>
    <cfRule type="containsText" dxfId="1138" priority="890" operator="containsText" text="St Valentin">
      <formula>NOT(ISERROR(SEARCH("St Valentin",N282)))</formula>
    </cfRule>
  </conditionalFormatting>
  <conditionalFormatting sqref="N282:N283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2:H283">
    <cfRule type="dataBar" priority="898">
      <dataBar>
        <cfvo type="min"/>
        <cfvo type="max"/>
        <color rgb="FF638EC6"/>
      </dataBar>
    </cfRule>
  </conditionalFormatting>
  <conditionalFormatting sqref="G282:H283">
    <cfRule type="dataBar" priority="8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{0EB10268-E0A4-4BD9-9350-2259C70E8DED}</x14:id>
        </ext>
      </extLst>
    </cfRule>
  </conditionalFormatting>
  <conditionalFormatting sqref="E282:E283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2:H283">
    <cfRule type="dataBar" priority="9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{E22F779E-73AA-4BA0-9AE1-7A72F0E3EEC3}</x14:id>
        </ext>
      </extLst>
    </cfRule>
  </conditionalFormatting>
  <conditionalFormatting sqref="G282:H283">
    <cfRule type="dataBar" priority="8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{F0175741-2315-430D-AE87-F33E5BE20463}</x14:id>
        </ext>
      </extLst>
    </cfRule>
  </conditionalFormatting>
  <conditionalFormatting sqref="N282:N283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2:H283">
    <cfRule type="dataBar" priority="903">
      <dataBar>
        <cfvo type="min"/>
        <cfvo type="max"/>
        <color rgb="FF638EC6"/>
      </dataBar>
    </cfRule>
  </conditionalFormatting>
  <conditionalFormatting sqref="G282:H283">
    <cfRule type="dataBar" priority="9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{E3F4F5AE-3593-466F-B239-0BABC90F4527}</x14:id>
        </ext>
      </extLst>
    </cfRule>
  </conditionalFormatting>
  <conditionalFormatting sqref="E282:E283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2:H283">
    <cfRule type="dataBar" priority="9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{2775EEA5-7240-4123-B7F7-5BD2C6B4B861}</x14:id>
        </ext>
      </extLst>
    </cfRule>
  </conditionalFormatting>
  <conditionalFormatting sqref="G282:H283">
    <cfRule type="dataBar" priority="8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{1FE896E8-8ECA-4848-9D0A-7FCADC23BDD0}</x14:id>
        </ext>
      </extLst>
    </cfRule>
  </conditionalFormatting>
  <conditionalFormatting sqref="G282:H283">
    <cfRule type="dataBar" priority="8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{BF68E061-E72E-4EE0-A0F2-B8C0D47C90A6}</x14:id>
        </ext>
      </extLst>
    </cfRule>
  </conditionalFormatting>
  <conditionalFormatting sqref="G282:H283">
    <cfRule type="dataBar" priority="8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{E1A70D21-3ACC-4C99-B989-7618CA466138}</x14:id>
        </ext>
      </extLst>
    </cfRule>
  </conditionalFormatting>
  <conditionalFormatting sqref="G282:H283">
    <cfRule type="dataBar" priority="8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{B1D713F4-D293-4F1E-8815-EE8B5E0C98CF}</x14:id>
        </ext>
      </extLst>
    </cfRule>
  </conditionalFormatting>
  <conditionalFormatting sqref="G282:H283">
    <cfRule type="dataBar" priority="8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{44C6E698-82CD-4571-BEFA-90CE9E695094}</x14:id>
        </ext>
      </extLst>
    </cfRule>
  </conditionalFormatting>
  <conditionalFormatting sqref="G282:H283">
    <cfRule type="dataBar" priority="8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{388C355F-7E34-499F-904D-B2834A05150E}</x14:id>
        </ext>
      </extLst>
    </cfRule>
  </conditionalFormatting>
  <conditionalFormatting sqref="G282:H283">
    <cfRule type="dataBar" priority="8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{58B83492-C49C-4BDC-9314-9BBE95A04A93}</x14:id>
        </ext>
      </extLst>
    </cfRule>
  </conditionalFormatting>
  <conditionalFormatting sqref="G282:H283">
    <cfRule type="dataBar" priority="8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{494EA5FC-09BF-40D5-84B3-7B0D5753B239}</x14:id>
        </ext>
      </extLst>
    </cfRule>
  </conditionalFormatting>
  <conditionalFormatting sqref="G282:H283">
    <cfRule type="dataBar" priority="8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{0B1C8DAB-6709-4873-8E5A-1239C1C92382}</x14:id>
        </ext>
      </extLst>
    </cfRule>
  </conditionalFormatting>
  <conditionalFormatting sqref="J283">
    <cfRule type="colorScale" priority="8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3">
    <cfRule type="colorScale" priority="8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2">
    <cfRule type="colorScale" priority="8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3">
    <cfRule type="colorScale" priority="9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2">
    <cfRule type="colorScale" priority="90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82:K283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2:K283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2:K283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2:K283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2:F283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2:F283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2:H283">
    <cfRule type="dataBar" priority="8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{3BE0BA03-10E3-4846-B4C3-0E3069942AB7}</x14:id>
        </ext>
      </extLst>
    </cfRule>
  </conditionalFormatting>
  <conditionalFormatting sqref="G282:H283">
    <cfRule type="dataBar" priority="8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{F29D61B3-D599-421D-94F4-E9CD24EC0EDB}</x14:id>
        </ext>
      </extLst>
    </cfRule>
  </conditionalFormatting>
  <conditionalFormatting sqref="G282:H283">
    <cfRule type="dataBar" priority="8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{8B4A2201-B603-444E-9547-32EB43E29D35}</x14:id>
        </ext>
      </extLst>
    </cfRule>
  </conditionalFormatting>
  <conditionalFormatting sqref="L282:L283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2:L283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2:L283"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2:L283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2:H283">
    <cfRule type="dataBar" priority="9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{1DC58F71-5CEA-4C3B-9D0C-28916BD2F910}</x14:id>
        </ext>
      </extLst>
    </cfRule>
  </conditionalFormatting>
  <conditionalFormatting sqref="G282:H283">
    <cfRule type="dataBar" priority="8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{7DED94F5-F46E-43BA-A7F8-FC098D16AC66}</x14:id>
        </ext>
      </extLst>
    </cfRule>
  </conditionalFormatting>
  <conditionalFormatting sqref="G282:H283">
    <cfRule type="dataBar" priority="8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{A9973F9F-99DA-44C7-80C9-E61F5C41971C}</x14:id>
        </ext>
      </extLst>
    </cfRule>
  </conditionalFormatting>
  <conditionalFormatting sqref="G282:H283">
    <cfRule type="dataBar" priority="9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{88CCE83E-0C27-4828-9589-E029DAE11332}</x14:id>
        </ext>
      </extLst>
    </cfRule>
  </conditionalFormatting>
  <conditionalFormatting sqref="G282:H283">
    <cfRule type="dataBar" priority="8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{A69B0105-2B95-411E-BD13-B9807971B63F}</x14:id>
        </ext>
      </extLst>
    </cfRule>
  </conditionalFormatting>
  <conditionalFormatting sqref="G282:H283">
    <cfRule type="dataBar" priority="8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{67294754-F676-454C-8434-5DBFFE1013BA}</x14:id>
        </ext>
      </extLst>
    </cfRule>
  </conditionalFormatting>
  <conditionalFormatting sqref="G282:H283">
    <cfRule type="dataBar" priority="8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{E7D58D18-14D7-4153-9F8A-5214A57C6732}</x14:id>
        </ext>
      </extLst>
    </cfRule>
  </conditionalFormatting>
  <conditionalFormatting sqref="G306:H307 G2:H283">
    <cfRule type="dataBar" priority="8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{2469B150-9B2D-4FC5-969B-EB7C5BFF9087}</x14:id>
        </ext>
      </extLst>
    </cfRule>
  </conditionalFormatting>
  <conditionalFormatting sqref="M284:M286">
    <cfRule type="containsText" dxfId="1137" priority="849" operator="containsText" text="Dégusté">
      <formula>NOT(ISERROR(SEARCH("Dégusté",M284)))</formula>
    </cfRule>
    <cfRule type="containsText" dxfId="1136" priority="850" operator="containsText" text="Recu">
      <formula>NOT(ISERROR(SEARCH("Recu",M284)))</formula>
    </cfRule>
    <cfRule type="containsText" dxfId="1135" priority="851" operator="containsText" text="Demandé">
      <formula>NOT(ISERROR(SEARCH("Demandé",M284)))</formula>
    </cfRule>
  </conditionalFormatting>
  <conditionalFormatting sqref="C286 B284:C285">
    <cfRule type="containsText" dxfId="1134" priority="804" operator="containsText" text="Recu">
      <formula>NOT(ISERROR(SEARCH("Recu",B284)))</formula>
    </cfRule>
    <cfRule type="containsText" dxfId="1133" priority="805" operator="containsText" text="Demandé">
      <formula>NOT(ISERROR(SEARCH("Demandé",B284)))</formula>
    </cfRule>
  </conditionalFormatting>
  <conditionalFormatting sqref="N284:N286">
    <cfRule type="containsText" dxfId="1132" priority="802" operator="containsText" text="Quand">
      <formula>NOT(ISERROR(SEARCH("Quand",N284)))</formula>
    </cfRule>
    <cfRule type="containsText" dxfId="1131" priority="803" operator="containsText" text="Beine">
      <formula>NOT(ISERROR(SEARCH("Beine",N284)))</formula>
    </cfRule>
  </conditionalFormatting>
  <conditionalFormatting sqref="N284:N285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30" priority="796" operator="containsText" text="Fab'ulleuse">
      <formula>NOT(ISERROR(SEARCH("Fab'ulleuse",N284)))</formula>
    </cfRule>
    <cfRule type="containsText" dxfId="1129" priority="797" operator="containsText" text="beau jour">
      <formula>NOT(ISERROR(SEARCH("beau jour",N284)))</formula>
    </cfRule>
    <cfRule type="containsText" dxfId="1128" priority="798" operator="containsText" text="fête">
      <formula>NOT(ISERROR(SEARCH("fête",N284)))</formula>
    </cfRule>
    <cfRule type="containsText" dxfId="1127" priority="799" operator="containsText" text="Fete">
      <formula>NOT(ISERROR(SEARCH("Fete",N284)))</formula>
    </cfRule>
    <cfRule type="containsText" dxfId="1126" priority="800" operator="containsText" text="Ech">
      <formula>NOT(ISERROR(SEARCH("Ech",N284)))</formula>
    </cfRule>
    <cfRule type="containsText" dxfId="1125" priority="801" operator="containsText" text="St Valentin">
      <formula>NOT(ISERROR(SEARCH("St Valentin",N284)))</formula>
    </cfRule>
  </conditionalFormatting>
  <conditionalFormatting sqref="N284:N286"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4:H286">
    <cfRule type="dataBar" priority="807">
      <dataBar>
        <cfvo type="min"/>
        <cfvo type="max"/>
        <color rgb="FF638EC6"/>
      </dataBar>
    </cfRule>
  </conditionalFormatting>
  <conditionalFormatting sqref="G284:H286">
    <cfRule type="dataBar" priority="8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{341B957C-73AF-454A-81A6-17DBA3A6A355}</x14:id>
        </ext>
      </extLst>
    </cfRule>
  </conditionalFormatting>
  <conditionalFormatting sqref="E284:E286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4:H286">
    <cfRule type="dataBar" priority="8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{2704F3FC-D1B8-466A-8862-7766ACD02435}</x14:id>
        </ext>
      </extLst>
    </cfRule>
  </conditionalFormatting>
  <conditionalFormatting sqref="G284:H286">
    <cfRule type="dataBar" priority="7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{96231C88-5617-4004-90D6-6305D68A7E8A}</x14:id>
        </ext>
      </extLst>
    </cfRule>
  </conditionalFormatting>
  <conditionalFormatting sqref="N284:N286">
    <cfRule type="colorScale" priority="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4:H286">
    <cfRule type="dataBar" priority="812">
      <dataBar>
        <cfvo type="min"/>
        <cfvo type="max"/>
        <color rgb="FF638EC6"/>
      </dataBar>
    </cfRule>
  </conditionalFormatting>
  <conditionalFormatting sqref="G284:H286">
    <cfRule type="dataBar" priority="8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{89A420BA-EC42-43C6-9E6F-1AC4DEB978A8}</x14:id>
        </ext>
      </extLst>
    </cfRule>
  </conditionalFormatting>
  <conditionalFormatting sqref="E284:E286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4:H286">
    <cfRule type="dataBar" priority="8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{EE64390F-0342-4E70-9A86-1EFCF9D5A405}</x14:id>
        </ext>
      </extLst>
    </cfRule>
  </conditionalFormatting>
  <conditionalFormatting sqref="N284:N286">
    <cfRule type="colorScale" priority="8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24" priority="817" operator="containsText" text="Fab'ulleuse">
      <formula>NOT(ISERROR(SEARCH("Fab'ulleuse",N284)))</formula>
    </cfRule>
    <cfRule type="containsText" dxfId="1123" priority="818" operator="containsText" text="beau jour">
      <formula>NOT(ISERROR(SEARCH("beau jour",N284)))</formula>
    </cfRule>
    <cfRule type="containsText" dxfId="1122" priority="819" operator="containsText" text="fête">
      <formula>NOT(ISERROR(SEARCH("fête",N284)))</formula>
    </cfRule>
    <cfRule type="containsText" dxfId="1121" priority="820" operator="containsText" text="Fete">
      <formula>NOT(ISERROR(SEARCH("Fete",N284)))</formula>
    </cfRule>
    <cfRule type="containsText" dxfId="1120" priority="821" operator="containsText" text="Ech">
      <formula>NOT(ISERROR(SEARCH("Ech",N284)))</formula>
    </cfRule>
    <cfRule type="containsText" dxfId="1119" priority="822" operator="containsText" text="St Valentin">
      <formula>NOT(ISERROR(SEARCH("St Valentin",N284)))</formula>
    </cfRule>
  </conditionalFormatting>
  <conditionalFormatting sqref="G284:H286">
    <cfRule type="dataBar" priority="823">
      <dataBar>
        <cfvo type="min"/>
        <cfvo type="max"/>
        <color rgb="FF638EC6"/>
      </dataBar>
    </cfRule>
  </conditionalFormatting>
  <conditionalFormatting sqref="G284:H286">
    <cfRule type="dataBar" priority="8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{49787401-08A7-47BE-82A3-D72993EDD008}</x14:id>
        </ext>
      </extLst>
    </cfRule>
  </conditionalFormatting>
  <conditionalFormatting sqref="G284:H286">
    <cfRule type="dataBar" priority="8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{FCD5EB50-9947-4B22-AD80-AC069B14D9A0}</x14:id>
        </ext>
      </extLst>
    </cfRule>
  </conditionalFormatting>
  <conditionalFormatting sqref="G284:H286">
    <cfRule type="dataBar" priority="8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{38C87170-BFD8-4DD4-AB17-A612688E86FF}</x14:id>
        </ext>
      </extLst>
    </cfRule>
  </conditionalFormatting>
  <conditionalFormatting sqref="E284:E286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4:H286">
    <cfRule type="dataBar" priority="8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{84E98C1D-4B38-4E67-81BB-1C887495FCB9}</x14:id>
        </ext>
      </extLst>
    </cfRule>
  </conditionalFormatting>
  <conditionalFormatting sqref="G284:H286">
    <cfRule type="dataBar" priority="8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{8C77EC48-BB02-433E-9249-C9C2288F36BB}</x14:id>
        </ext>
      </extLst>
    </cfRule>
  </conditionalFormatting>
  <conditionalFormatting sqref="G284:H286">
    <cfRule type="dataBar" priority="8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{AE0FDBA4-10B4-4BCE-811A-A27C3465EF61}</x14:id>
        </ext>
      </extLst>
    </cfRule>
  </conditionalFormatting>
  <conditionalFormatting sqref="G284:H286">
    <cfRule type="dataBar" priority="8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{96439621-031E-4CC9-B130-01F6DE264157}</x14:id>
        </ext>
      </extLst>
    </cfRule>
  </conditionalFormatting>
  <conditionalFormatting sqref="G284:H286">
    <cfRule type="dataBar" priority="8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{C958C377-19F0-44EC-A6A3-1B2666D152BF}</x14:id>
        </ext>
      </extLst>
    </cfRule>
  </conditionalFormatting>
  <conditionalFormatting sqref="G284:H286">
    <cfRule type="dataBar" priority="8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{3679495B-7F9E-4E4E-8AFB-29ABF328EC52}</x14:id>
        </ext>
      </extLst>
    </cfRule>
  </conditionalFormatting>
  <conditionalFormatting sqref="G284:H286">
    <cfRule type="dataBar" priority="8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{47D1218A-27EC-4CEF-88C1-DB62898BE1A8}</x14:id>
        </ext>
      </extLst>
    </cfRule>
  </conditionalFormatting>
  <conditionalFormatting sqref="G284:H286">
    <cfRule type="dataBar" priority="8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{44CF1640-2EF9-4F78-9BD3-BB4BCE23E63D}</x14:id>
        </ext>
      </extLst>
    </cfRule>
  </conditionalFormatting>
  <conditionalFormatting sqref="G284:H286">
    <cfRule type="dataBar" priority="8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{471B64B2-BFC5-4609-B627-CA6152E6D7E9}</x14:id>
        </ext>
      </extLst>
    </cfRule>
  </conditionalFormatting>
  <conditionalFormatting sqref="G284:H286">
    <cfRule type="dataBar" priority="8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{F4467996-E9D3-482B-866A-98D94112D456}</x14:id>
        </ext>
      </extLst>
    </cfRule>
  </conditionalFormatting>
  <conditionalFormatting sqref="G284:H286">
    <cfRule type="dataBar" priority="838">
      <dataBar>
        <cfvo type="min"/>
        <cfvo type="max"/>
        <color rgb="FF638EC6"/>
      </dataBar>
    </cfRule>
  </conditionalFormatting>
  <conditionalFormatting sqref="G284:H286">
    <cfRule type="dataBar" priority="7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{A9D9956D-979A-4873-9FEF-75EB03E5337D}</x14:id>
        </ext>
      </extLst>
    </cfRule>
  </conditionalFormatting>
  <conditionalFormatting sqref="G284:H286">
    <cfRule type="dataBar" priority="7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{359768B0-2FE5-48C0-B755-CB30389B03DA}</x14:id>
        </ext>
      </extLst>
    </cfRule>
  </conditionalFormatting>
  <conditionalFormatting sqref="G284:H286">
    <cfRule type="dataBar" priority="7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{9E18D4C0-EF55-4E31-84E0-9C904C5E63ED}</x14:id>
        </ext>
      </extLst>
    </cfRule>
  </conditionalFormatting>
  <conditionalFormatting sqref="G284:H286">
    <cfRule type="dataBar" priority="7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{277AC1FD-9274-4260-AE79-8F8EF49ADB0C}</x14:id>
        </ext>
      </extLst>
    </cfRule>
  </conditionalFormatting>
  <conditionalFormatting sqref="G284:H286">
    <cfRule type="dataBar" priority="7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{553F240D-2C49-482E-BBC3-B58235A62443}</x14:id>
        </ext>
      </extLst>
    </cfRule>
  </conditionalFormatting>
  <conditionalFormatting sqref="G284:H286">
    <cfRule type="dataBar" priority="7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{2EFE3BCE-FCCD-4A61-8CAF-40F36914153E}</x14:id>
        </ext>
      </extLst>
    </cfRule>
  </conditionalFormatting>
  <conditionalFormatting sqref="G284:H286">
    <cfRule type="dataBar" priority="7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{50CAB427-11E7-462D-BFD6-B964D9522A2C}</x14:id>
        </ext>
      </extLst>
    </cfRule>
  </conditionalFormatting>
  <conditionalFormatting sqref="G284:H286">
    <cfRule type="dataBar" priority="7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{AB8B6B2B-121C-434D-9F4C-74FB5A79FAEF}</x14:id>
        </ext>
      </extLst>
    </cfRule>
  </conditionalFormatting>
  <conditionalFormatting sqref="J284:J286">
    <cfRule type="containsText" dxfId="1118" priority="781" operator="containsText" text="Recu">
      <formula>NOT(ISERROR(SEARCH("Recu",J284)))</formula>
    </cfRule>
    <cfRule type="containsText" dxfId="1117" priority="782" operator="containsText" text="Demandé">
      <formula>NOT(ISERROR(SEARCH("Demandé",J284)))</formula>
    </cfRule>
  </conditionalFormatting>
  <conditionalFormatting sqref="J284:J286">
    <cfRule type="colorScale" priority="7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4:J286">
    <cfRule type="colorScale" priority="7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4:J286">
    <cfRule type="colorScale" priority="7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4:C286">
    <cfRule type="colorScale" priority="8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4:C286">
    <cfRule type="colorScale" priority="8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4:C286">
    <cfRule type="colorScale" priority="8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84:K286"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4:K286">
    <cfRule type="colorScale" priority="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4:K286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4:K286">
    <cfRule type="colorScale" priority="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4:K286">
    <cfRule type="colorScale" priority="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4:K286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4:F286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4:F286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4:F286"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4:F286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4:F286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4:F286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4:H286">
    <cfRule type="dataBar" priority="7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{482E8DFC-C46F-4B09-A2F6-ECE72202F7CB}</x14:id>
        </ext>
      </extLst>
    </cfRule>
  </conditionalFormatting>
  <conditionalFormatting sqref="G284:H286">
    <cfRule type="dataBar" priority="7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{E4CDAFA4-3513-4914-917D-489324D1E1F2}</x14:id>
        </ext>
      </extLst>
    </cfRule>
  </conditionalFormatting>
  <conditionalFormatting sqref="G284:H286">
    <cfRule type="dataBar" priority="7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{F73F619D-3C00-4D5A-8E3A-E3AE8E19555C}</x14:id>
        </ext>
      </extLst>
    </cfRule>
  </conditionalFormatting>
  <conditionalFormatting sqref="L284:L286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4:L286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4:L286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4:L286">
    <cfRule type="colorScale" priority="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4:L286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4:L286">
    <cfRule type="colorScale" priority="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4:H286">
    <cfRule type="dataBar" priority="8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{EABAB2E9-2075-4493-A61D-061C734BF90E}</x14:id>
        </ext>
      </extLst>
    </cfRule>
  </conditionalFormatting>
  <conditionalFormatting sqref="G284:H286">
    <cfRule type="dataBar" priority="7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{76AB29F5-D7D6-4376-8DDB-0FD8CAB12066}</x14:id>
        </ext>
      </extLst>
    </cfRule>
  </conditionalFormatting>
  <conditionalFormatting sqref="G284:H286">
    <cfRule type="dataBar" priority="7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{B2B40C68-14D9-46B7-98AA-37E4C8F71303}</x14:id>
        </ext>
      </extLst>
    </cfRule>
  </conditionalFormatting>
  <conditionalFormatting sqref="G284:H286">
    <cfRule type="dataBar" priority="8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{92645D62-2AB1-4DB4-8514-92C58B625152}</x14:id>
        </ext>
      </extLst>
    </cfRule>
  </conditionalFormatting>
  <conditionalFormatting sqref="G284:H286">
    <cfRule type="dataBar" priority="7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{3B36FD72-E4FE-4F32-85F3-387A76DA32E3}</x14:id>
        </ext>
      </extLst>
    </cfRule>
  </conditionalFormatting>
  <conditionalFormatting sqref="G284:H286">
    <cfRule type="dataBar" priority="7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{E651BEA2-A652-4B18-B611-C08A216BA532}</x14:id>
        </ext>
      </extLst>
    </cfRule>
  </conditionalFormatting>
  <conditionalFormatting sqref="G284:H286">
    <cfRule type="dataBar" priority="7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{09232635-C736-4A78-A0FE-2E35BAFEF24E}</x14:id>
        </ext>
      </extLst>
    </cfRule>
  </conditionalFormatting>
  <conditionalFormatting sqref="G284:H286">
    <cfRule type="dataBar" priority="7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{A80E490B-A0BD-466B-B857-6D6935BC8D42}</x14:id>
        </ext>
      </extLst>
    </cfRule>
  </conditionalFormatting>
  <conditionalFormatting sqref="N249:N250">
    <cfRule type="colorScale" priority="3012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16" priority="30121" operator="containsText" text="Fab'ulleuse">
      <formula>NOT(ISERROR(SEARCH("Fab'ulleuse",N249)))</formula>
    </cfRule>
    <cfRule type="containsText" dxfId="1115" priority="30122" operator="containsText" text="beau jour">
      <formula>NOT(ISERROR(SEARCH("beau jour",N249)))</formula>
    </cfRule>
    <cfRule type="containsText" dxfId="1114" priority="30123" operator="containsText" text="fête">
      <formula>NOT(ISERROR(SEARCH("fête",N249)))</formula>
    </cfRule>
    <cfRule type="containsText" dxfId="1113" priority="30124" operator="containsText" text="Fete">
      <formula>NOT(ISERROR(SEARCH("Fete",N249)))</formula>
    </cfRule>
    <cfRule type="containsText" dxfId="1112" priority="30125" operator="containsText" text="Ech">
      <formula>NOT(ISERROR(SEARCH("Ech",N249)))</formula>
    </cfRule>
    <cfRule type="containsText" dxfId="1111" priority="30126" operator="containsText" text="St Valentin">
      <formula>NOT(ISERROR(SEARCH("St Valentin",N249)))</formula>
    </cfRule>
  </conditionalFormatting>
  <conditionalFormatting sqref="N249:N251">
    <cfRule type="colorScale" priority="3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9:E251">
    <cfRule type="colorScale" priority="3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49:J250">
    <cfRule type="colorScale" priority="301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9:C250">
    <cfRule type="colorScale" priority="301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9:K251">
    <cfRule type="colorScale" priority="3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49:F251">
    <cfRule type="colorScale" priority="3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9:F251">
    <cfRule type="colorScale" priority="3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0">
    <cfRule type="dataBar" priority="30162">
      <dataBar>
        <cfvo type="min"/>
        <cfvo type="max"/>
        <color rgb="FF638EC6"/>
      </dataBar>
    </cfRule>
  </conditionalFormatting>
  <conditionalFormatting sqref="H250">
    <cfRule type="dataBar" priority="301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{3CA0F702-D10E-4F17-80B2-D56608DCD07C}</x14:id>
        </ext>
      </extLst>
    </cfRule>
  </conditionalFormatting>
  <conditionalFormatting sqref="L249:L251">
    <cfRule type="colorScale" priority="3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6:H307 G2:H286">
    <cfRule type="dataBar" priority="302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{1C724D76-C55F-41BE-9EB6-9FE36AF88A46}</x14:id>
        </ext>
      </extLst>
    </cfRule>
  </conditionalFormatting>
  <conditionalFormatting sqref="M289:M290">
    <cfRule type="containsText" dxfId="1110" priority="750" operator="containsText" text="Dégusté">
      <formula>NOT(ISERROR(SEARCH("Dégusté",M289)))</formula>
    </cfRule>
    <cfRule type="containsText" dxfId="1109" priority="751" operator="containsText" text="Recu">
      <formula>NOT(ISERROR(SEARCH("Recu",M289)))</formula>
    </cfRule>
    <cfRule type="containsText" dxfId="1108" priority="752" operator="containsText" text="Demandé">
      <formula>NOT(ISERROR(SEARCH("Demandé",M289)))</formula>
    </cfRule>
  </conditionalFormatting>
  <conditionalFormatting sqref="N289">
    <cfRule type="containsText" dxfId="1107" priority="733" operator="containsText" text="Quand">
      <formula>NOT(ISERROR(SEARCH("Quand",N289)))</formula>
    </cfRule>
    <cfRule type="containsText" dxfId="1106" priority="734" operator="containsText" text="Beine">
      <formula>NOT(ISERROR(SEARCH("Beine",N289)))</formula>
    </cfRule>
  </conditionalFormatting>
  <conditionalFormatting sqref="N289">
    <cfRule type="containsText" dxfId="1105" priority="731" operator="containsText" text="Dégusté">
      <formula>NOT(ISERROR(SEARCH("Dégusté",N289)))</formula>
    </cfRule>
    <cfRule type="containsText" dxfId="1104" priority="732" operator="containsText" text="Dégusté">
      <formula>NOT(ISERROR(SEARCH("Dégusté",N289)))</formula>
    </cfRule>
  </conditionalFormatting>
  <conditionalFormatting sqref="N289">
    <cfRule type="containsText" dxfId="1103" priority="729" operator="containsText" text="Fêtes de fin d'année">
      <formula>NOT(ISERROR(SEARCH("Fêtes de fin d'année",N289)))</formula>
    </cfRule>
    <cfRule type="containsText" dxfId="1102" priority="730" operator="containsText" text="Fêtes de fin d'année">
      <formula>NOT(ISERROR(SEARCH("Fêtes de fin d'année",N289)))</formula>
    </cfRule>
  </conditionalFormatting>
  <conditionalFormatting sqref="N289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01" priority="723" operator="containsText" text="Fab'ulleuse">
      <formula>NOT(ISERROR(SEARCH("Fab'ulleuse",N289)))</formula>
    </cfRule>
    <cfRule type="containsText" dxfId="1100" priority="724" operator="containsText" text="beau jour">
      <formula>NOT(ISERROR(SEARCH("beau jour",N289)))</formula>
    </cfRule>
    <cfRule type="containsText" dxfId="1099" priority="725" operator="containsText" text="fête">
      <formula>NOT(ISERROR(SEARCH("fête",N289)))</formula>
    </cfRule>
    <cfRule type="containsText" dxfId="1098" priority="726" operator="containsText" text="Fete">
      <formula>NOT(ISERROR(SEARCH("Fete",N289)))</formula>
    </cfRule>
    <cfRule type="containsText" dxfId="1097" priority="727" operator="containsText" text="Ech">
      <formula>NOT(ISERROR(SEARCH("Ech",N289)))</formula>
    </cfRule>
    <cfRule type="containsText" dxfId="1096" priority="728" operator="containsText" text="St Valentin">
      <formula>NOT(ISERROR(SEARCH("St Valentin",N289)))</formula>
    </cfRule>
  </conditionalFormatting>
  <conditionalFormatting sqref="N289:N290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9:H290">
    <cfRule type="dataBar" priority="736">
      <dataBar>
        <cfvo type="min"/>
        <cfvo type="max"/>
        <color rgb="FF638EC6"/>
      </dataBar>
    </cfRule>
  </conditionalFormatting>
  <conditionalFormatting sqref="G289:H290">
    <cfRule type="dataBar" priority="7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{88DCFAA1-A5BB-4A90-A5A1-FB83660DA38F}</x14:id>
        </ext>
      </extLst>
    </cfRule>
  </conditionalFormatting>
  <conditionalFormatting sqref="E289:E290"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9:H290">
    <cfRule type="dataBar" priority="7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{A48C8A97-27D6-4072-97F7-56A155833BA5}</x14:id>
        </ext>
      </extLst>
    </cfRule>
  </conditionalFormatting>
  <conditionalFormatting sqref="G289:H290">
    <cfRule type="dataBar" priority="7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{FA18A73D-7278-416F-9472-6C7A85065843}</x14:id>
        </ext>
      </extLst>
    </cfRule>
  </conditionalFormatting>
  <conditionalFormatting sqref="N289:N290">
    <cfRule type="colorScale" priority="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9:H290">
    <cfRule type="dataBar" priority="741">
      <dataBar>
        <cfvo type="min"/>
        <cfvo type="max"/>
        <color rgb="FF638EC6"/>
      </dataBar>
    </cfRule>
  </conditionalFormatting>
  <conditionalFormatting sqref="G289:H290">
    <cfRule type="dataBar" priority="7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{7ED451EF-CAB9-4B9F-81E5-347AD0053B01}</x14:id>
        </ext>
      </extLst>
    </cfRule>
  </conditionalFormatting>
  <conditionalFormatting sqref="E289:E290">
    <cfRule type="colorScale" priority="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9:H290">
    <cfRule type="dataBar" priority="7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{CE8411BE-0222-4948-A709-B99D3C4472A5}</x14:id>
        </ext>
      </extLst>
    </cfRule>
  </conditionalFormatting>
  <conditionalFormatting sqref="G289:H290">
    <cfRule type="dataBar" priority="7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{90FF2D02-D4A3-45CD-B346-F27B05A553FA}</x14:id>
        </ext>
      </extLst>
    </cfRule>
  </conditionalFormatting>
  <conditionalFormatting sqref="G289:H290">
    <cfRule type="dataBar" priority="7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{14AB40B4-606A-43CC-BF70-0A350AF6AC57}</x14:id>
        </ext>
      </extLst>
    </cfRule>
  </conditionalFormatting>
  <conditionalFormatting sqref="G289:H290">
    <cfRule type="dataBar" priority="7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{4E95371B-0295-4AE6-8894-7E589E74421C}</x14:id>
        </ext>
      </extLst>
    </cfRule>
  </conditionalFormatting>
  <conditionalFormatting sqref="G289:H290">
    <cfRule type="dataBar" priority="7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{BF1FE0FF-D981-4003-9C5A-53E4F93D3C5F}</x14:id>
        </ext>
      </extLst>
    </cfRule>
  </conditionalFormatting>
  <conditionalFormatting sqref="G289:H290">
    <cfRule type="dataBar" priority="7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{829206F9-179D-4090-99A5-210238D8004D}</x14:id>
        </ext>
      </extLst>
    </cfRule>
  </conditionalFormatting>
  <conditionalFormatting sqref="G289:H290">
    <cfRule type="dataBar" priority="7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{437E28FD-0709-4043-8D8E-439AD0108FE0}</x14:id>
        </ext>
      </extLst>
    </cfRule>
  </conditionalFormatting>
  <conditionalFormatting sqref="G289:H290">
    <cfRule type="dataBar" priority="7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{37CF7A4C-281F-498B-AB61-7FBD82C7782B}</x14:id>
        </ext>
      </extLst>
    </cfRule>
  </conditionalFormatting>
  <conditionalFormatting sqref="G289:H290">
    <cfRule type="dataBar" priority="7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{10FB5123-152B-4B57-91D3-59F0F36B757B}</x14:id>
        </ext>
      </extLst>
    </cfRule>
  </conditionalFormatting>
  <conditionalFormatting sqref="G289:H290">
    <cfRule type="dataBar" priority="7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{8C36EE4E-EEA8-4910-8237-59EAB7E6B7A3}</x14:id>
        </ext>
      </extLst>
    </cfRule>
  </conditionalFormatting>
  <conditionalFormatting sqref="J290">
    <cfRule type="colorScale" priority="7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0">
    <cfRule type="colorScale" priority="7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9">
    <cfRule type="colorScale" priority="70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90">
    <cfRule type="colorScale" priority="7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9">
    <cfRule type="colorScale" priority="7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90">
    <cfRule type="colorScale" priority="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0">
    <cfRule type="colorScale" priority="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0"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0"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9:F290"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9:F290">
    <cfRule type="colorScale" priority="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9:H290">
    <cfRule type="dataBar" priority="7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{0FFF5AF9-127E-4B17-BE8A-D6B8EF6CE5BA}</x14:id>
        </ext>
      </extLst>
    </cfRule>
  </conditionalFormatting>
  <conditionalFormatting sqref="G289:H290">
    <cfRule type="dataBar" priority="7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{8027DD60-72FC-4DE4-91CF-AE29A0C1F89C}</x14:id>
        </ext>
      </extLst>
    </cfRule>
  </conditionalFormatting>
  <conditionalFormatting sqref="G289:H290">
    <cfRule type="dataBar" priority="7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{B0DDB0D9-71C9-49A4-867E-583F8B1D4B12}</x14:id>
        </ext>
      </extLst>
    </cfRule>
  </conditionalFormatting>
  <conditionalFormatting sqref="L289:L290">
    <cfRule type="colorScale" priority="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9:L290">
    <cfRule type="colorScale" priority="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9:L290">
    <cfRule type="colorScale" priority="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9:L290">
    <cfRule type="colorScale" priority="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9:H290">
    <cfRule type="dataBar" priority="7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{C341BB33-ED1F-4DFD-80A7-F9FBE15B8590}</x14:id>
        </ext>
      </extLst>
    </cfRule>
  </conditionalFormatting>
  <conditionalFormatting sqref="G289:H290">
    <cfRule type="dataBar" priority="6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{FD2C4543-A6F4-4D41-82D3-389D7A15C282}</x14:id>
        </ext>
      </extLst>
    </cfRule>
  </conditionalFormatting>
  <conditionalFormatting sqref="G289:H290">
    <cfRule type="dataBar" priority="6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{45EFE5A7-1BA4-416A-96BA-93A5998A9215}</x14:id>
        </ext>
      </extLst>
    </cfRule>
  </conditionalFormatting>
  <conditionalFormatting sqref="G289:H290">
    <cfRule type="dataBar" priority="7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{0265AA8B-C4EF-44F8-A0D8-DE70CBD812F4}</x14:id>
        </ext>
      </extLst>
    </cfRule>
  </conditionalFormatting>
  <conditionalFormatting sqref="G289:H290">
    <cfRule type="dataBar" priority="6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{055214BB-6447-42BA-9E95-A0A03D5F8B66}</x14:id>
        </ext>
      </extLst>
    </cfRule>
  </conditionalFormatting>
  <conditionalFormatting sqref="G289:H290">
    <cfRule type="dataBar" priority="6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{3E9F84FB-0EAE-43A8-B2BB-23B2DB2B0D2B}</x14:id>
        </ext>
      </extLst>
    </cfRule>
  </conditionalFormatting>
  <conditionalFormatting sqref="G289:H290">
    <cfRule type="dataBar" priority="6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{9C444FFE-737E-487F-8838-80CB19204F17}</x14:id>
        </ext>
      </extLst>
    </cfRule>
  </conditionalFormatting>
  <conditionalFormatting sqref="G289:H290">
    <cfRule type="dataBar" priority="6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{5822C12A-515F-468C-AEA0-D458F8E23DAC}</x14:id>
        </ext>
      </extLst>
    </cfRule>
  </conditionalFormatting>
  <conditionalFormatting sqref="G289:H290">
    <cfRule type="dataBar" priority="7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{3B8C9885-2A9A-4386-95E1-8A31AE0FE081}</x14:id>
        </ext>
      </extLst>
    </cfRule>
  </conditionalFormatting>
  <conditionalFormatting sqref="K289"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9">
    <cfRule type="colorScale" priority="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6:H307 G2:H286 G289:H290">
    <cfRule type="dataBar" priority="6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{010FA22D-B1E8-4D35-B7A2-4B147C9C76AF}</x14:id>
        </ext>
      </extLst>
    </cfRule>
  </conditionalFormatting>
  <conditionalFormatting sqref="M293:M294">
    <cfRule type="containsText" dxfId="1095" priority="680" operator="containsText" text="Dégusté">
      <formula>NOT(ISERROR(SEARCH("Dégusté",M293)))</formula>
    </cfRule>
    <cfRule type="containsText" dxfId="1094" priority="681" operator="containsText" text="Recu">
      <formula>NOT(ISERROR(SEARCH("Recu",M293)))</formula>
    </cfRule>
    <cfRule type="containsText" dxfId="1093" priority="682" operator="containsText" text="Demandé">
      <formula>NOT(ISERROR(SEARCH("Demandé",M293)))</formula>
    </cfRule>
  </conditionalFormatting>
  <conditionalFormatting sqref="N293">
    <cfRule type="containsText" dxfId="1092" priority="663" operator="containsText" text="Quand">
      <formula>NOT(ISERROR(SEARCH("Quand",N293)))</formula>
    </cfRule>
    <cfRule type="containsText" dxfId="1091" priority="664" operator="containsText" text="Beine">
      <formula>NOT(ISERROR(SEARCH("Beine",N293)))</formula>
    </cfRule>
  </conditionalFormatting>
  <conditionalFormatting sqref="N293">
    <cfRule type="containsText" dxfId="1090" priority="661" operator="containsText" text="Dégusté">
      <formula>NOT(ISERROR(SEARCH("Dégusté",N293)))</formula>
    </cfRule>
    <cfRule type="containsText" dxfId="1089" priority="662" operator="containsText" text="Dégusté">
      <formula>NOT(ISERROR(SEARCH("Dégusté",N293)))</formula>
    </cfRule>
  </conditionalFormatting>
  <conditionalFormatting sqref="N293">
    <cfRule type="containsText" dxfId="1088" priority="659" operator="containsText" text="Fêtes de fin d'année">
      <formula>NOT(ISERROR(SEARCH("Fêtes de fin d'année",N293)))</formula>
    </cfRule>
    <cfRule type="containsText" dxfId="1087" priority="660" operator="containsText" text="Fêtes de fin d'année">
      <formula>NOT(ISERROR(SEARCH("Fêtes de fin d'année",N293)))</formula>
    </cfRule>
  </conditionalFormatting>
  <conditionalFormatting sqref="N293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86" priority="653" operator="containsText" text="Fab'ulleuse">
      <formula>NOT(ISERROR(SEARCH("Fab'ulleuse",N293)))</formula>
    </cfRule>
    <cfRule type="containsText" dxfId="1085" priority="654" operator="containsText" text="beau jour">
      <formula>NOT(ISERROR(SEARCH("beau jour",N293)))</formula>
    </cfRule>
    <cfRule type="containsText" dxfId="1084" priority="655" operator="containsText" text="fête">
      <formula>NOT(ISERROR(SEARCH("fête",N293)))</formula>
    </cfRule>
    <cfRule type="containsText" dxfId="1083" priority="656" operator="containsText" text="Fete">
      <formula>NOT(ISERROR(SEARCH("Fete",N293)))</formula>
    </cfRule>
    <cfRule type="containsText" dxfId="1082" priority="657" operator="containsText" text="Ech">
      <formula>NOT(ISERROR(SEARCH("Ech",N293)))</formula>
    </cfRule>
    <cfRule type="containsText" dxfId="1081" priority="658" operator="containsText" text="St Valentin">
      <formula>NOT(ISERROR(SEARCH("St Valentin",N293)))</formula>
    </cfRule>
  </conditionalFormatting>
  <conditionalFormatting sqref="N293:N294">
    <cfRule type="colorScale" priority="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3:H294">
    <cfRule type="dataBar" priority="666">
      <dataBar>
        <cfvo type="min"/>
        <cfvo type="max"/>
        <color rgb="FF638EC6"/>
      </dataBar>
    </cfRule>
  </conditionalFormatting>
  <conditionalFormatting sqref="G293:H294">
    <cfRule type="dataBar" priority="6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{8E419E73-479F-41DA-BA26-3E5D3413DEBC}</x14:id>
        </ext>
      </extLst>
    </cfRule>
  </conditionalFormatting>
  <conditionalFormatting sqref="E293:E294"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3:H294">
    <cfRule type="dataBar" priority="6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{9D82CD50-91A6-4E19-B5A8-84856D8D371C}</x14:id>
        </ext>
      </extLst>
    </cfRule>
  </conditionalFormatting>
  <conditionalFormatting sqref="G293:H294">
    <cfRule type="dataBar" priority="6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{7BC01C92-6620-4046-AD73-C8F83625C154}</x14:id>
        </ext>
      </extLst>
    </cfRule>
  </conditionalFormatting>
  <conditionalFormatting sqref="N293:N294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3:H294">
    <cfRule type="dataBar" priority="671">
      <dataBar>
        <cfvo type="min"/>
        <cfvo type="max"/>
        <color rgb="FF638EC6"/>
      </dataBar>
    </cfRule>
  </conditionalFormatting>
  <conditionalFormatting sqref="G293:H294">
    <cfRule type="dataBar" priority="6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{85D7675C-58AC-4672-8E3B-80CBEECC60A3}</x14:id>
        </ext>
      </extLst>
    </cfRule>
  </conditionalFormatting>
  <conditionalFormatting sqref="E293:E294">
    <cfRule type="colorScale" priority="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3:H294">
    <cfRule type="dataBar" priority="6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{0E3EF139-20DF-41C4-A825-23708C25CB20}</x14:id>
        </ext>
      </extLst>
    </cfRule>
  </conditionalFormatting>
  <conditionalFormatting sqref="G293:H294">
    <cfRule type="dataBar" priority="6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{55BB16B3-C783-44CB-84A5-7EDACB992D70}</x14:id>
        </ext>
      </extLst>
    </cfRule>
  </conditionalFormatting>
  <conditionalFormatting sqref="G293:H294">
    <cfRule type="dataBar" priority="6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{BF5DEA38-6A7F-419B-B06B-245F4DD6117D}</x14:id>
        </ext>
      </extLst>
    </cfRule>
  </conditionalFormatting>
  <conditionalFormatting sqref="G293:H294">
    <cfRule type="dataBar" priority="6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{CC3D22EB-9586-4D87-B521-5DAA72676B76}</x14:id>
        </ext>
      </extLst>
    </cfRule>
  </conditionalFormatting>
  <conditionalFormatting sqref="G293:H294">
    <cfRule type="dataBar" priority="6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{5B51D540-9D91-44B3-A539-FBA9D423F46F}</x14:id>
        </ext>
      </extLst>
    </cfRule>
  </conditionalFormatting>
  <conditionalFormatting sqref="G293:H294">
    <cfRule type="dataBar" priority="6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{E1649DEA-822F-4E08-AD68-F8BC18904986}</x14:id>
        </ext>
      </extLst>
    </cfRule>
  </conditionalFormatting>
  <conditionalFormatting sqref="G293:H294">
    <cfRule type="dataBar" priority="6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{3F7CEFF6-7EE9-478A-B809-30020B2669FD}</x14:id>
        </ext>
      </extLst>
    </cfRule>
  </conditionalFormatting>
  <conditionalFormatting sqref="G293:H294">
    <cfRule type="dataBar" priority="6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{DEEDA5BE-A38A-4B1A-80D4-0B352A71F0BD}</x14:id>
        </ext>
      </extLst>
    </cfRule>
  </conditionalFormatting>
  <conditionalFormatting sqref="G293:H294">
    <cfRule type="dataBar" priority="6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{9A835EF8-8E9D-44D3-B7DC-4614B5808438}</x14:id>
        </ext>
      </extLst>
    </cfRule>
  </conditionalFormatting>
  <conditionalFormatting sqref="G293:H294">
    <cfRule type="dataBar" priority="6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{652C2915-810B-410D-99F3-9C04CF67F004}</x14:id>
        </ext>
      </extLst>
    </cfRule>
  </conditionalFormatting>
  <conditionalFormatting sqref="J294">
    <cfRule type="colorScale" priority="6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4">
    <cfRule type="colorScale" priority="6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3">
    <cfRule type="colorScale" priority="6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94">
    <cfRule type="colorScale" priority="6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93">
    <cfRule type="colorScale" priority="6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94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4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4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4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3:F294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3:F294">
    <cfRule type="colorScale" priority="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3:H294">
    <cfRule type="dataBar" priority="6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{D9858110-DDF7-4436-B6C7-2BDEFC15D276}</x14:id>
        </ext>
      </extLst>
    </cfRule>
  </conditionalFormatting>
  <conditionalFormatting sqref="G293:H294">
    <cfRule type="dataBar" priority="6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{8C3C645A-6130-4CEA-B757-C022C0AB1E66}</x14:id>
        </ext>
      </extLst>
    </cfRule>
  </conditionalFormatting>
  <conditionalFormatting sqref="G293:H294">
    <cfRule type="dataBar" priority="6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{B2BF40E8-108F-4685-BEE6-3B6D4418310C}</x14:id>
        </ext>
      </extLst>
    </cfRule>
  </conditionalFormatting>
  <conditionalFormatting sqref="L293:L294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3:L294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3:L294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3:L294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3:H294">
    <cfRule type="dataBar" priority="6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{D89AA2CC-0377-4730-8737-C0782939075F}</x14:id>
        </ext>
      </extLst>
    </cfRule>
  </conditionalFormatting>
  <conditionalFormatting sqref="G293:H294">
    <cfRule type="dataBar" priority="6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{9AB8F731-EE67-4D13-AAA8-2835146A293D}</x14:id>
        </ext>
      </extLst>
    </cfRule>
  </conditionalFormatting>
  <conditionalFormatting sqref="G293:H294">
    <cfRule type="dataBar" priority="6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{C7DD3860-4537-4CEE-A868-06120C6B3250}</x14:id>
        </ext>
      </extLst>
    </cfRule>
  </conditionalFormatting>
  <conditionalFormatting sqref="G293:H294">
    <cfRule type="dataBar" priority="6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{6329AAA3-9E64-4E52-94DF-37F5FB28BCDB}</x14:id>
        </ext>
      </extLst>
    </cfRule>
  </conditionalFormatting>
  <conditionalFormatting sqref="G293:H294">
    <cfRule type="dataBar" priority="6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{3B9DD418-9695-46EF-8E16-7B43F0FB3086}</x14:id>
        </ext>
      </extLst>
    </cfRule>
  </conditionalFormatting>
  <conditionalFormatting sqref="G293:H294">
    <cfRule type="dataBar" priority="6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{84DCE84F-7174-4F16-B33F-2F6548BD7308}</x14:id>
        </ext>
      </extLst>
    </cfRule>
  </conditionalFormatting>
  <conditionalFormatting sqref="G293:H294">
    <cfRule type="dataBar" priority="6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{00E4FA72-32CF-4C6E-82AB-69A1601EAD5F}</x14:id>
        </ext>
      </extLst>
    </cfRule>
  </conditionalFormatting>
  <conditionalFormatting sqref="G293:H294">
    <cfRule type="dataBar" priority="6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{3D2DF12E-D98A-4BA7-B938-327D090E6300}</x14:id>
        </ext>
      </extLst>
    </cfRule>
  </conditionalFormatting>
  <conditionalFormatting sqref="G293:H294">
    <cfRule type="dataBar" priority="6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{A20A3B54-EE72-4C04-9C7E-B9ECBDFCB666}</x14:id>
        </ext>
      </extLst>
    </cfRule>
  </conditionalFormatting>
  <conditionalFormatting sqref="K293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3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3:H294">
    <cfRule type="dataBar" priority="6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{CFBBFD38-D304-4D7D-A628-75D09271D595}</x14:id>
        </ext>
      </extLst>
    </cfRule>
  </conditionalFormatting>
  <conditionalFormatting sqref="M291:M292">
    <cfRule type="containsText" dxfId="1080" priority="610" operator="containsText" text="Dégusté">
      <formula>NOT(ISERROR(SEARCH("Dégusté",M291)))</formula>
    </cfRule>
    <cfRule type="containsText" dxfId="1079" priority="611" operator="containsText" text="Recu">
      <formula>NOT(ISERROR(SEARCH("Recu",M291)))</formula>
    </cfRule>
    <cfRule type="containsText" dxfId="1078" priority="612" operator="containsText" text="Demandé">
      <formula>NOT(ISERROR(SEARCH("Demandé",M291)))</formula>
    </cfRule>
  </conditionalFormatting>
  <conditionalFormatting sqref="N291">
    <cfRule type="containsText" dxfId="1077" priority="593" operator="containsText" text="Quand">
      <formula>NOT(ISERROR(SEARCH("Quand",N291)))</formula>
    </cfRule>
    <cfRule type="containsText" dxfId="1076" priority="594" operator="containsText" text="Beine">
      <formula>NOT(ISERROR(SEARCH("Beine",N291)))</formula>
    </cfRule>
  </conditionalFormatting>
  <conditionalFormatting sqref="N291">
    <cfRule type="containsText" dxfId="1075" priority="591" operator="containsText" text="Dégusté">
      <formula>NOT(ISERROR(SEARCH("Dégusté",N291)))</formula>
    </cfRule>
    <cfRule type="containsText" dxfId="1074" priority="592" operator="containsText" text="Dégusté">
      <formula>NOT(ISERROR(SEARCH("Dégusté",N291)))</formula>
    </cfRule>
  </conditionalFormatting>
  <conditionalFormatting sqref="N291">
    <cfRule type="containsText" dxfId="1073" priority="589" operator="containsText" text="Fêtes de fin d'année">
      <formula>NOT(ISERROR(SEARCH("Fêtes de fin d'année",N291)))</formula>
    </cfRule>
    <cfRule type="containsText" dxfId="1072" priority="590" operator="containsText" text="Fêtes de fin d'année">
      <formula>NOT(ISERROR(SEARCH("Fêtes de fin d'année",N291)))</formula>
    </cfRule>
  </conditionalFormatting>
  <conditionalFormatting sqref="N291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71" priority="583" operator="containsText" text="Fab'ulleuse">
      <formula>NOT(ISERROR(SEARCH("Fab'ulleuse",N291)))</formula>
    </cfRule>
    <cfRule type="containsText" dxfId="1070" priority="584" operator="containsText" text="beau jour">
      <formula>NOT(ISERROR(SEARCH("beau jour",N291)))</formula>
    </cfRule>
    <cfRule type="containsText" dxfId="1069" priority="585" operator="containsText" text="fête">
      <formula>NOT(ISERROR(SEARCH("fête",N291)))</formula>
    </cfRule>
    <cfRule type="containsText" dxfId="1068" priority="586" operator="containsText" text="Fete">
      <formula>NOT(ISERROR(SEARCH("Fete",N291)))</formula>
    </cfRule>
    <cfRule type="containsText" dxfId="1067" priority="587" operator="containsText" text="Ech">
      <formula>NOT(ISERROR(SEARCH("Ech",N291)))</formula>
    </cfRule>
    <cfRule type="containsText" dxfId="1066" priority="588" operator="containsText" text="St Valentin">
      <formula>NOT(ISERROR(SEARCH("St Valentin",N291)))</formula>
    </cfRule>
  </conditionalFormatting>
  <conditionalFormatting sqref="N291:N292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1:H292">
    <cfRule type="dataBar" priority="596">
      <dataBar>
        <cfvo type="min"/>
        <cfvo type="max"/>
        <color rgb="FF638EC6"/>
      </dataBar>
    </cfRule>
  </conditionalFormatting>
  <conditionalFormatting sqref="G291:H292">
    <cfRule type="dataBar" priority="5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{881CA989-638B-4F08-AD54-D364E504D77D}</x14:id>
        </ext>
      </extLst>
    </cfRule>
  </conditionalFormatting>
  <conditionalFormatting sqref="E291:E292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1:H292">
    <cfRule type="dataBar" priority="5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{CA6845EC-C0F1-4A70-BBEA-5650DD6D3A18}</x14:id>
        </ext>
      </extLst>
    </cfRule>
  </conditionalFormatting>
  <conditionalFormatting sqref="G291:H292">
    <cfRule type="dataBar" priority="5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{84174876-EB6C-4B2A-AADE-55F59C5F2C01}</x14:id>
        </ext>
      </extLst>
    </cfRule>
  </conditionalFormatting>
  <conditionalFormatting sqref="N291:N292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1:H292">
    <cfRule type="dataBar" priority="601">
      <dataBar>
        <cfvo type="min"/>
        <cfvo type="max"/>
        <color rgb="FF638EC6"/>
      </dataBar>
    </cfRule>
  </conditionalFormatting>
  <conditionalFormatting sqref="G291:H292">
    <cfRule type="dataBar" priority="6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{DC5C982F-2DC3-42A1-B065-458A30F2B02E}</x14:id>
        </ext>
      </extLst>
    </cfRule>
  </conditionalFormatting>
  <conditionalFormatting sqref="E291:E292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1:H292">
    <cfRule type="dataBar" priority="6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{686DC685-C704-40DA-844D-FE26383077F5}</x14:id>
        </ext>
      </extLst>
    </cfRule>
  </conditionalFormatting>
  <conditionalFormatting sqref="G291:H292">
    <cfRule type="dataBar" priority="5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{E29763B1-878D-4046-A123-60A30ADD2A0C}</x14:id>
        </ext>
      </extLst>
    </cfRule>
  </conditionalFormatting>
  <conditionalFormatting sqref="G291:H292">
    <cfRule type="dataBar" priority="5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{F2BD57FD-4C58-4DE0-A370-D4A331959192}</x14:id>
        </ext>
      </extLst>
    </cfRule>
  </conditionalFormatting>
  <conditionalFormatting sqref="G291:H292">
    <cfRule type="dataBar" priority="5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{EB379EA4-7491-4E2A-8CDB-46D2C2CD4CED}</x14:id>
        </ext>
      </extLst>
    </cfRule>
  </conditionalFormatting>
  <conditionalFormatting sqref="G291:H292">
    <cfRule type="dataBar" priority="5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{09F499F1-9824-400E-8C0F-CE7D6C7A33B3}</x14:id>
        </ext>
      </extLst>
    </cfRule>
  </conditionalFormatting>
  <conditionalFormatting sqref="G291:H292">
    <cfRule type="dataBar" priority="5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{9B8AB4EE-6846-4C07-BEE6-A611D62C239A}</x14:id>
        </ext>
      </extLst>
    </cfRule>
  </conditionalFormatting>
  <conditionalFormatting sqref="G291:H292">
    <cfRule type="dataBar" priority="5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{22951CA4-D4BD-4E6C-8C81-CDFC9C3C139B}</x14:id>
        </ext>
      </extLst>
    </cfRule>
  </conditionalFormatting>
  <conditionalFormatting sqref="G291:H292">
    <cfRule type="dataBar" priority="5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{99A668B5-ABE0-4231-9780-8EBE47383337}</x14:id>
        </ext>
      </extLst>
    </cfRule>
  </conditionalFormatting>
  <conditionalFormatting sqref="G291:H292">
    <cfRule type="dataBar" priority="5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{C9656614-E6AF-4931-930D-F30696F8D49D}</x14:id>
        </ext>
      </extLst>
    </cfRule>
  </conditionalFormatting>
  <conditionalFormatting sqref="G291:H292">
    <cfRule type="dataBar" priority="5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{5E861B72-7D11-4EF5-90A3-B66A53F1029E}</x14:id>
        </ext>
      </extLst>
    </cfRule>
  </conditionalFormatting>
  <conditionalFormatting sqref="J292">
    <cfRule type="colorScale" priority="5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2">
    <cfRule type="colorScale" priority="5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1">
    <cfRule type="colorScale" priority="5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92">
    <cfRule type="colorScale" priority="6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91">
    <cfRule type="colorScale" priority="6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92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2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2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2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1:F292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1:F292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1:H292">
    <cfRule type="dataBar" priority="5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{62CECFA7-5F3A-470B-9CC8-35075B5C8BD9}</x14:id>
        </ext>
      </extLst>
    </cfRule>
  </conditionalFormatting>
  <conditionalFormatting sqref="G291:H292">
    <cfRule type="dataBar" priority="5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{337CF971-DC7C-4058-8D94-A88433CDB8E5}</x14:id>
        </ext>
      </extLst>
    </cfRule>
  </conditionalFormatting>
  <conditionalFormatting sqref="G291:H292">
    <cfRule type="dataBar" priority="5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{C00EF71F-E19F-4B33-9986-960E134A4B6C}</x14:id>
        </ext>
      </extLst>
    </cfRule>
  </conditionalFormatting>
  <conditionalFormatting sqref="L291:L292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1:L292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1:L292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1:L292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1:H292">
    <cfRule type="dataBar" priority="6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{BBAB5143-3D43-4E40-BCF5-33D4067D6D5F}</x14:id>
        </ext>
      </extLst>
    </cfRule>
  </conditionalFormatting>
  <conditionalFormatting sqref="G291:H292">
    <cfRule type="dataBar" priority="5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{0D996C5F-499B-4FF6-8AE8-E860ED207806}</x14:id>
        </ext>
      </extLst>
    </cfRule>
  </conditionalFormatting>
  <conditionalFormatting sqref="G291:H292">
    <cfRule type="dataBar" priority="5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{4B0160E9-4086-4844-9310-FCE9ABFE3FAF}</x14:id>
        </ext>
      </extLst>
    </cfRule>
  </conditionalFormatting>
  <conditionalFormatting sqref="G291:H292">
    <cfRule type="dataBar" priority="6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{D6E9E952-3E07-4EB6-9092-E2B2DFF2E0AE}</x14:id>
        </ext>
      </extLst>
    </cfRule>
  </conditionalFormatting>
  <conditionalFormatting sqref="G291:H292">
    <cfRule type="dataBar" priority="5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{124619A6-86CD-4167-8CD2-EEE993E9E029}</x14:id>
        </ext>
      </extLst>
    </cfRule>
  </conditionalFormatting>
  <conditionalFormatting sqref="G291:H292">
    <cfRule type="dataBar" priority="5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{22CC3003-D3F0-4051-B45B-E10CB6CFD70E}</x14:id>
        </ext>
      </extLst>
    </cfRule>
  </conditionalFormatting>
  <conditionalFormatting sqref="G291:H292">
    <cfRule type="dataBar" priority="5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{1D66E7BF-E650-404C-8663-DF4B3FE507B4}</x14:id>
        </ext>
      </extLst>
    </cfRule>
  </conditionalFormatting>
  <conditionalFormatting sqref="G291:H292">
    <cfRule type="dataBar" priority="5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{E188A07A-0C89-4783-829C-318CE3DA25A1}</x14:id>
        </ext>
      </extLst>
    </cfRule>
  </conditionalFormatting>
  <conditionalFormatting sqref="G291:H292">
    <cfRule type="dataBar" priority="6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{3685583E-FFD6-4B2B-B232-D3B72A2AF97C}</x14:id>
        </ext>
      </extLst>
    </cfRule>
  </conditionalFormatting>
  <conditionalFormatting sqref="G291:H292">
    <cfRule type="dataBar" priority="5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{B788A666-063B-4EB2-B5E7-F7BE84FE150F}</x14:id>
        </ext>
      </extLst>
    </cfRule>
  </conditionalFormatting>
  <conditionalFormatting sqref="K291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1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7:M288">
    <cfRule type="containsText" dxfId="1065" priority="468" operator="containsText" text="Dégusté">
      <formula>NOT(ISERROR(SEARCH("Dégusté",M287)))</formula>
    </cfRule>
    <cfRule type="containsText" dxfId="1064" priority="469" operator="containsText" text="Recu">
      <formula>NOT(ISERROR(SEARCH("Recu",M287)))</formula>
    </cfRule>
    <cfRule type="containsText" dxfId="1063" priority="470" operator="containsText" text="Demandé">
      <formula>NOT(ISERROR(SEARCH("Demandé",M287)))</formula>
    </cfRule>
  </conditionalFormatting>
  <conditionalFormatting sqref="N287">
    <cfRule type="containsText" dxfId="1062" priority="451" operator="containsText" text="Quand">
      <formula>NOT(ISERROR(SEARCH("Quand",N287)))</formula>
    </cfRule>
    <cfRule type="containsText" dxfId="1061" priority="452" operator="containsText" text="Beine">
      <formula>NOT(ISERROR(SEARCH("Beine",N287)))</formula>
    </cfRule>
  </conditionalFormatting>
  <conditionalFormatting sqref="N287">
    <cfRule type="containsText" dxfId="1060" priority="449" operator="containsText" text="Dégusté">
      <formula>NOT(ISERROR(SEARCH("Dégusté",N287)))</formula>
    </cfRule>
    <cfRule type="containsText" dxfId="1059" priority="450" operator="containsText" text="Dégusté">
      <formula>NOT(ISERROR(SEARCH("Dégusté",N287)))</formula>
    </cfRule>
  </conditionalFormatting>
  <conditionalFormatting sqref="N287">
    <cfRule type="containsText" dxfId="1058" priority="447" operator="containsText" text="Fêtes de fin d'année">
      <formula>NOT(ISERROR(SEARCH("Fêtes de fin d'année",N287)))</formula>
    </cfRule>
    <cfRule type="containsText" dxfId="1057" priority="448" operator="containsText" text="Fêtes de fin d'année">
      <formula>NOT(ISERROR(SEARCH("Fêtes de fin d'année",N287)))</formula>
    </cfRule>
  </conditionalFormatting>
  <conditionalFormatting sqref="N287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56" priority="441" operator="containsText" text="Fab'ulleuse">
      <formula>NOT(ISERROR(SEARCH("Fab'ulleuse",N287)))</formula>
    </cfRule>
    <cfRule type="containsText" dxfId="1055" priority="442" operator="containsText" text="beau jour">
      <formula>NOT(ISERROR(SEARCH("beau jour",N287)))</formula>
    </cfRule>
    <cfRule type="containsText" dxfId="1054" priority="443" operator="containsText" text="fête">
      <formula>NOT(ISERROR(SEARCH("fête",N287)))</formula>
    </cfRule>
    <cfRule type="containsText" dxfId="1053" priority="444" operator="containsText" text="Fete">
      <formula>NOT(ISERROR(SEARCH("Fete",N287)))</formula>
    </cfRule>
    <cfRule type="containsText" dxfId="1052" priority="445" operator="containsText" text="Ech">
      <formula>NOT(ISERROR(SEARCH("Ech",N287)))</formula>
    </cfRule>
    <cfRule type="containsText" dxfId="1051" priority="446" operator="containsText" text="St Valentin">
      <formula>NOT(ISERROR(SEARCH("St Valentin",N287)))</formula>
    </cfRule>
  </conditionalFormatting>
  <conditionalFormatting sqref="N287:N288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7:H288">
    <cfRule type="dataBar" priority="454">
      <dataBar>
        <cfvo type="min"/>
        <cfvo type="max"/>
        <color rgb="FF638EC6"/>
      </dataBar>
    </cfRule>
  </conditionalFormatting>
  <conditionalFormatting sqref="G287:H288">
    <cfRule type="dataBar" priority="4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{FEE735D0-57E7-4BC7-BF0B-FE1F2CC811FD}</x14:id>
        </ext>
      </extLst>
    </cfRule>
  </conditionalFormatting>
  <conditionalFormatting sqref="E287:E288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7:H288">
    <cfRule type="dataBar" priority="4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{A0AC57FA-E295-4DD7-B613-025668403CF3}</x14:id>
        </ext>
      </extLst>
    </cfRule>
  </conditionalFormatting>
  <conditionalFormatting sqref="G287:H288">
    <cfRule type="dataBar" priority="4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{3042A1A9-F9D3-4F6D-A2B7-572F78D6715C}</x14:id>
        </ext>
      </extLst>
    </cfRule>
  </conditionalFormatting>
  <conditionalFormatting sqref="N287:N288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7:H288">
    <cfRule type="dataBar" priority="459">
      <dataBar>
        <cfvo type="min"/>
        <cfvo type="max"/>
        <color rgb="FF638EC6"/>
      </dataBar>
    </cfRule>
  </conditionalFormatting>
  <conditionalFormatting sqref="G287:H288">
    <cfRule type="dataBar" priority="4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{2921487A-DB48-4D29-88FC-B6B544D5EC95}</x14:id>
        </ext>
      </extLst>
    </cfRule>
  </conditionalFormatting>
  <conditionalFormatting sqref="E287:E288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7:H288">
    <cfRule type="dataBar" priority="4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{D1F12A29-7A05-4439-A785-E3845A03AC74}</x14:id>
        </ext>
      </extLst>
    </cfRule>
  </conditionalFormatting>
  <conditionalFormatting sqref="G287:H288">
    <cfRule type="dataBar" priority="4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{286FA47A-ED10-42E6-8492-F8C8C890F691}</x14:id>
        </ext>
      </extLst>
    </cfRule>
  </conditionalFormatting>
  <conditionalFormatting sqref="G287:H288">
    <cfRule type="dataBar" priority="4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{220A8DE6-D48F-410E-B54A-60FAB6D21D4C}</x14:id>
        </ext>
      </extLst>
    </cfRule>
  </conditionalFormatting>
  <conditionalFormatting sqref="G287:H288">
    <cfRule type="dataBar" priority="4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{9B360FD4-83D2-48ED-B33A-B5F4EE927EF7}</x14:id>
        </ext>
      </extLst>
    </cfRule>
  </conditionalFormatting>
  <conditionalFormatting sqref="G287:H288">
    <cfRule type="dataBar" priority="4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{345870D1-A58E-4324-9768-D951C4C5096B}</x14:id>
        </ext>
      </extLst>
    </cfRule>
  </conditionalFormatting>
  <conditionalFormatting sqref="G287:H288">
    <cfRule type="dataBar" priority="4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{04A369DF-1AD1-4A8C-A23F-2C73F4AE8499}</x14:id>
        </ext>
      </extLst>
    </cfRule>
  </conditionalFormatting>
  <conditionalFormatting sqref="G287:H288">
    <cfRule type="dataBar" priority="4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{DD7450EE-83C9-4A8E-8700-B990597DA6B0}</x14:id>
        </ext>
      </extLst>
    </cfRule>
  </conditionalFormatting>
  <conditionalFormatting sqref="G287:H288">
    <cfRule type="dataBar" priority="4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{428C2BFF-AC70-4BD8-AE53-60432E85D5BA}</x14:id>
        </ext>
      </extLst>
    </cfRule>
  </conditionalFormatting>
  <conditionalFormatting sqref="G287:H288">
    <cfRule type="dataBar" priority="4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{30BBDD5B-44AA-4C48-B386-B4F8244E796B}</x14:id>
        </ext>
      </extLst>
    </cfRule>
  </conditionalFormatting>
  <conditionalFormatting sqref="G287:H288">
    <cfRule type="dataBar" priority="4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{3DC930A3-0F06-4E70-8AEE-CEE38416592F}</x14:id>
        </ext>
      </extLst>
    </cfRule>
  </conditionalFormatting>
  <conditionalFormatting sqref="J288">
    <cfRule type="colorScale" priority="4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8">
    <cfRule type="colorScale" priority="4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87">
    <cfRule type="colorScale" priority="4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8">
    <cfRule type="colorScale" priority="4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87">
    <cfRule type="colorScale" priority="4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88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8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8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88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7:F288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7:F288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7:H288">
    <cfRule type="dataBar" priority="4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{A18AC45A-2FD0-41D2-83DE-D95D9B170089}</x14:id>
        </ext>
      </extLst>
    </cfRule>
  </conditionalFormatting>
  <conditionalFormatting sqref="G287:H288">
    <cfRule type="dataBar" priority="4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{804EBAC4-0556-40BF-AA5E-44E6DB4C52ED}</x14:id>
        </ext>
      </extLst>
    </cfRule>
  </conditionalFormatting>
  <conditionalFormatting sqref="G287:H288">
    <cfRule type="dataBar" priority="4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{235CAC11-A963-4D43-A768-0BEC65152F4E}</x14:id>
        </ext>
      </extLst>
    </cfRule>
  </conditionalFormatting>
  <conditionalFormatting sqref="L287:L288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7:L288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7:L288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7:L288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7:H288">
    <cfRule type="dataBar" priority="4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{04DB89CC-0A03-41FE-856D-DE72A74DF69B}</x14:id>
        </ext>
      </extLst>
    </cfRule>
  </conditionalFormatting>
  <conditionalFormatting sqref="G287:H288">
    <cfRule type="dataBar" priority="4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{3827453A-9D44-48EB-9D06-68C5DB6A9901}</x14:id>
        </ext>
      </extLst>
    </cfRule>
  </conditionalFormatting>
  <conditionalFormatting sqref="G287:H288">
    <cfRule type="dataBar" priority="4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{6A943BD9-D620-449F-8B9F-1274638997F0}</x14:id>
        </ext>
      </extLst>
    </cfRule>
  </conditionalFormatting>
  <conditionalFormatting sqref="G287:H288">
    <cfRule type="dataBar" priority="4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{4C22C658-B329-4CE0-A621-B985B680CD1B}</x14:id>
        </ext>
      </extLst>
    </cfRule>
  </conditionalFormatting>
  <conditionalFormatting sqref="G287:H288">
    <cfRule type="dataBar" priority="4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{60FB7D77-7AD8-44BC-BF2B-1C7CAA31FBDE}</x14:id>
        </ext>
      </extLst>
    </cfRule>
  </conditionalFormatting>
  <conditionalFormatting sqref="G287:H288">
    <cfRule type="dataBar" priority="4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{E9DC5D29-3207-4293-8DAF-2D8F5175D9F9}</x14:id>
        </ext>
      </extLst>
    </cfRule>
  </conditionalFormatting>
  <conditionalFormatting sqref="G287:H288">
    <cfRule type="dataBar" priority="4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{8816E9CA-ABB7-4818-B9DD-D94702381FE9}</x14:id>
        </ext>
      </extLst>
    </cfRule>
  </conditionalFormatting>
  <conditionalFormatting sqref="G287:H288">
    <cfRule type="dataBar" priority="4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{F836DBBC-09D0-42E2-84C0-92306F5FF936}</x14:id>
        </ext>
      </extLst>
    </cfRule>
  </conditionalFormatting>
  <conditionalFormatting sqref="G287:H288">
    <cfRule type="dataBar" priority="4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{8B63CBFE-DC7D-4FB5-A5DD-30073B45E6AC}</x14:id>
        </ext>
      </extLst>
    </cfRule>
  </conditionalFormatting>
  <conditionalFormatting sqref="K287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7:H288">
    <cfRule type="dataBar" priority="4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{3824D4B0-565C-4D29-AD41-CBD993275645}</x14:id>
        </ext>
      </extLst>
    </cfRule>
  </conditionalFormatting>
  <conditionalFormatting sqref="K287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5:M296">
    <cfRule type="containsText" dxfId="1050" priority="396" operator="containsText" text="Dégusté">
      <formula>NOT(ISERROR(SEARCH("Dégusté",M295)))</formula>
    </cfRule>
    <cfRule type="containsText" dxfId="1049" priority="397" operator="containsText" text="Recu">
      <formula>NOT(ISERROR(SEARCH("Recu",M295)))</formula>
    </cfRule>
    <cfRule type="containsText" dxfId="1048" priority="398" operator="containsText" text="Demandé">
      <formula>NOT(ISERROR(SEARCH("Demandé",M295)))</formula>
    </cfRule>
  </conditionalFormatting>
  <conditionalFormatting sqref="N295">
    <cfRule type="containsText" dxfId="1047" priority="379" operator="containsText" text="Quand">
      <formula>NOT(ISERROR(SEARCH("Quand",N295)))</formula>
    </cfRule>
    <cfRule type="containsText" dxfId="1046" priority="380" operator="containsText" text="Beine">
      <formula>NOT(ISERROR(SEARCH("Beine",N295)))</formula>
    </cfRule>
  </conditionalFormatting>
  <conditionalFormatting sqref="N295">
    <cfRule type="containsText" dxfId="1045" priority="377" operator="containsText" text="Dégusté">
      <formula>NOT(ISERROR(SEARCH("Dégusté",N295)))</formula>
    </cfRule>
    <cfRule type="containsText" dxfId="1044" priority="378" operator="containsText" text="Dégusté">
      <formula>NOT(ISERROR(SEARCH("Dégusté",N295)))</formula>
    </cfRule>
  </conditionalFormatting>
  <conditionalFormatting sqref="N295">
    <cfRule type="containsText" dxfId="1043" priority="375" operator="containsText" text="Fêtes de fin d'année">
      <formula>NOT(ISERROR(SEARCH("Fêtes de fin d'année",N295)))</formula>
    </cfRule>
    <cfRule type="containsText" dxfId="1042" priority="376" operator="containsText" text="Fêtes de fin d'année">
      <formula>NOT(ISERROR(SEARCH("Fêtes de fin d'année",N295)))</formula>
    </cfRule>
  </conditionalFormatting>
  <conditionalFormatting sqref="N295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41" priority="369" operator="containsText" text="Fab'ulleuse">
      <formula>NOT(ISERROR(SEARCH("Fab'ulleuse",N295)))</formula>
    </cfRule>
    <cfRule type="containsText" dxfId="1040" priority="370" operator="containsText" text="beau jour">
      <formula>NOT(ISERROR(SEARCH("beau jour",N295)))</formula>
    </cfRule>
    <cfRule type="containsText" dxfId="1039" priority="371" operator="containsText" text="fête">
      <formula>NOT(ISERROR(SEARCH("fête",N295)))</formula>
    </cfRule>
    <cfRule type="containsText" dxfId="1038" priority="372" operator="containsText" text="Fete">
      <formula>NOT(ISERROR(SEARCH("Fete",N295)))</formula>
    </cfRule>
    <cfRule type="containsText" dxfId="1037" priority="373" operator="containsText" text="Ech">
      <formula>NOT(ISERROR(SEARCH("Ech",N295)))</formula>
    </cfRule>
    <cfRule type="containsText" dxfId="1036" priority="374" operator="containsText" text="St Valentin">
      <formula>NOT(ISERROR(SEARCH("St Valentin",N295)))</formula>
    </cfRule>
  </conditionalFormatting>
  <conditionalFormatting sqref="N295:N296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5:H296">
    <cfRule type="dataBar" priority="382">
      <dataBar>
        <cfvo type="min"/>
        <cfvo type="max"/>
        <color rgb="FF638EC6"/>
      </dataBar>
    </cfRule>
  </conditionalFormatting>
  <conditionalFormatting sqref="G295:H296">
    <cfRule type="dataBar" priority="3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{89688DD9-ADF8-49C8-AE86-CB574E5C11FF}</x14:id>
        </ext>
      </extLst>
    </cfRule>
  </conditionalFormatting>
  <conditionalFormatting sqref="E295:E296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5:H296">
    <cfRule type="dataBar" priority="3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{29B05787-478C-4234-BA54-1883B5FA2CE5}</x14:id>
        </ext>
      </extLst>
    </cfRule>
  </conditionalFormatting>
  <conditionalFormatting sqref="G295:H296">
    <cfRule type="dataBar" priority="3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{E3DF73EB-C4CB-4F7C-AA1D-E5CCB4595E74}</x14:id>
        </ext>
      </extLst>
    </cfRule>
  </conditionalFormatting>
  <conditionalFormatting sqref="N295:N296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5:H296">
    <cfRule type="dataBar" priority="387">
      <dataBar>
        <cfvo type="min"/>
        <cfvo type="max"/>
        <color rgb="FF638EC6"/>
      </dataBar>
    </cfRule>
  </conditionalFormatting>
  <conditionalFormatting sqref="G295:H296">
    <cfRule type="dataBar" priority="3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{3A48FCE9-1AA8-4F79-A95A-A25B0D36C09F}</x14:id>
        </ext>
      </extLst>
    </cfRule>
  </conditionalFormatting>
  <conditionalFormatting sqref="E295:E296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5:H296">
    <cfRule type="dataBar" priority="3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{D36B3432-1048-46D8-BD93-55FF08E1263C}</x14:id>
        </ext>
      </extLst>
    </cfRule>
  </conditionalFormatting>
  <conditionalFormatting sqref="G295:H296">
    <cfRule type="dataBar" priority="3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{D2FA9296-F619-451D-9994-9A6864869DE5}</x14:id>
        </ext>
      </extLst>
    </cfRule>
  </conditionalFormatting>
  <conditionalFormatting sqref="G295:H296">
    <cfRule type="dataBar" priority="3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{D2050B58-020C-4644-90F3-C3A431D0D620}</x14:id>
        </ext>
      </extLst>
    </cfRule>
  </conditionalFormatting>
  <conditionalFormatting sqref="G295:H296">
    <cfRule type="dataBar" priority="3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{D92CCD85-59F3-4510-8A65-8B7919F3ABAE}</x14:id>
        </ext>
      </extLst>
    </cfRule>
  </conditionalFormatting>
  <conditionalFormatting sqref="G295:H296">
    <cfRule type="dataBar" priority="3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{9E21EF13-A642-4D1A-84DD-66C00F12C2D5}</x14:id>
        </ext>
      </extLst>
    </cfRule>
  </conditionalFormatting>
  <conditionalFormatting sqref="G295:H296">
    <cfRule type="dataBar" priority="3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{69618F25-FA1A-4499-B79D-A56485BE289A}</x14:id>
        </ext>
      </extLst>
    </cfRule>
  </conditionalFormatting>
  <conditionalFormatting sqref="G295:H296">
    <cfRule type="dataBar" priority="3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{2B4DB4A3-4BDB-4A4D-BE8F-100F1DFAAAEC}</x14:id>
        </ext>
      </extLst>
    </cfRule>
  </conditionalFormatting>
  <conditionalFormatting sqref="G295:H296">
    <cfRule type="dataBar" priority="3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{5B0A146E-6F29-49A9-A2AB-FABEF027406D}</x14:id>
        </ext>
      </extLst>
    </cfRule>
  </conditionalFormatting>
  <conditionalFormatting sqref="G295:H296">
    <cfRule type="dataBar" priority="3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{5FCED72B-2D40-41D3-A3BB-79A685668E98}</x14:id>
        </ext>
      </extLst>
    </cfRule>
  </conditionalFormatting>
  <conditionalFormatting sqref="G295:H296">
    <cfRule type="dataBar" priority="3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{0CCB2502-288C-49C1-911A-CB70FC4BF5F8}</x14:id>
        </ext>
      </extLst>
    </cfRule>
  </conditionalFormatting>
  <conditionalFormatting sqref="J296">
    <cfRule type="colorScale" priority="3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6">
    <cfRule type="colorScale" priority="3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5">
    <cfRule type="colorScale" priority="3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96">
    <cfRule type="colorScale" priority="3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95">
    <cfRule type="colorScale" priority="3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96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6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6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6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5:F296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5:F296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5:H296">
    <cfRule type="dataBar" priority="3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{EEFEF7B0-191F-4CF8-8411-69179E07021A}</x14:id>
        </ext>
      </extLst>
    </cfRule>
  </conditionalFormatting>
  <conditionalFormatting sqref="G295:H296">
    <cfRule type="dataBar" priority="3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{7974C2E3-124E-4A98-86F5-77CDF4AB908B}</x14:id>
        </ext>
      </extLst>
    </cfRule>
  </conditionalFormatting>
  <conditionalFormatting sqref="G295:H296">
    <cfRule type="dataBar" priority="3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{0A5D1797-FE4A-476E-8B3B-983B41DC2E9C}</x14:id>
        </ext>
      </extLst>
    </cfRule>
  </conditionalFormatting>
  <conditionalFormatting sqref="L295:L296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5:L296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5:L296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5:L296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5:H296">
    <cfRule type="dataBar" priority="3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{86313E04-155C-47CB-BE28-5B2229671F6F}</x14:id>
        </ext>
      </extLst>
    </cfRule>
  </conditionalFormatting>
  <conditionalFormatting sqref="G295:H296">
    <cfRule type="dataBar" priority="3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{1B34D748-6F75-4E21-A09C-E116755C065F}</x14:id>
        </ext>
      </extLst>
    </cfRule>
  </conditionalFormatting>
  <conditionalFormatting sqref="G295:H296">
    <cfRule type="dataBar" priority="3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{B7385044-9B24-4F0E-AAD7-294C1ABA626C}</x14:id>
        </ext>
      </extLst>
    </cfRule>
  </conditionalFormatting>
  <conditionalFormatting sqref="G295:H296">
    <cfRule type="dataBar" priority="3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{2A7D2F38-3A53-4D4C-9B5E-B77617F1837D}</x14:id>
        </ext>
      </extLst>
    </cfRule>
  </conditionalFormatting>
  <conditionalFormatting sqref="G295:H296">
    <cfRule type="dataBar" priority="3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{0680B08E-EE80-41D8-B3A9-B967C483D008}</x14:id>
        </ext>
      </extLst>
    </cfRule>
  </conditionalFormatting>
  <conditionalFormatting sqref="G295:H296">
    <cfRule type="dataBar" priority="3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{E7606C6C-FF1C-4315-9985-C6421F429DF0}</x14:id>
        </ext>
      </extLst>
    </cfRule>
  </conditionalFormatting>
  <conditionalFormatting sqref="G295:H296">
    <cfRule type="dataBar" priority="3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{AEE1C58C-4959-4CE3-9D1B-78F6DC1C82A3}</x14:id>
        </ext>
      </extLst>
    </cfRule>
  </conditionalFormatting>
  <conditionalFormatting sqref="G295:H296">
    <cfRule type="dataBar" priority="3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{BB358E98-1B02-42BB-896B-6898874224E9}</x14:id>
        </ext>
      </extLst>
    </cfRule>
  </conditionalFormatting>
  <conditionalFormatting sqref="G295:H296">
    <cfRule type="dataBar" priority="4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{DA382C4D-C00B-488A-8DDF-C2356FB59F93}</x14:id>
        </ext>
      </extLst>
    </cfRule>
  </conditionalFormatting>
  <conditionalFormatting sqref="K295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5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5:H296">
    <cfRule type="dataBar" priority="3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{B8EB57C6-6352-40D3-BBEC-8F256E01222A}</x14:id>
        </ext>
      </extLst>
    </cfRule>
  </conditionalFormatting>
  <conditionalFormatting sqref="M297:M298">
    <cfRule type="containsText" dxfId="1035" priority="326" operator="containsText" text="Dégusté">
      <formula>NOT(ISERROR(SEARCH("Dégusté",M297)))</formula>
    </cfRule>
    <cfRule type="containsText" dxfId="1034" priority="327" operator="containsText" text="Recu">
      <formula>NOT(ISERROR(SEARCH("Recu",M297)))</formula>
    </cfRule>
    <cfRule type="containsText" dxfId="1033" priority="328" operator="containsText" text="Demandé">
      <formula>NOT(ISERROR(SEARCH("Demandé",M297)))</formula>
    </cfRule>
  </conditionalFormatting>
  <conditionalFormatting sqref="N297">
    <cfRule type="containsText" dxfId="1032" priority="309" operator="containsText" text="Quand">
      <formula>NOT(ISERROR(SEARCH("Quand",N297)))</formula>
    </cfRule>
    <cfRule type="containsText" dxfId="1031" priority="310" operator="containsText" text="Beine">
      <formula>NOT(ISERROR(SEARCH("Beine",N297)))</formula>
    </cfRule>
  </conditionalFormatting>
  <conditionalFormatting sqref="N297">
    <cfRule type="containsText" dxfId="1030" priority="307" operator="containsText" text="Dégusté">
      <formula>NOT(ISERROR(SEARCH("Dégusté",N297)))</formula>
    </cfRule>
    <cfRule type="containsText" dxfId="1029" priority="308" operator="containsText" text="Dégusté">
      <formula>NOT(ISERROR(SEARCH("Dégusté",N297)))</formula>
    </cfRule>
  </conditionalFormatting>
  <conditionalFormatting sqref="N297">
    <cfRule type="containsText" dxfId="1028" priority="305" operator="containsText" text="Fêtes de fin d'année">
      <formula>NOT(ISERROR(SEARCH("Fêtes de fin d'année",N297)))</formula>
    </cfRule>
    <cfRule type="containsText" dxfId="1027" priority="306" operator="containsText" text="Fêtes de fin d'année">
      <formula>NOT(ISERROR(SEARCH("Fêtes de fin d'année",N297)))</formula>
    </cfRule>
  </conditionalFormatting>
  <conditionalFormatting sqref="N297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26" priority="299" operator="containsText" text="Fab'ulleuse">
      <formula>NOT(ISERROR(SEARCH("Fab'ulleuse",N297)))</formula>
    </cfRule>
    <cfRule type="containsText" dxfId="1025" priority="300" operator="containsText" text="beau jour">
      <formula>NOT(ISERROR(SEARCH("beau jour",N297)))</formula>
    </cfRule>
    <cfRule type="containsText" dxfId="1024" priority="301" operator="containsText" text="fête">
      <formula>NOT(ISERROR(SEARCH("fête",N297)))</formula>
    </cfRule>
    <cfRule type="containsText" dxfId="1023" priority="302" operator="containsText" text="Fete">
      <formula>NOT(ISERROR(SEARCH("Fete",N297)))</formula>
    </cfRule>
    <cfRule type="containsText" dxfId="1022" priority="303" operator="containsText" text="Ech">
      <formula>NOT(ISERROR(SEARCH("Ech",N297)))</formula>
    </cfRule>
    <cfRule type="containsText" dxfId="1021" priority="304" operator="containsText" text="St Valentin">
      <formula>NOT(ISERROR(SEARCH("St Valentin",N297)))</formula>
    </cfRule>
  </conditionalFormatting>
  <conditionalFormatting sqref="N297:N298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7:H298">
    <cfRule type="dataBar" priority="312">
      <dataBar>
        <cfvo type="min"/>
        <cfvo type="max"/>
        <color rgb="FF638EC6"/>
      </dataBar>
    </cfRule>
  </conditionalFormatting>
  <conditionalFormatting sqref="G297:H298">
    <cfRule type="dataBar" priority="3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{07E3B1CE-9637-4673-873A-17B57293DCC8}</x14:id>
        </ext>
      </extLst>
    </cfRule>
  </conditionalFormatting>
  <conditionalFormatting sqref="E297:E298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7:H298">
    <cfRule type="dataBar" priority="3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{F7177D1B-A17E-497F-88D9-0ABDD83F48D0}</x14:id>
        </ext>
      </extLst>
    </cfRule>
  </conditionalFormatting>
  <conditionalFormatting sqref="G297:H298">
    <cfRule type="dataBar" priority="2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{7EE5196F-3300-41EF-A633-5059354503B8}</x14:id>
        </ext>
      </extLst>
    </cfRule>
  </conditionalFormatting>
  <conditionalFormatting sqref="N297:N298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7:H298">
    <cfRule type="dataBar" priority="317">
      <dataBar>
        <cfvo type="min"/>
        <cfvo type="max"/>
        <color rgb="FF638EC6"/>
      </dataBar>
    </cfRule>
  </conditionalFormatting>
  <conditionalFormatting sqref="G297:H298">
    <cfRule type="dataBar" priority="3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{492424BE-78DC-40C3-92D0-14B2474FF468}</x14:id>
        </ext>
      </extLst>
    </cfRule>
  </conditionalFormatting>
  <conditionalFormatting sqref="E297:E298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7:H298">
    <cfRule type="dataBar" priority="3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{9503B052-23CE-49AD-AB82-705381D18D03}</x14:id>
        </ext>
      </extLst>
    </cfRule>
  </conditionalFormatting>
  <conditionalFormatting sqref="G297:H298">
    <cfRule type="dataBar" priority="2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{DC6B25D4-E8C7-4FBE-BFC0-EF4238A3D7AE}</x14:id>
        </ext>
      </extLst>
    </cfRule>
  </conditionalFormatting>
  <conditionalFormatting sqref="G297:H298">
    <cfRule type="dataBar" priority="2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{4C19FB77-FCC2-416B-9BB7-84BFF43596C6}</x14:id>
        </ext>
      </extLst>
    </cfRule>
  </conditionalFormatting>
  <conditionalFormatting sqref="G297:H298">
    <cfRule type="dataBar" priority="2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{E1AD01DC-19C9-4167-A415-5F8FAE6A7C3F}</x14:id>
        </ext>
      </extLst>
    </cfRule>
  </conditionalFormatting>
  <conditionalFormatting sqref="G297:H298">
    <cfRule type="dataBar" priority="2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{0FC20F79-5092-4131-AD5C-92FED1249182}</x14:id>
        </ext>
      </extLst>
    </cfRule>
  </conditionalFormatting>
  <conditionalFormatting sqref="G297:H298">
    <cfRule type="dataBar" priority="2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{3111610F-FC2F-46EB-9B83-22D5C3E48255}</x14:id>
        </ext>
      </extLst>
    </cfRule>
  </conditionalFormatting>
  <conditionalFormatting sqref="G297:H298">
    <cfRule type="dataBar" priority="2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{C83345FF-170C-4FAC-B8B9-7A6F6B42274B}</x14:id>
        </ext>
      </extLst>
    </cfRule>
  </conditionalFormatting>
  <conditionalFormatting sqref="G297:H298">
    <cfRule type="dataBar" priority="2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{BC258C08-C8E0-4799-A11D-6A41683F5620}</x14:id>
        </ext>
      </extLst>
    </cfRule>
  </conditionalFormatting>
  <conditionalFormatting sqref="G297:H298">
    <cfRule type="dataBar" priority="2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{075130BB-E422-4C05-BA41-DD3DA473C3B1}</x14:id>
        </ext>
      </extLst>
    </cfRule>
  </conditionalFormatting>
  <conditionalFormatting sqref="G297:H298">
    <cfRule type="dataBar" priority="2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{6756E5CE-8446-4427-B48A-461C1FFC7FCE}</x14:id>
        </ext>
      </extLst>
    </cfRule>
  </conditionalFormatting>
  <conditionalFormatting sqref="J298">
    <cfRule type="colorScale" priority="2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8">
    <cfRule type="colorScale" priority="2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7">
    <cfRule type="colorScale" priority="2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98">
    <cfRule type="colorScale" priority="3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97">
    <cfRule type="colorScale" priority="3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98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8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8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8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7:F298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7:F298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7:H298">
    <cfRule type="dataBar" priority="2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{E130E6BC-83C0-4B3D-BD6D-DF4D8B495FEF}</x14:id>
        </ext>
      </extLst>
    </cfRule>
  </conditionalFormatting>
  <conditionalFormatting sqref="G297:H298">
    <cfRule type="dataBar" priority="2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{B3ECD317-4E2B-46D3-9543-BADA7E3BBA51}</x14:id>
        </ext>
      </extLst>
    </cfRule>
  </conditionalFormatting>
  <conditionalFormatting sqref="G297:H298">
    <cfRule type="dataBar" priority="2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{E7758E64-5CB2-4B0C-8B13-58C8AE2D93E0}</x14:id>
        </ext>
      </extLst>
    </cfRule>
  </conditionalFormatting>
  <conditionalFormatting sqref="L297:L298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7:L298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7:L298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7:L298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7:H298">
    <cfRule type="dataBar" priority="3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{034D06C2-8A9C-4DF1-9F57-0E8B9B6EA977}</x14:id>
        </ext>
      </extLst>
    </cfRule>
  </conditionalFormatting>
  <conditionalFormatting sqref="G297:H298">
    <cfRule type="dataBar" priority="2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{84B78D1E-762B-4D90-B925-5CD41E7BB25D}</x14:id>
        </ext>
      </extLst>
    </cfRule>
  </conditionalFormatting>
  <conditionalFormatting sqref="G297:H298">
    <cfRule type="dataBar" priority="2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{18553D24-EA3C-4FFF-AC14-C4F5D057EF88}</x14:id>
        </ext>
      </extLst>
    </cfRule>
  </conditionalFormatting>
  <conditionalFormatting sqref="G297:H298">
    <cfRule type="dataBar" priority="3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{2CE75668-0383-435B-92DC-9EB754FC5403}</x14:id>
        </ext>
      </extLst>
    </cfRule>
  </conditionalFormatting>
  <conditionalFormatting sqref="G297:H298">
    <cfRule type="dataBar" priority="2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{4A72DF2E-4789-44FF-9BFE-DF4D18A2FDD6}</x14:id>
        </ext>
      </extLst>
    </cfRule>
  </conditionalFormatting>
  <conditionalFormatting sqref="G297:H298">
    <cfRule type="dataBar" priority="2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{51CDB61C-1568-4F46-9FB5-AC630A478B62}</x14:id>
        </ext>
      </extLst>
    </cfRule>
  </conditionalFormatting>
  <conditionalFormatting sqref="G297:H298">
    <cfRule type="dataBar" priority="2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{9CC67C7F-02D1-4D63-BF48-B3815149507B}</x14:id>
        </ext>
      </extLst>
    </cfRule>
  </conditionalFormatting>
  <conditionalFormatting sqref="G297:H298">
    <cfRule type="dataBar" priority="2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{0536A5C9-C60D-4165-B887-03D0A09BA01B}</x14:id>
        </ext>
      </extLst>
    </cfRule>
  </conditionalFormatting>
  <conditionalFormatting sqref="G297:H298">
    <cfRule type="dataBar" priority="3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{BF6279CE-DC4D-4D29-B877-2114F77E8A96}</x14:id>
        </ext>
      </extLst>
    </cfRule>
  </conditionalFormatting>
  <conditionalFormatting sqref="K297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7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7:H298">
    <cfRule type="dataBar" priority="2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{00D67267-770A-411B-8435-9A7FC1454890}</x14:id>
        </ext>
      </extLst>
    </cfRule>
  </conditionalFormatting>
  <conditionalFormatting sqref="M299:M300">
    <cfRule type="containsText" dxfId="1020" priority="256" operator="containsText" text="Dégusté">
      <formula>NOT(ISERROR(SEARCH("Dégusté",M299)))</formula>
    </cfRule>
    <cfRule type="containsText" dxfId="1019" priority="257" operator="containsText" text="Recu">
      <formula>NOT(ISERROR(SEARCH("Recu",M299)))</formula>
    </cfRule>
    <cfRule type="containsText" dxfId="1018" priority="258" operator="containsText" text="Demandé">
      <formula>NOT(ISERROR(SEARCH("Demandé",M299)))</formula>
    </cfRule>
  </conditionalFormatting>
  <conditionalFormatting sqref="N299">
    <cfRule type="containsText" dxfId="1017" priority="239" operator="containsText" text="Quand">
      <formula>NOT(ISERROR(SEARCH("Quand",N299)))</formula>
    </cfRule>
    <cfRule type="containsText" dxfId="1016" priority="240" operator="containsText" text="Beine">
      <formula>NOT(ISERROR(SEARCH("Beine",N299)))</formula>
    </cfRule>
  </conditionalFormatting>
  <conditionalFormatting sqref="N299">
    <cfRule type="containsText" dxfId="1015" priority="237" operator="containsText" text="Dégusté">
      <formula>NOT(ISERROR(SEARCH("Dégusté",N299)))</formula>
    </cfRule>
    <cfRule type="containsText" dxfId="1014" priority="238" operator="containsText" text="Dégusté">
      <formula>NOT(ISERROR(SEARCH("Dégusté",N299)))</formula>
    </cfRule>
  </conditionalFormatting>
  <conditionalFormatting sqref="N299">
    <cfRule type="containsText" dxfId="1013" priority="235" operator="containsText" text="Fêtes de fin d'année">
      <formula>NOT(ISERROR(SEARCH("Fêtes de fin d'année",N299)))</formula>
    </cfRule>
    <cfRule type="containsText" dxfId="1012" priority="236" operator="containsText" text="Fêtes de fin d'année">
      <formula>NOT(ISERROR(SEARCH("Fêtes de fin d'année",N299)))</formula>
    </cfRule>
  </conditionalFormatting>
  <conditionalFormatting sqref="N299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11" priority="229" operator="containsText" text="Fab'ulleuse">
      <formula>NOT(ISERROR(SEARCH("Fab'ulleuse",N299)))</formula>
    </cfRule>
    <cfRule type="containsText" dxfId="1010" priority="230" operator="containsText" text="beau jour">
      <formula>NOT(ISERROR(SEARCH("beau jour",N299)))</formula>
    </cfRule>
    <cfRule type="containsText" dxfId="1009" priority="231" operator="containsText" text="fête">
      <formula>NOT(ISERROR(SEARCH("fête",N299)))</formula>
    </cfRule>
    <cfRule type="containsText" dxfId="1008" priority="232" operator="containsText" text="Fete">
      <formula>NOT(ISERROR(SEARCH("Fete",N299)))</formula>
    </cfRule>
    <cfRule type="containsText" dxfId="1007" priority="233" operator="containsText" text="Ech">
      <formula>NOT(ISERROR(SEARCH("Ech",N299)))</formula>
    </cfRule>
    <cfRule type="containsText" dxfId="1006" priority="234" operator="containsText" text="St Valentin">
      <formula>NOT(ISERROR(SEARCH("St Valentin",N299)))</formula>
    </cfRule>
  </conditionalFormatting>
  <conditionalFormatting sqref="N299:N300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9:H300">
    <cfRule type="dataBar" priority="242">
      <dataBar>
        <cfvo type="min"/>
        <cfvo type="max"/>
        <color rgb="FF638EC6"/>
      </dataBar>
    </cfRule>
  </conditionalFormatting>
  <conditionalFormatting sqref="G299:H300">
    <cfRule type="dataBar" priority="2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{53448D89-44DD-4004-B926-B09E4AC7B041}</x14:id>
        </ext>
      </extLst>
    </cfRule>
  </conditionalFormatting>
  <conditionalFormatting sqref="E299:E300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9:H300">
    <cfRule type="dataBar" priority="2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{44DBD862-A477-48B8-94BD-636616D382B7}</x14:id>
        </ext>
      </extLst>
    </cfRule>
  </conditionalFormatting>
  <conditionalFormatting sqref="G299:H300">
    <cfRule type="dataBar" priority="2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{64B31888-5420-490D-8D71-08189922B834}</x14:id>
        </ext>
      </extLst>
    </cfRule>
  </conditionalFormatting>
  <conditionalFormatting sqref="N299:N300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9:H300">
    <cfRule type="dataBar" priority="247">
      <dataBar>
        <cfvo type="min"/>
        <cfvo type="max"/>
        <color rgb="FF638EC6"/>
      </dataBar>
    </cfRule>
  </conditionalFormatting>
  <conditionalFormatting sqref="G299:H300">
    <cfRule type="dataBar" priority="2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{0967B5F8-26BF-4FCD-937C-868356E774F1}</x14:id>
        </ext>
      </extLst>
    </cfRule>
  </conditionalFormatting>
  <conditionalFormatting sqref="E299:E300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9:H300">
    <cfRule type="dataBar" priority="2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{70141997-314A-48B9-96F8-71A6EB7A1E86}</x14:id>
        </ext>
      </extLst>
    </cfRule>
  </conditionalFormatting>
  <conditionalFormatting sqref="G299:H300">
    <cfRule type="dataBar" priority="2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{57FF1377-A5E0-4279-85D0-CF9C8A5E6B5B}</x14:id>
        </ext>
      </extLst>
    </cfRule>
  </conditionalFormatting>
  <conditionalFormatting sqref="G299:H300">
    <cfRule type="dataBar" priority="2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{9021EFF3-F961-4048-A895-7FC214950AB8}</x14:id>
        </ext>
      </extLst>
    </cfRule>
  </conditionalFormatting>
  <conditionalFormatting sqref="G299:H300">
    <cfRule type="dataBar" priority="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{AA125E16-84D6-4634-9FDB-D513D06D14EB}</x14:id>
        </ext>
      </extLst>
    </cfRule>
  </conditionalFormatting>
  <conditionalFormatting sqref="G299:H300">
    <cfRule type="dataBar" priority="2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{91446D73-FD2C-4F49-B65F-2439393134DF}</x14:id>
        </ext>
      </extLst>
    </cfRule>
  </conditionalFormatting>
  <conditionalFormatting sqref="G299:H300">
    <cfRule type="dataBar" priority="2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{BCA0E22A-F66A-45E0-BA93-A947BC161956}</x14:id>
        </ext>
      </extLst>
    </cfRule>
  </conditionalFormatting>
  <conditionalFormatting sqref="G299:H300">
    <cfRule type="dataBar" priority="2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{D9350EE7-AB2A-4C72-BA11-A69BD550F4A8}</x14:id>
        </ext>
      </extLst>
    </cfRule>
  </conditionalFormatting>
  <conditionalFormatting sqref="G299:H300">
    <cfRule type="dataBar" priority="2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{97DB1C16-D123-4B00-B9DB-D00AA5F4D2BF}</x14:id>
        </ext>
      </extLst>
    </cfRule>
  </conditionalFormatting>
  <conditionalFormatting sqref="G299:H300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{6E584396-8CA1-4A04-88D9-3148E895288B}</x14:id>
        </ext>
      </extLst>
    </cfRule>
  </conditionalFormatting>
  <conditionalFormatting sqref="G299:H300">
    <cfRule type="dataBar" priority="2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{C4FBB588-1CDE-42B3-90B4-A5EF46ABB5C9}</x14:id>
        </ext>
      </extLst>
    </cfRule>
  </conditionalFormatting>
  <conditionalFormatting sqref="J300">
    <cfRule type="colorScale" priority="2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00">
    <cfRule type="colorScale" priority="2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9">
    <cfRule type="colorScale" priority="2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00">
    <cfRule type="colorScale" priority="2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99">
    <cfRule type="colorScale" priority="2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00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0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0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0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9:F300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9:F300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9:H300">
    <cfRule type="dataBar" priority="2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{46F919B7-E6A8-41D5-9363-FD2CC0666F75}</x14:id>
        </ext>
      </extLst>
    </cfRule>
  </conditionalFormatting>
  <conditionalFormatting sqref="G299:H300">
    <cfRule type="dataBar" priority="2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{35EE11DF-C02D-4A43-A7F6-15F4542A8C09}</x14:id>
        </ext>
      </extLst>
    </cfRule>
  </conditionalFormatting>
  <conditionalFormatting sqref="G299:H300">
    <cfRule type="dataBar" priority="2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{3D579539-E4A8-438C-90B0-7E375B599386}</x14:id>
        </ext>
      </extLst>
    </cfRule>
  </conditionalFormatting>
  <conditionalFormatting sqref="L299:L300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9:L300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9:L300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9:L300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9:H300">
    <cfRule type="dataBar" priority="2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{68EBA807-5D9E-4035-B8D3-2927C5F7BF30}</x14:id>
        </ext>
      </extLst>
    </cfRule>
  </conditionalFormatting>
  <conditionalFormatting sqref="G299:H300">
    <cfRule type="dataBar" priority="2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{5BBF768B-7A97-4ECC-8A57-484A0D4F861C}</x14:id>
        </ext>
      </extLst>
    </cfRule>
  </conditionalFormatting>
  <conditionalFormatting sqref="G299:H300">
    <cfRule type="dataBar" priority="2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{B0DCC69D-5A9B-48C7-A61F-430C961AC76A}</x14:id>
        </ext>
      </extLst>
    </cfRule>
  </conditionalFormatting>
  <conditionalFormatting sqref="G299:H300">
    <cfRule type="dataBar" priority="2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{24090C9D-D7A7-42CB-8EDE-A4D238186598}</x14:id>
        </ext>
      </extLst>
    </cfRule>
  </conditionalFormatting>
  <conditionalFormatting sqref="G299:H300">
    <cfRule type="dataBar" priority="2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{4A4E348D-303F-410D-8AA0-BCBD45D4A3B3}</x14:id>
        </ext>
      </extLst>
    </cfRule>
  </conditionalFormatting>
  <conditionalFormatting sqref="G299:H300">
    <cfRule type="dataBar" priority="2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{0ABD9D16-A543-4FDF-AF4F-4FAF2F076030}</x14:id>
        </ext>
      </extLst>
    </cfRule>
  </conditionalFormatting>
  <conditionalFormatting sqref="G299:H300">
    <cfRule type="dataBar" priority="1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{6A9F826A-16DD-4913-8EF9-27089EE29EE9}</x14:id>
        </ext>
      </extLst>
    </cfRule>
  </conditionalFormatting>
  <conditionalFormatting sqref="G299:H300">
    <cfRule type="dataBar" priority="1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{4083AC6F-91BB-4AC3-96A9-DF71E074AE89}</x14:id>
        </ext>
      </extLst>
    </cfRule>
  </conditionalFormatting>
  <conditionalFormatting sqref="G299:H300">
    <cfRule type="dataBar" priority="2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{C7B5076C-4CDF-4DFB-BC8E-B63B13A34656}</x14:id>
        </ext>
      </extLst>
    </cfRule>
  </conditionalFormatting>
  <conditionalFormatting sqref="K299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9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9:H300">
    <cfRule type="dataBar" priority="1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{41069952-6236-460F-9DA0-B8704F1CB50A}</x14:id>
        </ext>
      </extLst>
    </cfRule>
  </conditionalFormatting>
  <conditionalFormatting sqref="G2:H300 G306:H307">
    <cfRule type="dataBar" priority="1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{A1F53131-AFED-4977-94AE-13B31C8B56F4}</x14:id>
        </ext>
      </extLst>
    </cfRule>
  </conditionalFormatting>
  <conditionalFormatting sqref="M301:M303 M306:M307">
    <cfRule type="containsText" dxfId="1005" priority="185" operator="containsText" text="Dégusté">
      <formula>NOT(ISERROR(SEARCH("Dégusté",M301)))</formula>
    </cfRule>
    <cfRule type="containsText" dxfId="1004" priority="186" operator="containsText" text="Recu">
      <formula>NOT(ISERROR(SEARCH("Recu",M301)))</formula>
    </cfRule>
    <cfRule type="containsText" dxfId="1003" priority="187" operator="containsText" text="Demandé">
      <formula>NOT(ISERROR(SEARCH("Demandé",M301)))</formula>
    </cfRule>
  </conditionalFormatting>
  <conditionalFormatting sqref="N301:N302">
    <cfRule type="containsText" dxfId="1002" priority="168" operator="containsText" text="Quand">
      <formula>NOT(ISERROR(SEARCH("Quand",N301)))</formula>
    </cfRule>
    <cfRule type="containsText" dxfId="1001" priority="169" operator="containsText" text="Beine">
      <formula>NOT(ISERROR(SEARCH("Beine",N301)))</formula>
    </cfRule>
  </conditionalFormatting>
  <conditionalFormatting sqref="N301:N302">
    <cfRule type="containsText" dxfId="1000" priority="166" operator="containsText" text="Dégusté">
      <formula>NOT(ISERROR(SEARCH("Dégusté",N301)))</formula>
    </cfRule>
    <cfRule type="containsText" dxfId="999" priority="167" operator="containsText" text="Dégusté">
      <formula>NOT(ISERROR(SEARCH("Dégusté",N301)))</formula>
    </cfRule>
  </conditionalFormatting>
  <conditionalFormatting sqref="N301:N302">
    <cfRule type="containsText" dxfId="998" priority="164" operator="containsText" text="Fêtes de fin d'année">
      <formula>NOT(ISERROR(SEARCH("Fêtes de fin d'année",N301)))</formula>
    </cfRule>
    <cfRule type="containsText" dxfId="997" priority="165" operator="containsText" text="Fêtes de fin d'année">
      <formula>NOT(ISERROR(SEARCH("Fêtes de fin d'année",N301)))</formula>
    </cfRule>
  </conditionalFormatting>
  <conditionalFormatting sqref="N301:N302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96" priority="158" operator="containsText" text="Fab'ulleuse">
      <formula>NOT(ISERROR(SEARCH("Fab'ulleuse",N301)))</formula>
    </cfRule>
    <cfRule type="containsText" dxfId="995" priority="159" operator="containsText" text="beau jour">
      <formula>NOT(ISERROR(SEARCH("beau jour",N301)))</formula>
    </cfRule>
    <cfRule type="containsText" dxfId="994" priority="160" operator="containsText" text="fête">
      <formula>NOT(ISERROR(SEARCH("fête",N301)))</formula>
    </cfRule>
    <cfRule type="containsText" dxfId="993" priority="161" operator="containsText" text="Fete">
      <formula>NOT(ISERROR(SEARCH("Fete",N301)))</formula>
    </cfRule>
    <cfRule type="containsText" dxfId="992" priority="162" operator="containsText" text="Ech">
      <formula>NOT(ISERROR(SEARCH("Ech",N301)))</formula>
    </cfRule>
    <cfRule type="containsText" dxfId="991" priority="163" operator="containsText" text="St Valentin">
      <formula>NOT(ISERROR(SEARCH("St Valentin",N301)))</formula>
    </cfRule>
  </conditionalFormatting>
  <conditionalFormatting sqref="N301:N303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1:H301 G303:H303 G302">
    <cfRule type="dataBar" priority="171">
      <dataBar>
        <cfvo type="min"/>
        <cfvo type="max"/>
        <color rgb="FF638EC6"/>
      </dataBar>
    </cfRule>
  </conditionalFormatting>
  <conditionalFormatting sqref="G301:H301 G303:H303 G302">
    <cfRule type="dataBar" priority="1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{5425BA61-B964-496A-8017-004FC34B5BA7}</x14:id>
        </ext>
      </extLst>
    </cfRule>
  </conditionalFormatting>
  <conditionalFormatting sqref="E301:E303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1:H301 G303:H303 G302">
    <cfRule type="dataBar" priority="1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{9007EF92-B842-45F1-82A7-D8A17AB5C121}</x14:id>
        </ext>
      </extLst>
    </cfRule>
  </conditionalFormatting>
  <conditionalFormatting sqref="G301:H301 G303:H303 G302">
    <cfRule type="dataBar" priority="1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{A76D7130-F6CD-442E-AA20-3066D37995B5}</x14:id>
        </ext>
      </extLst>
    </cfRule>
  </conditionalFormatting>
  <conditionalFormatting sqref="N301:N303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1:H301 G303:H303 G302">
    <cfRule type="dataBar" priority="176">
      <dataBar>
        <cfvo type="min"/>
        <cfvo type="max"/>
        <color rgb="FF638EC6"/>
      </dataBar>
    </cfRule>
  </conditionalFormatting>
  <conditionalFormatting sqref="G301:H301 G303:H303 G302">
    <cfRule type="dataBar" priority="1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{F2B74EC2-139E-49E1-A583-D2B373D57055}</x14:id>
        </ext>
      </extLst>
    </cfRule>
  </conditionalFormatting>
  <conditionalFormatting sqref="E301:E303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1:H301 G303:H303 G302">
    <cfRule type="dataBar" priority="1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{822BC34A-E4F0-4847-BE90-74A1B89C3858}</x14:id>
        </ext>
      </extLst>
    </cfRule>
  </conditionalFormatting>
  <conditionalFormatting sqref="G301:H301 G303:H303 G302">
    <cfRule type="dataBar" priority="1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{3F9B7441-395E-496E-A9BC-3712726A0FED}</x14:id>
        </ext>
      </extLst>
    </cfRule>
  </conditionalFormatting>
  <conditionalFormatting sqref="G301:H301 G303:H303 G302">
    <cfRule type="dataBar" priority="1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{1E394A15-463D-4D9F-B642-C95D47331F04}</x14:id>
        </ext>
      </extLst>
    </cfRule>
  </conditionalFormatting>
  <conditionalFormatting sqref="G301:H301 G303:H303 G302">
    <cfRule type="dataBar" priority="1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{60872AEE-0DCA-425B-A89D-9B360EFBF199}</x14:id>
        </ext>
      </extLst>
    </cfRule>
  </conditionalFormatting>
  <conditionalFormatting sqref="G301:H301 G303:H303 G302">
    <cfRule type="dataBar" priority="1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{62C6FA3E-8B3B-49A6-B96A-6F783071EB71}</x14:id>
        </ext>
      </extLst>
    </cfRule>
  </conditionalFormatting>
  <conditionalFormatting sqref="G301:H301 G303:H303 G302">
    <cfRule type="dataBar" priority="1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{6D86C9A7-CF56-4E8E-8E41-F39036142438}</x14:id>
        </ext>
      </extLst>
    </cfRule>
  </conditionalFormatting>
  <conditionalFormatting sqref="G301:H301 G303:H303 G302">
    <cfRule type="dataBar" priority="1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{18C8C1C9-37F7-4EFC-99E1-508179D06800}</x14:id>
        </ext>
      </extLst>
    </cfRule>
  </conditionalFormatting>
  <conditionalFormatting sqref="G301:H301 G303:H303 G302">
    <cfRule type="dataBar" priority="1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{24FFBC17-3507-4FFE-A68A-9069519C7C3D}</x14:id>
        </ext>
      </extLst>
    </cfRule>
  </conditionalFormatting>
  <conditionalFormatting sqref="G301:H301 G303:H303 G302">
    <cfRule type="dataBar" priority="1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{01C034F1-D701-41AF-A08B-780F972B16A4}</x14:id>
        </ext>
      </extLst>
    </cfRule>
  </conditionalFormatting>
  <conditionalFormatting sqref="G301:H301 G303:H303 G302">
    <cfRule type="dataBar" priority="1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{6597E657-4962-41A6-914C-DEF9F75E713E}</x14:id>
        </ext>
      </extLst>
    </cfRule>
  </conditionalFormatting>
  <conditionalFormatting sqref="J303">
    <cfRule type="colorScale" priority="1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03">
    <cfRule type="colorScale" priority="1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01:J302">
    <cfRule type="colorScale" priority="1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03">
    <cfRule type="colorScale" priority="1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01:C302">
    <cfRule type="colorScale" priority="1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03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3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3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3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01:F303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01:F303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1:H301 G303:H303 G302">
    <cfRule type="dataBar" priority="1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{746CA719-A4E9-43F9-83FB-BBC13F034E5E}</x14:id>
        </ext>
      </extLst>
    </cfRule>
  </conditionalFormatting>
  <conditionalFormatting sqref="G301:H301 G303:H303 G302">
    <cfRule type="dataBar" priority="1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{2ADA5BD9-880C-4772-A52E-B003E5921F90}</x14:id>
        </ext>
      </extLst>
    </cfRule>
  </conditionalFormatting>
  <conditionalFormatting sqref="G301:H301 G303:H303 G302">
    <cfRule type="dataBar" priority="1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{863F0FBC-1B23-4619-B303-E6EAAAEC5A8A}</x14:id>
        </ext>
      </extLst>
    </cfRule>
  </conditionalFormatting>
  <conditionalFormatting sqref="L301:L303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01:L303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01:L303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01:L303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1:H301 G303:H303 G302">
    <cfRule type="dataBar" priority="1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{AF8AB6F0-F8C6-478A-B870-B20FA7CE6165}</x14:id>
        </ext>
      </extLst>
    </cfRule>
  </conditionalFormatting>
  <conditionalFormatting sqref="G301:H301 G303:H303 G302">
    <cfRule type="dataBar" priority="1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{516BE09F-BA1B-4251-9392-0A18F30062A9}</x14:id>
        </ext>
      </extLst>
    </cfRule>
  </conditionalFormatting>
  <conditionalFormatting sqref="G301:H301 G303:H303 G302">
    <cfRule type="dataBar" priority="1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{089D9097-7E11-4965-932D-AA70D5169FAE}</x14:id>
        </ext>
      </extLst>
    </cfRule>
  </conditionalFormatting>
  <conditionalFormatting sqref="G301:H301 G303:H303 G302">
    <cfRule type="dataBar" priority="1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{FE0B15E7-B6C4-4797-B5E4-3FCE266509A9}</x14:id>
        </ext>
      </extLst>
    </cfRule>
  </conditionalFormatting>
  <conditionalFormatting sqref="G301:H301 G303:H303 G302">
    <cfRule type="dataBar" priority="1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{B3931869-A71B-40A8-B8A0-78755D4338F4}</x14:id>
        </ext>
      </extLst>
    </cfRule>
  </conditionalFormatting>
  <conditionalFormatting sqref="G301:H301 G303:H303 G302">
    <cfRule type="dataBar" priority="1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{6AE4B8B9-A7CE-4A3D-88F9-4D0F7840352D}</x14:id>
        </ext>
      </extLst>
    </cfRule>
  </conditionalFormatting>
  <conditionalFormatting sqref="G301:H301 G303:H303 G302">
    <cfRule type="dataBar" priority="1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{CAE9916E-098C-4217-A5F0-C40B1A997D7D}</x14:id>
        </ext>
      </extLst>
    </cfRule>
  </conditionalFormatting>
  <conditionalFormatting sqref="G301:H301 G303:H303 G302">
    <cfRule type="dataBar" priority="1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{09374608-3910-449F-ABB1-A6F4AFA051CC}</x14:id>
        </ext>
      </extLst>
    </cfRule>
  </conditionalFormatting>
  <conditionalFormatting sqref="G301:H301 G303:H303 G302">
    <cfRule type="dataBar" priority="1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{BED63D14-1C28-4E08-92FB-7FF4B001A03B}</x14:id>
        </ext>
      </extLst>
    </cfRule>
  </conditionalFormatting>
  <conditionalFormatting sqref="K301:K302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1:K302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1:H301 G303:H303 G302">
    <cfRule type="dataBar" priority="1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{1AFFEFBE-8EBD-4A93-AC12-35427EBF4112}</x14:id>
        </ext>
      </extLst>
    </cfRule>
  </conditionalFormatting>
  <conditionalFormatting sqref="G301:H301 G303:H303 G302">
    <cfRule type="dataBar" priority="1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{4B75D87E-9D03-441A-A027-3B251CC86E4F}</x14:id>
        </ext>
      </extLst>
    </cfRule>
  </conditionalFormatting>
  <conditionalFormatting sqref="H302">
    <cfRule type="dataBar" priority="99">
      <dataBar>
        <cfvo type="min"/>
        <cfvo type="max"/>
        <color rgb="FF638EC6"/>
      </dataBar>
    </cfRule>
  </conditionalFormatting>
  <conditionalFormatting sqref="H302">
    <cfRule type="dataBar" priority="1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{503808E7-D5C7-4A10-A869-91BF911F2BE2}</x14:id>
        </ext>
      </extLst>
    </cfRule>
  </conditionalFormatting>
  <conditionalFormatting sqref="H302">
    <cfRule type="dataBar" priority="1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{A1A38CB5-F3C8-498F-9C65-3B415511FDD5}</x14:id>
        </ext>
      </extLst>
    </cfRule>
  </conditionalFormatting>
  <conditionalFormatting sqref="H302">
    <cfRule type="dataBar" priority="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{917F001C-855C-4BCC-A6A9-2C5BE914FAC4}</x14:id>
        </ext>
      </extLst>
    </cfRule>
  </conditionalFormatting>
  <conditionalFormatting sqref="H302">
    <cfRule type="dataBar" priority="102">
      <dataBar>
        <cfvo type="min"/>
        <cfvo type="max"/>
        <color rgb="FF638EC6"/>
      </dataBar>
    </cfRule>
  </conditionalFormatting>
  <conditionalFormatting sqref="H302">
    <cfRule type="dataBar" priority="1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{DC882DA7-C64E-46D1-803C-77F5DDF8C206}</x14:id>
        </ext>
      </extLst>
    </cfRule>
  </conditionalFormatting>
  <conditionalFormatting sqref="H302">
    <cfRule type="dataBar" priority="1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{BEC7BE86-6932-43A8-B9CF-814F1B3C15CF}</x14:id>
        </ext>
      </extLst>
    </cfRule>
  </conditionalFormatting>
  <conditionalFormatting sqref="H302">
    <cfRule type="dataBar" priority="105">
      <dataBar>
        <cfvo type="min"/>
        <cfvo type="max"/>
        <color rgb="FF638EC6"/>
      </dataBar>
    </cfRule>
  </conditionalFormatting>
  <conditionalFormatting sqref="H302">
    <cfRule type="dataBar" priority="1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{4DCDC1FD-E6E2-4BBA-AA2D-1D230979CEF1}</x14:id>
        </ext>
      </extLst>
    </cfRule>
  </conditionalFormatting>
  <conditionalFormatting sqref="H302">
    <cfRule type="dataBar" priority="1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{851A9150-9F98-4C10-A65A-4FAA67B10748}</x14:id>
        </ext>
      </extLst>
    </cfRule>
  </conditionalFormatting>
  <conditionalFormatting sqref="H302">
    <cfRule type="dataBar" priority="1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{E48F5330-0A57-4F7A-9D6B-E9EB00A4B72E}</x14:id>
        </ext>
      </extLst>
    </cfRule>
  </conditionalFormatting>
  <conditionalFormatting sqref="H302">
    <cfRule type="dataBar" priority="1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{AE26AC50-FDD0-408E-B95A-51D30D883ADA}</x14:id>
        </ext>
      </extLst>
    </cfRule>
  </conditionalFormatting>
  <conditionalFormatting sqref="H302">
    <cfRule type="dataBar" priority="1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{6333784A-E2D7-4896-A49C-4C05C27AF525}</x14:id>
        </ext>
      </extLst>
    </cfRule>
  </conditionalFormatting>
  <conditionalFormatting sqref="H302">
    <cfRule type="dataBar" priority="1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{86657250-A513-404B-A61C-395B48EF5725}</x14:id>
        </ext>
      </extLst>
    </cfRule>
  </conditionalFormatting>
  <conditionalFormatting sqref="H302">
    <cfRule type="dataBar" priority="1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{940EBAB2-FE22-48E5-855A-2413CA37B022}</x14:id>
        </ext>
      </extLst>
    </cfRule>
  </conditionalFormatting>
  <conditionalFormatting sqref="H302">
    <cfRule type="dataBar" priority="1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{62E40D9E-9643-474C-A6B1-36E2C4E19396}</x14:id>
        </ext>
      </extLst>
    </cfRule>
  </conditionalFormatting>
  <conditionalFormatting sqref="H302">
    <cfRule type="dataBar" priority="1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{F54E7735-9589-4C2A-8B71-CC8F53FC00EF}</x14:id>
        </ext>
      </extLst>
    </cfRule>
  </conditionalFormatting>
  <conditionalFormatting sqref="H302">
    <cfRule type="dataBar" priority="1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{7C578D2E-3DA8-41AD-958A-E437DF5E8A82}</x14:id>
        </ext>
      </extLst>
    </cfRule>
  </conditionalFormatting>
  <conditionalFormatting sqref="H302">
    <cfRule type="dataBar" priority="1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{9C15AFD0-7598-4DBC-80F3-22B745CD54C5}</x14:id>
        </ext>
      </extLst>
    </cfRule>
  </conditionalFormatting>
  <conditionalFormatting sqref="H302">
    <cfRule type="dataBar" priority="1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{269C0AB5-857E-4ED5-8FB6-B6D60C9D584E}</x14:id>
        </ext>
      </extLst>
    </cfRule>
  </conditionalFormatting>
  <conditionalFormatting sqref="H302">
    <cfRule type="dataBar" priority="1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{ABE99F1B-C7DE-4731-AB66-4F2245EBF9DF}</x14:id>
        </ext>
      </extLst>
    </cfRule>
  </conditionalFormatting>
  <conditionalFormatting sqref="H302">
    <cfRule type="dataBar" priority="119">
      <dataBar>
        <cfvo type="min"/>
        <cfvo type="max"/>
        <color rgb="FF638EC6"/>
      </dataBar>
    </cfRule>
  </conditionalFormatting>
  <conditionalFormatting sqref="H302">
    <cfRule type="dataBar" priority="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{84F7EBE3-C5A9-49D9-8C3B-FC32C5632692}</x14:id>
        </ext>
      </extLst>
    </cfRule>
  </conditionalFormatting>
  <conditionalFormatting sqref="H302">
    <cfRule type="dataBar" priority="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{32CB81A6-44C9-406A-B791-A5EEAF572EF6}</x14:id>
        </ext>
      </extLst>
    </cfRule>
  </conditionalFormatting>
  <conditionalFormatting sqref="H302">
    <cfRule type="dataBar" priority="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{D421425B-814E-4049-A867-01D4D6CE0DA7}</x14:id>
        </ext>
      </extLst>
    </cfRule>
  </conditionalFormatting>
  <conditionalFormatting sqref="H302">
    <cfRule type="dataBar" priority="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{5D060E70-58AE-43AB-B96A-A292E1369855}</x14:id>
        </ext>
      </extLst>
    </cfRule>
  </conditionalFormatting>
  <conditionalFormatting sqref="H302">
    <cfRule type="dataBar" priority="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{E1F9C36E-E209-4803-88FD-C9F18EBEC2E9}</x14:id>
        </ext>
      </extLst>
    </cfRule>
  </conditionalFormatting>
  <conditionalFormatting sqref="H302">
    <cfRule type="dataBar" priority="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{E607210A-C960-4EE8-B325-EC3C8D127E40}</x14:id>
        </ext>
      </extLst>
    </cfRule>
  </conditionalFormatting>
  <conditionalFormatting sqref="H302">
    <cfRule type="dataBar" priority="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{A8387DD1-2677-46C7-9B21-A99737775CDD}</x14:id>
        </ext>
      </extLst>
    </cfRule>
  </conditionalFormatting>
  <conditionalFormatting sqref="H302">
    <cfRule type="dataBar" priority="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{A8684D85-5B01-4D64-A0B1-97DD46E2A35B}</x14:id>
        </ext>
      </extLst>
    </cfRule>
  </conditionalFormatting>
  <conditionalFormatting sqref="H302">
    <cfRule type="dataBar" priority="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{8ACFDB89-6A08-49A3-ACBC-967DE24D1928}</x14:id>
        </ext>
      </extLst>
    </cfRule>
  </conditionalFormatting>
  <conditionalFormatting sqref="H302">
    <cfRule type="dataBar" priority="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{B01996B9-E0DF-4FE1-A043-B7D0CBFC9C75}</x14:id>
        </ext>
      </extLst>
    </cfRule>
  </conditionalFormatting>
  <conditionalFormatting sqref="H302">
    <cfRule type="dataBar" priority="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{79C113AE-48E0-4C9E-90AD-4D8A8A7989E4}</x14:id>
        </ext>
      </extLst>
    </cfRule>
  </conditionalFormatting>
  <conditionalFormatting sqref="H302">
    <cfRule type="dataBar" priority="1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{E3D27A07-FFF8-465B-80B0-15000B0A1DA9}</x14:id>
        </ext>
      </extLst>
    </cfRule>
  </conditionalFormatting>
  <conditionalFormatting sqref="H302">
    <cfRule type="dataBar" priority="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{01D03244-740D-4281-8524-278F186D1F87}</x14:id>
        </ext>
      </extLst>
    </cfRule>
  </conditionalFormatting>
  <conditionalFormatting sqref="H302">
    <cfRule type="dataBar" priority="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{5DA247B8-DCB4-4CD5-A04A-564A7AC9AF1A}</x14:id>
        </ext>
      </extLst>
    </cfRule>
  </conditionalFormatting>
  <conditionalFormatting sqref="H302">
    <cfRule type="dataBar" priority="1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{F1B94C2D-59FD-4D45-A911-9ED68CCE7887}</x14:id>
        </ext>
      </extLst>
    </cfRule>
  </conditionalFormatting>
  <conditionalFormatting sqref="H302">
    <cfRule type="dataBar" priority="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{852E28DB-A949-4013-924A-2D72E28EDFD4}</x14:id>
        </ext>
      </extLst>
    </cfRule>
  </conditionalFormatting>
  <conditionalFormatting sqref="H302">
    <cfRule type="dataBar" priority="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{A371AF8B-948C-4785-92BF-7F15E235BDC5}</x14:id>
        </ext>
      </extLst>
    </cfRule>
  </conditionalFormatting>
  <conditionalFormatting sqref="H302">
    <cfRule type="dataBar" priority="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{7C78F65C-5853-4D20-810B-B6565BB89E88}</x14:id>
        </ext>
      </extLst>
    </cfRule>
  </conditionalFormatting>
  <conditionalFormatting sqref="H302">
    <cfRule type="dataBar" priority="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{76F49F26-D08F-4BD2-9E5F-EEB452126502}</x14:id>
        </ext>
      </extLst>
    </cfRule>
  </conditionalFormatting>
  <conditionalFormatting sqref="H302">
    <cfRule type="dataBar" priority="1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{125E3684-591B-40F0-9181-944A3113E70E}</x14:id>
        </ext>
      </extLst>
    </cfRule>
  </conditionalFormatting>
  <conditionalFormatting sqref="H302">
    <cfRule type="dataBar" priority="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{86436166-E4D0-433A-B6BB-E7AFEA034174}</x14:id>
        </ext>
      </extLst>
    </cfRule>
  </conditionalFormatting>
  <conditionalFormatting sqref="H302">
    <cfRule type="dataBar" priority="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{EE31B330-9A84-4165-88A8-FB98A205DDE6}</x14:id>
        </ext>
      </extLst>
    </cfRule>
  </conditionalFormatting>
  <conditionalFormatting sqref="G2:H303 G306:H307">
    <cfRule type="dataBar" priority="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{4FE5473F-3647-43FB-8619-2F048858D90F}</x14:id>
        </ext>
      </extLst>
    </cfRule>
  </conditionalFormatting>
  <conditionalFormatting sqref="M304:M305">
    <cfRule type="containsText" dxfId="990" priority="69" operator="containsText" text="Dégusté">
      <formula>NOT(ISERROR(SEARCH("Dégusté",M304)))</formula>
    </cfRule>
    <cfRule type="containsText" dxfId="989" priority="70" operator="containsText" text="Recu">
      <formula>NOT(ISERROR(SEARCH("Recu",M304)))</formula>
    </cfRule>
    <cfRule type="containsText" dxfId="988" priority="71" operator="containsText" text="Demandé">
      <formula>NOT(ISERROR(SEARCH("Demandé",M304)))</formula>
    </cfRule>
  </conditionalFormatting>
  <conditionalFormatting sqref="N304">
    <cfRule type="containsText" dxfId="987" priority="52" operator="containsText" text="Quand">
      <formula>NOT(ISERROR(SEARCH("Quand",N304)))</formula>
    </cfRule>
    <cfRule type="containsText" dxfId="986" priority="53" operator="containsText" text="Beine">
      <formula>NOT(ISERROR(SEARCH("Beine",N304)))</formula>
    </cfRule>
  </conditionalFormatting>
  <conditionalFormatting sqref="N304">
    <cfRule type="containsText" dxfId="985" priority="50" operator="containsText" text="Dégusté">
      <formula>NOT(ISERROR(SEARCH("Dégusté",N304)))</formula>
    </cfRule>
    <cfRule type="containsText" dxfId="984" priority="51" operator="containsText" text="Dégusté">
      <formula>NOT(ISERROR(SEARCH("Dégusté",N304)))</formula>
    </cfRule>
  </conditionalFormatting>
  <conditionalFormatting sqref="N304">
    <cfRule type="containsText" dxfId="983" priority="48" operator="containsText" text="Fêtes de fin d'année">
      <formula>NOT(ISERROR(SEARCH("Fêtes de fin d'année",N304)))</formula>
    </cfRule>
    <cfRule type="containsText" dxfId="982" priority="49" operator="containsText" text="Fêtes de fin d'année">
      <formula>NOT(ISERROR(SEARCH("Fêtes de fin d'année",N304)))</formula>
    </cfRule>
  </conditionalFormatting>
  <conditionalFormatting sqref="N304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81" priority="42" operator="containsText" text="Fab'ulleuse">
      <formula>NOT(ISERROR(SEARCH("Fab'ulleuse",N304)))</formula>
    </cfRule>
    <cfRule type="containsText" dxfId="980" priority="43" operator="containsText" text="beau jour">
      <formula>NOT(ISERROR(SEARCH("beau jour",N304)))</formula>
    </cfRule>
    <cfRule type="containsText" dxfId="979" priority="44" operator="containsText" text="fête">
      <formula>NOT(ISERROR(SEARCH("fête",N304)))</formula>
    </cfRule>
    <cfRule type="containsText" dxfId="978" priority="45" operator="containsText" text="Fete">
      <formula>NOT(ISERROR(SEARCH("Fete",N304)))</formula>
    </cfRule>
    <cfRule type="containsText" dxfId="977" priority="46" operator="containsText" text="Ech">
      <formula>NOT(ISERROR(SEARCH("Ech",N304)))</formula>
    </cfRule>
    <cfRule type="containsText" dxfId="976" priority="47" operator="containsText" text="St Valentin">
      <formula>NOT(ISERROR(SEARCH("St Valentin",N304)))</formula>
    </cfRule>
  </conditionalFormatting>
  <conditionalFormatting sqref="N304:N305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4:H305">
    <cfRule type="dataBar" priority="55">
      <dataBar>
        <cfvo type="min"/>
        <cfvo type="max"/>
        <color rgb="FF638EC6"/>
      </dataBar>
    </cfRule>
  </conditionalFormatting>
  <conditionalFormatting sqref="G304:H305">
    <cfRule type="dataBar" priority="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{DF8A2E13-658F-4B5B-9CF5-D3955430545A}</x14:id>
        </ext>
      </extLst>
    </cfRule>
  </conditionalFormatting>
  <conditionalFormatting sqref="E304:E305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4:H305">
    <cfRule type="dataBar" priority="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{625EEA21-83B9-4447-8FE1-E6A3D918F458}</x14:id>
        </ext>
      </extLst>
    </cfRule>
  </conditionalFormatting>
  <conditionalFormatting sqref="G304:H305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{124D3EDD-9163-4740-B17C-BA8347148735}</x14:id>
        </ext>
      </extLst>
    </cfRule>
  </conditionalFormatting>
  <conditionalFormatting sqref="N304:N305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4:H305">
    <cfRule type="dataBar" priority="60">
      <dataBar>
        <cfvo type="min"/>
        <cfvo type="max"/>
        <color rgb="FF638EC6"/>
      </dataBar>
    </cfRule>
  </conditionalFormatting>
  <conditionalFormatting sqref="G304:H305">
    <cfRule type="dataBar" priority="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{DA3A27F1-82D0-4566-9585-6DB9068E05EB}</x14:id>
        </ext>
      </extLst>
    </cfRule>
  </conditionalFormatting>
  <conditionalFormatting sqref="E304:E305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4:H305">
    <cfRule type="dataBar" priority="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{8871CB29-ADEA-4C75-AA47-B8D1E433DD83}</x14:id>
        </ext>
      </extLst>
    </cfRule>
  </conditionalFormatting>
  <conditionalFormatting sqref="G304:H305">
    <cfRule type="dataBar" priority="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{ABBCA2C6-39A5-415B-826E-6A7368A7F0D5}</x14:id>
        </ext>
      </extLst>
    </cfRule>
  </conditionalFormatting>
  <conditionalFormatting sqref="G304:H305">
    <cfRule type="dataBar" priority="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{9EEDA84C-85E6-4BC5-8721-B97D3989955D}</x14:id>
        </ext>
      </extLst>
    </cfRule>
  </conditionalFormatting>
  <conditionalFormatting sqref="G304:H305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{1425E233-D11B-4C17-8164-423873D5C9BA}</x14:id>
        </ext>
      </extLst>
    </cfRule>
  </conditionalFormatting>
  <conditionalFormatting sqref="G304:H305">
    <cfRule type="dataBar" priority="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{13E3D446-4C92-45A8-AE2D-F7FE23BE2664}</x14:id>
        </ext>
      </extLst>
    </cfRule>
  </conditionalFormatting>
  <conditionalFormatting sqref="G304:H305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{CEE75980-5B0C-4D41-9253-C4EA8943FE8A}</x14:id>
        </ext>
      </extLst>
    </cfRule>
  </conditionalFormatting>
  <conditionalFormatting sqref="G304:H305">
    <cfRule type="dataBar" priority="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{2D062121-ACF0-4B00-B9CC-B55FFF75CB00}</x14:id>
        </ext>
      </extLst>
    </cfRule>
  </conditionalFormatting>
  <conditionalFormatting sqref="G304:H305">
    <cfRule type="dataBar" priority="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{8E455373-F2C2-4B1F-ABD2-88BC51078BC1}</x14:id>
        </ext>
      </extLst>
    </cfRule>
  </conditionalFormatting>
  <conditionalFormatting sqref="G304:H305">
    <cfRule type="dataBar" priority="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{5964A76D-9409-4C0A-843C-3C893B948F59}</x14:id>
        </ext>
      </extLst>
    </cfRule>
  </conditionalFormatting>
  <conditionalFormatting sqref="G304:H305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{D2C37741-D368-43B6-A7DE-449E325F9A56}</x14:id>
        </ext>
      </extLst>
    </cfRule>
  </conditionalFormatting>
  <conditionalFormatting sqref="J305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05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04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05">
    <cfRule type="colorScale" priority="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04"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0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04:F305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04:F305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4:H305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{54AA8642-E3B3-4426-BFF4-F3E993F4D0C8}</x14:id>
        </ext>
      </extLst>
    </cfRule>
  </conditionalFormatting>
  <conditionalFormatting sqref="G304:H305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{68D07EBE-2F7A-49D8-98B3-FE8BDE277162}</x14:id>
        </ext>
      </extLst>
    </cfRule>
  </conditionalFormatting>
  <conditionalFormatting sqref="G304:H305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{32139A65-D13B-4E59-8D5B-A3E2D1BDB7A9}</x14:id>
        </ext>
      </extLst>
    </cfRule>
  </conditionalFormatting>
  <conditionalFormatting sqref="L304:L305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04:L30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04:L30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04:L30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04:H305">
    <cfRule type="dataBar" priority="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{8D544D1D-6D51-43F5-9E2D-655AB50B04FE}</x14:id>
        </ext>
      </extLst>
    </cfRule>
  </conditionalFormatting>
  <conditionalFormatting sqref="G304:H305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{A1D6A098-7B75-45F8-8EAA-B5860FBFC3CB}</x14:id>
        </ext>
      </extLst>
    </cfRule>
  </conditionalFormatting>
  <conditionalFormatting sqref="G304:H305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{B5B2AAC1-20D7-4BCB-9A71-D0FBC339743B}</x14:id>
        </ext>
      </extLst>
    </cfRule>
  </conditionalFormatting>
  <conditionalFormatting sqref="G304:H305">
    <cfRule type="dataBar" priority="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{B8DACF17-0DCF-4344-A791-817AE8BD3A12}</x14:id>
        </ext>
      </extLst>
    </cfRule>
  </conditionalFormatting>
  <conditionalFormatting sqref="G304:H305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{479B110A-4187-4AE8-BEF4-91B96DBAC3B0}</x14:id>
        </ext>
      </extLst>
    </cfRule>
  </conditionalFormatting>
  <conditionalFormatting sqref="G304:H305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{2D50370B-968E-4E99-86EA-3C145D2B9C54}</x14:id>
        </ext>
      </extLst>
    </cfRule>
  </conditionalFormatting>
  <conditionalFormatting sqref="G304:H305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{A031AB83-AF37-4655-AA81-BB32059DB3DC}</x14:id>
        </ext>
      </extLst>
    </cfRule>
  </conditionalFormatting>
  <conditionalFormatting sqref="G304:H305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{D6A4E97C-9CB4-415A-83C4-0DE3D3C583F8}</x14:id>
        </ext>
      </extLst>
    </cfRule>
  </conditionalFormatting>
  <conditionalFormatting sqref="G304:H305">
    <cfRule type="dataBar" priority="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{A77C4C1B-E799-469B-9DB6-1B34FDADC2CD}</x14:id>
        </ext>
      </extLst>
    </cfRule>
  </conditionalFormatting>
  <conditionalFormatting sqref="G304:H305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{67E5E1A7-3CB2-4F9B-B97A-4E348FE5D779}</x14:id>
        </ext>
      </extLst>
    </cfRule>
  </conditionalFormatting>
  <conditionalFormatting sqref="G304:H305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{BE203D5F-FE9A-44E1-BC74-4A7520959A62}</x14:id>
        </ext>
      </extLst>
    </cfRule>
  </conditionalFormatting>
  <conditionalFormatting sqref="G304:H305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{EB530436-1F50-4DF7-9AF0-5DF6D4ED4D22}</x14:id>
        </ext>
      </extLst>
    </cfRule>
  </conditionalFormatting>
  <conditionalFormatting sqref="K30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4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4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H307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{74C6392E-DA4F-4541-B637-E51E7CA1660C}</x14:id>
        </ext>
      </extLst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9" orientation="landscape" r:id="rId1"/>
  <headerFooter>
    <oddHeader>&amp;CListe Champagne BullOSphere 2016</odd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8AABD4-DAFB-4D4E-9FB6-55403D902F1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G87:H122 G2:H84</xm:sqref>
        </x14:conditionalFormatting>
        <x14:conditionalFormatting xmlns:xm="http://schemas.microsoft.com/office/excel/2006/main">
          <x14:cfRule type="dataBar" id="{7187EB58-18B0-46DB-978C-AEF93E9163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G135:H137</xm:sqref>
        </x14:conditionalFormatting>
        <x14:conditionalFormatting xmlns:xm="http://schemas.microsoft.com/office/excel/2006/main">
          <x14:cfRule type="dataBar" id="{BB7224ED-9EF7-49EF-8B1D-668FDAACB1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G131:H132 G134:H134</xm:sqref>
        </x14:conditionalFormatting>
        <x14:conditionalFormatting xmlns:xm="http://schemas.microsoft.com/office/excel/2006/main">
          <x14:cfRule type="dataBar" id="{643B50FD-F737-4999-B067-61FF19E486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G129:H130</xm:sqref>
        </x14:conditionalFormatting>
        <x14:conditionalFormatting xmlns:xm="http://schemas.microsoft.com/office/excel/2006/main">
          <x14:cfRule type="dataBar" id="{19E87777-1780-4FB5-BFA8-487100CE01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G127:H128</xm:sqref>
        </x14:conditionalFormatting>
        <x14:conditionalFormatting xmlns:xm="http://schemas.microsoft.com/office/excel/2006/main">
          <x14:cfRule type="dataBar" id="{5A5AA201-FC07-40B7-B4BC-1B1F6BB07E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G125:H126</xm:sqref>
        </x14:conditionalFormatting>
        <x14:conditionalFormatting xmlns:xm="http://schemas.microsoft.com/office/excel/2006/main">
          <x14:cfRule type="dataBar" id="{18FD65BA-B3EB-46AD-9D65-306A290919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G123:H124</xm:sqref>
        </x14:conditionalFormatting>
        <x14:conditionalFormatting xmlns:xm="http://schemas.microsoft.com/office/excel/2006/main">
          <x14:cfRule type="dataBar" id="{55BC8108-4371-4A8E-839D-673765EC90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G87:H132 G134:H137 G2:H84</xm:sqref>
        </x14:conditionalFormatting>
        <x14:conditionalFormatting xmlns:xm="http://schemas.microsoft.com/office/excel/2006/main">
          <x14:cfRule type="dataBar" id="{E6DBC30C-97C0-4695-A45D-7A00433691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G138:H140</xm:sqref>
        </x14:conditionalFormatting>
        <x14:conditionalFormatting xmlns:xm="http://schemas.microsoft.com/office/excel/2006/main">
          <x14:cfRule type="dataBar" id="{D7ACEA3D-2091-4122-A059-E08599CCBB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G138:H140</xm:sqref>
        </x14:conditionalFormatting>
        <x14:conditionalFormatting xmlns:xm="http://schemas.microsoft.com/office/excel/2006/main">
          <x14:cfRule type="dataBar" id="{D9A67D21-3DAF-4D8F-B6B9-F9C28DA0BA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G87:H132 G134:H140 G2:H84</xm:sqref>
        </x14:conditionalFormatting>
        <x14:conditionalFormatting xmlns:xm="http://schemas.microsoft.com/office/excel/2006/main">
          <x14:cfRule type="dataBar" id="{2048917F-66BA-416C-BC4E-EFA678BFEA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G141:H143</xm:sqref>
        </x14:conditionalFormatting>
        <x14:conditionalFormatting xmlns:xm="http://schemas.microsoft.com/office/excel/2006/main">
          <x14:cfRule type="dataBar" id="{1AFA7C61-EA10-4B19-A65C-5E4313BB74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G141:H143</xm:sqref>
        </x14:conditionalFormatting>
        <x14:conditionalFormatting xmlns:xm="http://schemas.microsoft.com/office/excel/2006/main">
          <x14:cfRule type="dataBar" id="{3A15EA55-8B33-4EB7-B329-4F3AEBA2A9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G141:H143</xm:sqref>
        </x14:conditionalFormatting>
        <x14:conditionalFormatting xmlns:xm="http://schemas.microsoft.com/office/excel/2006/main">
          <x14:cfRule type="dataBar" id="{E12066B8-4940-4BDF-B2DC-0FB378B0E40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G144:H147</xm:sqref>
        </x14:conditionalFormatting>
        <x14:conditionalFormatting xmlns:xm="http://schemas.microsoft.com/office/excel/2006/main">
          <x14:cfRule type="dataBar" id="{964AC7E3-AF84-4E43-97E7-37AC610ED60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G144:H147</xm:sqref>
        </x14:conditionalFormatting>
        <x14:conditionalFormatting xmlns:xm="http://schemas.microsoft.com/office/excel/2006/main">
          <x14:cfRule type="dataBar" id="{E5959850-0040-4F65-A1D2-AD74516CBC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G144:H147</xm:sqref>
        </x14:conditionalFormatting>
        <x14:conditionalFormatting xmlns:xm="http://schemas.microsoft.com/office/excel/2006/main">
          <x14:cfRule type="dataBar" id="{8F9C7684-CA17-4952-9B2B-8C40556AB3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G148:H149</xm:sqref>
        </x14:conditionalFormatting>
        <x14:conditionalFormatting xmlns:xm="http://schemas.microsoft.com/office/excel/2006/main">
          <x14:cfRule type="dataBar" id="{101DB1E3-8B35-4939-A19F-907F8C69FF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G148:H149</xm:sqref>
        </x14:conditionalFormatting>
        <x14:conditionalFormatting xmlns:xm="http://schemas.microsoft.com/office/excel/2006/main">
          <x14:cfRule type="dataBar" id="{09F6E68A-F9D1-465A-AF07-6752AC6D0A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G148:H149</xm:sqref>
        </x14:conditionalFormatting>
        <x14:conditionalFormatting xmlns:xm="http://schemas.microsoft.com/office/excel/2006/main">
          <x14:cfRule type="dataBar" id="{5C57F26F-E409-4B94-BE87-E7987B4ECF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G150:H151</xm:sqref>
        </x14:conditionalFormatting>
        <x14:conditionalFormatting xmlns:xm="http://schemas.microsoft.com/office/excel/2006/main">
          <x14:cfRule type="dataBar" id="{A967C514-8D9C-46A8-8CE0-96D83DC7ED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G150:H151</xm:sqref>
        </x14:conditionalFormatting>
        <x14:conditionalFormatting xmlns:xm="http://schemas.microsoft.com/office/excel/2006/main">
          <x14:cfRule type="dataBar" id="{F2E83A32-642C-482B-ADE4-B03D8D0D476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G150:H151</xm:sqref>
        </x14:conditionalFormatting>
        <x14:conditionalFormatting xmlns:xm="http://schemas.microsoft.com/office/excel/2006/main">
          <x14:cfRule type="dataBar" id="{EBCBB798-2016-4CC8-AE57-3E94570E91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G152:H154</xm:sqref>
        </x14:conditionalFormatting>
        <x14:conditionalFormatting xmlns:xm="http://schemas.microsoft.com/office/excel/2006/main">
          <x14:cfRule type="dataBar" id="{2415DFC7-E55E-4C7D-AC3A-2ADDDD8B89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G152:H154</xm:sqref>
        </x14:conditionalFormatting>
        <x14:conditionalFormatting xmlns:xm="http://schemas.microsoft.com/office/excel/2006/main">
          <x14:cfRule type="dataBar" id="{B03AA4BB-B362-499F-901B-2287369F807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G152:H154</xm:sqref>
        </x14:conditionalFormatting>
        <x14:conditionalFormatting xmlns:xm="http://schemas.microsoft.com/office/excel/2006/main">
          <x14:cfRule type="dataBar" id="{B3B1C389-08EA-4C96-8F16-D2710565C4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33F63C8F-DC6C-4F0F-9282-A306C9C61B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57D67002-4BD8-4E12-865C-6D735EC5D3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G155:H156</xm:sqref>
        </x14:conditionalFormatting>
        <x14:conditionalFormatting xmlns:xm="http://schemas.microsoft.com/office/excel/2006/main">
          <x14:cfRule type="dataBar" id="{F7CAF623-FB0E-462E-80AF-CE9DADEF7D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G157:H158</xm:sqref>
        </x14:conditionalFormatting>
        <x14:conditionalFormatting xmlns:xm="http://schemas.microsoft.com/office/excel/2006/main">
          <x14:cfRule type="dataBar" id="{E5142A80-7F79-4BA7-983D-D92BFDC2C4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G157:H158</xm:sqref>
        </x14:conditionalFormatting>
        <x14:conditionalFormatting xmlns:xm="http://schemas.microsoft.com/office/excel/2006/main">
          <x14:cfRule type="dataBar" id="{456AA80E-F291-4741-AAD1-6E84A9EAD0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G157:H158</xm:sqref>
        </x14:conditionalFormatting>
        <x14:conditionalFormatting xmlns:xm="http://schemas.microsoft.com/office/excel/2006/main">
          <x14:cfRule type="dataBar" id="{ECA2776F-B18A-43A9-94F6-5FDBFF1BD8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G159:H161</xm:sqref>
        </x14:conditionalFormatting>
        <x14:conditionalFormatting xmlns:xm="http://schemas.microsoft.com/office/excel/2006/main">
          <x14:cfRule type="dataBar" id="{AFEB96EB-DB60-4049-A4F2-5CEB474556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G159:H161</xm:sqref>
        </x14:conditionalFormatting>
        <x14:conditionalFormatting xmlns:xm="http://schemas.microsoft.com/office/excel/2006/main">
          <x14:cfRule type="dataBar" id="{EAF07E49-6F7D-490C-AD82-FC8F2C5221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G159:H161</xm:sqref>
        </x14:conditionalFormatting>
        <x14:conditionalFormatting xmlns:xm="http://schemas.microsoft.com/office/excel/2006/main">
          <x14:cfRule type="dataBar" id="{9D6C539F-7FE8-4B14-972E-88B5942744C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G162:H163</xm:sqref>
        </x14:conditionalFormatting>
        <x14:conditionalFormatting xmlns:xm="http://schemas.microsoft.com/office/excel/2006/main">
          <x14:cfRule type="dataBar" id="{6E71B1AB-DA5E-40CF-A823-82856CBA0F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G162:H163</xm:sqref>
        </x14:conditionalFormatting>
        <x14:conditionalFormatting xmlns:xm="http://schemas.microsoft.com/office/excel/2006/main">
          <x14:cfRule type="dataBar" id="{35010273-52A1-4869-9C6D-3974DF1C2D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G162:H163</xm:sqref>
        </x14:conditionalFormatting>
        <x14:conditionalFormatting xmlns:xm="http://schemas.microsoft.com/office/excel/2006/main">
          <x14:cfRule type="dataBar" id="{38E80F14-F232-4B7D-9E54-17CD12BCE9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G164:H165</xm:sqref>
        </x14:conditionalFormatting>
        <x14:conditionalFormatting xmlns:xm="http://schemas.microsoft.com/office/excel/2006/main">
          <x14:cfRule type="dataBar" id="{239D8D31-15E9-4720-9F1F-6934DD983E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G164:H165</xm:sqref>
        </x14:conditionalFormatting>
        <x14:conditionalFormatting xmlns:xm="http://schemas.microsoft.com/office/excel/2006/main">
          <x14:cfRule type="dataBar" id="{663B3E74-1762-467B-BC52-0A5FA37794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G164:H165</xm:sqref>
        </x14:conditionalFormatting>
        <x14:conditionalFormatting xmlns:xm="http://schemas.microsoft.com/office/excel/2006/main">
          <x14:cfRule type="dataBar" id="{8DBEB736-1212-45B5-B1C1-B2F72687A2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G87:H132 G134:H165 G2:H84</xm:sqref>
        </x14:conditionalFormatting>
        <x14:conditionalFormatting xmlns:xm="http://schemas.microsoft.com/office/excel/2006/main">
          <x14:cfRule type="dataBar" id="{8EF9313A-19B2-4555-87CA-EB595718E1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G166:H167</xm:sqref>
        </x14:conditionalFormatting>
        <x14:conditionalFormatting xmlns:xm="http://schemas.microsoft.com/office/excel/2006/main">
          <x14:cfRule type="dataBar" id="{64F54587-DE9F-4052-811F-4EC15711B0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G168:H169</xm:sqref>
        </x14:conditionalFormatting>
        <x14:conditionalFormatting xmlns:xm="http://schemas.microsoft.com/office/excel/2006/main">
          <x14:cfRule type="dataBar" id="{584217FC-D9CB-46CF-850A-60698B7205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G87:H132 G134:H169 G2:H84</xm:sqref>
        </x14:conditionalFormatting>
        <x14:conditionalFormatting xmlns:xm="http://schemas.microsoft.com/office/excel/2006/main">
          <x14:cfRule type="dataBar" id="{4B77E5F2-C5FD-4951-A613-F15CFA696B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G170:H185</xm:sqref>
        </x14:conditionalFormatting>
        <x14:conditionalFormatting xmlns:xm="http://schemas.microsoft.com/office/excel/2006/main">
          <x14:cfRule type="dataBar" id="{AE0B791A-122C-4279-BD1D-914394CE41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G170:H185</xm:sqref>
        </x14:conditionalFormatting>
        <x14:conditionalFormatting xmlns:xm="http://schemas.microsoft.com/office/excel/2006/main">
          <x14:cfRule type="dataBar" id="{E824DDA7-DD60-4FE6-9C2B-000D47D900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G87:H132 G134:H185 G2:H84</xm:sqref>
        </x14:conditionalFormatting>
        <x14:conditionalFormatting xmlns:xm="http://schemas.microsoft.com/office/excel/2006/main">
          <x14:cfRule type="dataBar" id="{BDA71283-469D-43CC-B97B-2B96CCC290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G175:H185</xm:sqref>
        </x14:conditionalFormatting>
        <x14:conditionalFormatting xmlns:xm="http://schemas.microsoft.com/office/excel/2006/main">
          <x14:cfRule type="dataBar" id="{12473051-8418-4070-811D-A23912489F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G175:H185</xm:sqref>
        </x14:conditionalFormatting>
        <x14:conditionalFormatting xmlns:xm="http://schemas.microsoft.com/office/excel/2006/main">
          <x14:cfRule type="dataBar" id="{83F061EF-2477-41C9-A800-D6EA637607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G183:H185</xm:sqref>
        </x14:conditionalFormatting>
        <x14:conditionalFormatting xmlns:xm="http://schemas.microsoft.com/office/excel/2006/main">
          <x14:cfRule type="dataBar" id="{195BC690-9CBD-447D-821C-AC5DC8C86C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G183:H185</xm:sqref>
        </x14:conditionalFormatting>
        <x14:conditionalFormatting xmlns:xm="http://schemas.microsoft.com/office/excel/2006/main">
          <x14:cfRule type="dataBar" id="{F9761DAE-4333-4E7A-A991-10C4C1E72A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G183:H185</xm:sqref>
        </x14:conditionalFormatting>
        <x14:conditionalFormatting xmlns:xm="http://schemas.microsoft.com/office/excel/2006/main">
          <x14:cfRule type="dataBar" id="{DB00266F-E305-4DE5-B142-FA3DA3B481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G183:H185</xm:sqref>
        </x14:conditionalFormatting>
        <x14:conditionalFormatting xmlns:xm="http://schemas.microsoft.com/office/excel/2006/main">
          <x14:cfRule type="dataBar" id="{4F71CBF3-1936-4E2D-AA3F-8A0A3E0C91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G183:H185</xm:sqref>
        </x14:conditionalFormatting>
        <x14:conditionalFormatting xmlns:xm="http://schemas.microsoft.com/office/excel/2006/main">
          <x14:cfRule type="dataBar" id="{E688FAF0-4402-44FD-8DAA-452CF8A7B8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G183:H185</xm:sqref>
        </x14:conditionalFormatting>
        <x14:conditionalFormatting xmlns:xm="http://schemas.microsoft.com/office/excel/2006/main">
          <x14:cfRule type="dataBar" id="{52161234-CE5E-4994-85D6-6F81343DCE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G183:H185</xm:sqref>
        </x14:conditionalFormatting>
        <x14:conditionalFormatting xmlns:xm="http://schemas.microsoft.com/office/excel/2006/main">
          <x14:cfRule type="dataBar" id="{B880A7B7-5D22-448B-A4BF-EEBE90FA6F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G183:H185</xm:sqref>
        </x14:conditionalFormatting>
        <x14:conditionalFormatting xmlns:xm="http://schemas.microsoft.com/office/excel/2006/main">
          <x14:cfRule type="dataBar" id="{22C30563-4650-4033-8AD4-40FD5E69A06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G183:H185</xm:sqref>
        </x14:conditionalFormatting>
        <x14:conditionalFormatting xmlns:xm="http://schemas.microsoft.com/office/excel/2006/main">
          <x14:cfRule type="dataBar" id="{EFB77885-0DD7-44B8-9F3F-C18E8FBB4F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G183:H185</xm:sqref>
        </x14:conditionalFormatting>
        <x14:conditionalFormatting xmlns:xm="http://schemas.microsoft.com/office/excel/2006/main">
          <x14:cfRule type="dataBar" id="{58077F0F-58DD-4248-A912-EEB072042D2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G183:H185</xm:sqref>
        </x14:conditionalFormatting>
        <x14:conditionalFormatting xmlns:xm="http://schemas.microsoft.com/office/excel/2006/main">
          <x14:cfRule type="dataBar" id="{37B4C5E1-C50D-4A8D-8461-F56132B560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G183:H185</xm:sqref>
        </x14:conditionalFormatting>
        <x14:conditionalFormatting xmlns:xm="http://schemas.microsoft.com/office/excel/2006/main">
          <x14:cfRule type="dataBar" id="{63596420-D7F5-4DF1-985A-413A0D2842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G183:H185</xm:sqref>
        </x14:conditionalFormatting>
        <x14:conditionalFormatting xmlns:xm="http://schemas.microsoft.com/office/excel/2006/main">
          <x14:cfRule type="dataBar" id="{395C8DB4-12D1-426B-87D2-329F5955CA0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519BC38D-6848-400C-89B3-2E867BBB0D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B643FD53-BC1A-4B28-861B-4F9357C1A9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CCE137AC-3370-4019-8C66-2FE1007371F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B74F0442-80EF-413D-9B17-6E2B93D8A4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G186:H187</xm:sqref>
        </x14:conditionalFormatting>
        <x14:conditionalFormatting xmlns:xm="http://schemas.microsoft.com/office/excel/2006/main">
          <x14:cfRule type="dataBar" id="{E7F18D30-95D2-4FC1-AE77-CAF1081BC02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G87:H132 G134:H187 G2:H84</xm:sqref>
        </x14:conditionalFormatting>
        <x14:conditionalFormatting xmlns:xm="http://schemas.microsoft.com/office/excel/2006/main">
          <x14:cfRule type="dataBar" id="{BA6F8D8A-5924-4A4C-A3EE-5FFD5747CE0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D4834DD9-5CAD-4511-98DF-CD5EA77FED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4A9F4C2E-CA70-41E0-8BEC-238B16CD19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13202A07-E1A0-4E58-B1FC-AA87BC7F24C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B7C4210E-6102-45E3-BEE2-80478331D4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6A9A9DB3-DBDE-4253-A310-4D69CCC220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G188:H189</xm:sqref>
        </x14:conditionalFormatting>
        <x14:conditionalFormatting xmlns:xm="http://schemas.microsoft.com/office/excel/2006/main">
          <x14:cfRule type="dataBar" id="{FDC3C9C0-4295-47A8-85F5-23DEF3568A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G87:H132 G134:H189 G2:H84</xm:sqref>
        </x14:conditionalFormatting>
        <x14:conditionalFormatting xmlns:xm="http://schemas.microsoft.com/office/excel/2006/main">
          <x14:cfRule type="dataBar" id="{E0DD777A-0D1D-4694-9B64-689D723EE4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G190:H193</xm:sqref>
        </x14:conditionalFormatting>
        <x14:conditionalFormatting xmlns:xm="http://schemas.microsoft.com/office/excel/2006/main">
          <x14:cfRule type="dataBar" id="{DE190FB2-58EC-4F40-AFD5-7B5B95CCBA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G87:H132 G134:H193 G2:H84</xm:sqref>
        </x14:conditionalFormatting>
        <x14:conditionalFormatting xmlns:xm="http://schemas.microsoft.com/office/excel/2006/main">
          <x14:cfRule type="dataBar" id="{E3A25286-FFC9-4608-9916-75ECEE3F6E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G194:H200</xm:sqref>
        </x14:conditionalFormatting>
        <x14:conditionalFormatting xmlns:xm="http://schemas.microsoft.com/office/excel/2006/main">
          <x14:cfRule type="dataBar" id="{15B4A37B-3F41-4F4F-A0DA-F2D56FB3E9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G194:H200</xm:sqref>
        </x14:conditionalFormatting>
        <x14:conditionalFormatting xmlns:xm="http://schemas.microsoft.com/office/excel/2006/main">
          <x14:cfRule type="dataBar" id="{7E8CB320-2B48-4EB4-B1D1-3E17B153C5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G194:H200</xm:sqref>
        </x14:conditionalFormatting>
        <x14:conditionalFormatting xmlns:xm="http://schemas.microsoft.com/office/excel/2006/main">
          <x14:cfRule type="dataBar" id="{BF87A255-F8EE-4675-8093-3027E51B724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G194:H200</xm:sqref>
        </x14:conditionalFormatting>
        <x14:conditionalFormatting xmlns:xm="http://schemas.microsoft.com/office/excel/2006/main">
          <x14:cfRule type="dataBar" id="{7B9847DC-EA36-45C6-A533-C901A23F55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G194:H200</xm:sqref>
        </x14:conditionalFormatting>
        <x14:conditionalFormatting xmlns:xm="http://schemas.microsoft.com/office/excel/2006/main">
          <x14:cfRule type="dataBar" id="{E8196B81-A0D0-46C5-9629-6E4ED6A177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G194:H200</xm:sqref>
        </x14:conditionalFormatting>
        <x14:conditionalFormatting xmlns:xm="http://schemas.microsoft.com/office/excel/2006/main">
          <x14:cfRule type="dataBar" id="{753D34A3-DB0A-4164-8B6C-774725948D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G194:H200</xm:sqref>
        </x14:conditionalFormatting>
        <x14:conditionalFormatting xmlns:xm="http://schemas.microsoft.com/office/excel/2006/main">
          <x14:cfRule type="dataBar" id="{45E3DED0-5933-409D-9235-4B7336FB5C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G194:H200</xm:sqref>
        </x14:conditionalFormatting>
        <x14:conditionalFormatting xmlns:xm="http://schemas.microsoft.com/office/excel/2006/main">
          <x14:cfRule type="dataBar" id="{35A248AA-5E1C-4B2D-B2E0-0498CF5566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G87:H132 G134:H200 G2:H84</xm:sqref>
        </x14:conditionalFormatting>
        <x14:conditionalFormatting xmlns:xm="http://schemas.microsoft.com/office/excel/2006/main">
          <x14:cfRule type="dataBar" id="{2ADDE0F0-3FF3-4049-8012-026FFCDA70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G196:H200</xm:sqref>
        </x14:conditionalFormatting>
        <x14:conditionalFormatting xmlns:xm="http://schemas.microsoft.com/office/excel/2006/main">
          <x14:cfRule type="dataBar" id="{FF118B13-557D-4EDB-B3E2-EC4A313D85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G196:H200</xm:sqref>
        </x14:conditionalFormatting>
        <x14:conditionalFormatting xmlns:xm="http://schemas.microsoft.com/office/excel/2006/main">
          <x14:cfRule type="dataBar" id="{C7AE866C-F8D7-49AA-9683-F5A49B5A5F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G196:H200</xm:sqref>
        </x14:conditionalFormatting>
        <x14:conditionalFormatting xmlns:xm="http://schemas.microsoft.com/office/excel/2006/main">
          <x14:cfRule type="dataBar" id="{D9381B37-8242-4E0D-8153-A842127803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G196:H200</xm:sqref>
        </x14:conditionalFormatting>
        <x14:conditionalFormatting xmlns:xm="http://schemas.microsoft.com/office/excel/2006/main">
          <x14:cfRule type="dataBar" id="{A627AF1E-2660-4ED8-813F-0CB2D886D2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G196:H200</xm:sqref>
        </x14:conditionalFormatting>
        <x14:conditionalFormatting xmlns:xm="http://schemas.microsoft.com/office/excel/2006/main">
          <x14:cfRule type="dataBar" id="{E0375FFF-76AA-429B-B2FE-E3C9EDE2FE3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G196:H200</xm:sqref>
        </x14:conditionalFormatting>
        <x14:conditionalFormatting xmlns:xm="http://schemas.microsoft.com/office/excel/2006/main">
          <x14:cfRule type="dataBar" id="{80C4BAE8-28BB-43F5-8252-50FD99D2A3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G85:H86</xm:sqref>
        </x14:conditionalFormatting>
        <x14:conditionalFormatting xmlns:xm="http://schemas.microsoft.com/office/excel/2006/main">
          <x14:cfRule type="dataBar" id="{3F8AF793-4FBE-43CE-B9E0-7AC6CF7C90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G85:H86</xm:sqref>
        </x14:conditionalFormatting>
        <x14:conditionalFormatting xmlns:xm="http://schemas.microsoft.com/office/excel/2006/main">
          <x14:cfRule type="dataBar" id="{F88BD139-948E-4945-8582-B60379D60C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G85:H86</xm:sqref>
        </x14:conditionalFormatting>
        <x14:conditionalFormatting xmlns:xm="http://schemas.microsoft.com/office/excel/2006/main">
          <x14:cfRule type="dataBar" id="{60440EEA-9DF2-4A71-88EF-E7F321F1D8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G85:H86</xm:sqref>
        </x14:conditionalFormatting>
        <x14:conditionalFormatting xmlns:xm="http://schemas.microsoft.com/office/excel/2006/main">
          <x14:cfRule type="dataBar" id="{85AEEB7C-59FB-4C8C-99DD-5AB2FFB453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G85:H86</xm:sqref>
        </x14:conditionalFormatting>
        <x14:conditionalFormatting xmlns:xm="http://schemas.microsoft.com/office/excel/2006/main">
          <x14:cfRule type="dataBar" id="{FB21FEF3-E541-4759-B1FD-72D7F845BE3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G85:H86</xm:sqref>
        </x14:conditionalFormatting>
        <x14:conditionalFormatting xmlns:xm="http://schemas.microsoft.com/office/excel/2006/main">
          <x14:cfRule type="dataBar" id="{BF295433-C026-42E9-8E7F-266A90E4C9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G85:H86</xm:sqref>
        </x14:conditionalFormatting>
        <x14:conditionalFormatting xmlns:xm="http://schemas.microsoft.com/office/excel/2006/main">
          <x14:cfRule type="dataBar" id="{29CD7CA0-E2B3-47DD-95D3-E6D23325A5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G85:H86</xm:sqref>
        </x14:conditionalFormatting>
        <x14:conditionalFormatting xmlns:xm="http://schemas.microsoft.com/office/excel/2006/main">
          <x14:cfRule type="dataBar" id="{CDF113CC-B077-441C-B5E4-1C6F93991C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G85:H86</xm:sqref>
        </x14:conditionalFormatting>
        <x14:conditionalFormatting xmlns:xm="http://schemas.microsoft.com/office/excel/2006/main">
          <x14:cfRule type="dataBar" id="{11BD1089-C42D-4801-AC47-31EA7D05728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G85:H86</xm:sqref>
        </x14:conditionalFormatting>
        <x14:conditionalFormatting xmlns:xm="http://schemas.microsoft.com/office/excel/2006/main">
          <x14:cfRule type="dataBar" id="{E66CF3D8-AE5B-41C5-806E-4387EDD3217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G134:H200 G2:H132</xm:sqref>
        </x14:conditionalFormatting>
        <x14:conditionalFormatting xmlns:xm="http://schemas.microsoft.com/office/excel/2006/main">
          <x14:cfRule type="dataBar" id="{BD244F4E-151D-4550-BC51-A88CED39D6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G201:H204</xm:sqref>
        </x14:conditionalFormatting>
        <x14:conditionalFormatting xmlns:xm="http://schemas.microsoft.com/office/excel/2006/main">
          <x14:cfRule type="dataBar" id="{5880680B-264F-487B-BAC3-50D137B5FA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G201:H204</xm:sqref>
        </x14:conditionalFormatting>
        <x14:conditionalFormatting xmlns:xm="http://schemas.microsoft.com/office/excel/2006/main">
          <x14:cfRule type="dataBar" id="{209BD164-C792-4C0E-8E25-C4820CAD03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G201:H204</xm:sqref>
        </x14:conditionalFormatting>
        <x14:conditionalFormatting xmlns:xm="http://schemas.microsoft.com/office/excel/2006/main">
          <x14:cfRule type="dataBar" id="{C9E46C47-112C-4DBE-8D20-C704FCF41B0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G201:H204</xm:sqref>
        </x14:conditionalFormatting>
        <x14:conditionalFormatting xmlns:xm="http://schemas.microsoft.com/office/excel/2006/main">
          <x14:cfRule type="dataBar" id="{49A4C2D0-7C08-4597-9E9A-692CAB2F624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G205:H211</xm:sqref>
        </x14:conditionalFormatting>
        <x14:conditionalFormatting xmlns:xm="http://schemas.microsoft.com/office/excel/2006/main">
          <x14:cfRule type="dataBar" id="{D121F7F3-8A1A-4DE6-9717-D9C6BA6D2DE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G205:H211</xm:sqref>
        </x14:conditionalFormatting>
        <x14:conditionalFormatting xmlns:xm="http://schemas.microsoft.com/office/excel/2006/main">
          <x14:cfRule type="dataBar" id="{1B56221C-A72D-460C-9516-C21570DDD7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G205:H211</xm:sqref>
        </x14:conditionalFormatting>
        <x14:conditionalFormatting xmlns:xm="http://schemas.microsoft.com/office/excel/2006/main">
          <x14:cfRule type="dataBar" id="{B6859F26-53B2-45F6-B55D-A20D561267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G205:H211</xm:sqref>
        </x14:conditionalFormatting>
        <x14:conditionalFormatting xmlns:xm="http://schemas.microsoft.com/office/excel/2006/main">
          <x14:cfRule type="dataBar" id="{C2746C8B-AFBB-4539-BBA2-84BA047357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G205:H211</xm:sqref>
        </x14:conditionalFormatting>
        <x14:conditionalFormatting xmlns:xm="http://schemas.microsoft.com/office/excel/2006/main">
          <x14:cfRule type="dataBar" id="{47F70917-D5AE-4C50-A865-E97B5CF4101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G205:H211</xm:sqref>
        </x14:conditionalFormatting>
        <x14:conditionalFormatting xmlns:xm="http://schemas.microsoft.com/office/excel/2006/main">
          <x14:cfRule type="dataBar" id="{34B630E3-94D6-4608-9348-8C8C87371DE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G205:H211</xm:sqref>
        </x14:conditionalFormatting>
        <x14:conditionalFormatting xmlns:xm="http://schemas.microsoft.com/office/excel/2006/main">
          <x14:cfRule type="dataBar" id="{6F4CE6B9-6D6A-4C6A-99E1-2D6B140E33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G205:H211</xm:sqref>
        </x14:conditionalFormatting>
        <x14:conditionalFormatting xmlns:xm="http://schemas.microsoft.com/office/excel/2006/main">
          <x14:cfRule type="dataBar" id="{EAAE737B-877D-46A4-BA79-17122BA72D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G205:H211</xm:sqref>
        </x14:conditionalFormatting>
        <x14:conditionalFormatting xmlns:xm="http://schemas.microsoft.com/office/excel/2006/main">
          <x14:cfRule type="dataBar" id="{91DDE076-DA23-4B35-A778-5852E06D29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G205:H211</xm:sqref>
        </x14:conditionalFormatting>
        <x14:conditionalFormatting xmlns:xm="http://schemas.microsoft.com/office/excel/2006/main">
          <x14:cfRule type="dataBar" id="{794DEC3B-0906-42F9-BA0B-CC7060688D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G134:H211 G2:H132</xm:sqref>
        </x14:conditionalFormatting>
        <x14:conditionalFormatting xmlns:xm="http://schemas.microsoft.com/office/excel/2006/main">
          <x14:cfRule type="dataBar" id="{D8DEBB68-F903-4A5F-8FF9-869B0C9DEA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42E69CFB-9D3C-4BA5-A2FF-39E3404CB4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89E90686-2981-4D76-8089-98F40A48D8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A8365EB1-A8BA-47C1-B72B-D2640082D5F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B2059F65-EFE6-4FC9-82F5-255455E776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999D17AF-397D-4584-B2B1-E52725F3E1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D95A40B9-DFF0-463D-843F-D7E3C8C479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F930E245-3992-4E70-95C8-94E86B3DE4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23418977-1DB1-43B2-A80A-53CEDF6991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D07BDC78-129C-4FB3-89FF-7269A96EB4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38BD26F6-D501-4388-81ED-FA37FC54084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6B033672-64DE-4A50-A7FD-1EE563C023F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3F114C60-E191-45A3-95C7-9771717465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B610D27A-E7F4-4910-9999-39A4AA6841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FEC1F39E-D92E-4F96-95B3-39552542A5D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90BA2324-324A-4709-8D7E-164E57B456E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A768D167-758A-4A92-B763-7435710FA4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80D458C1-D3BE-4EF1-AEF5-ECC204F82E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402FCF6B-714E-4E18-A2A7-5356F065152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4A430208-192B-4D4C-B46C-5209E6096C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FBE1E02F-664E-4A5B-BBF4-65C94922EA4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C29D656E-1F04-400A-97AB-ADBF91A9DB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G214:H215</xm:sqref>
        </x14:conditionalFormatting>
        <x14:conditionalFormatting xmlns:xm="http://schemas.microsoft.com/office/excel/2006/main">
          <x14:cfRule type="dataBar" id="{E21CE15B-075C-419C-B212-189EE49F69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F6D1077E-9842-4B91-BEE9-2183E15513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F23A2971-C6D5-4FEA-8604-11583EA9C67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6726D66B-9C39-4F4B-A198-AA841FED8D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DED35076-E539-4400-AEE6-416A33BDB56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0FACE12B-A5E6-4F8C-8966-75EEA09C89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7ADF064C-C743-470F-BA66-3651CA9F08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3334C480-044C-4FBD-A210-729A591B55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9CA5236B-7261-4017-B50F-5C4D4E5A43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D27C7876-8710-49C5-B8B9-09F8F23DA1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0EFFC563-6DB9-47F4-8582-93BB745EDE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G216:H217</xm:sqref>
        </x14:conditionalFormatting>
        <x14:conditionalFormatting xmlns:xm="http://schemas.microsoft.com/office/excel/2006/main">
          <x14:cfRule type="dataBar" id="{983D60F8-C5E4-4131-9793-B2A3D7A68D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6F011243-237A-4682-8B3C-F9EB4F7BA6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1B98490A-8C9A-4AE8-B204-9C91CC6321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E4094C8F-617B-45FA-8DBE-6EE300BD3C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DA05582B-370E-4D7A-AEC0-2211156194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50256539-C8F8-4F33-AE40-48AF729CD72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A6572697-C69E-4C9B-9D6C-E3DA9E3B0F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AC98B2DE-6787-4931-A4B8-92642D661A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AE2A7235-A998-41E6-A2D8-479B95922E2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FE9B2CE0-AC09-4429-824F-936A3BC7B5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66D84999-F199-467D-8046-258153B992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2A40FE17-4CBE-442C-94CF-DFA9448A09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87ED5814-BBF8-4E83-B88D-6E2C407F82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F4CCFC4E-EBCC-47AF-929A-F9A0D91553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B0A1D016-B380-4DF0-9373-0C1BE8452F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669A8F97-E727-4837-8D16-4D8CB8E35E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5B36B144-5D07-4437-B7CF-34246DB1EF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C3BEDE5C-6B49-4381-9251-160D533C4F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EBB50E1A-32B1-4BBC-8DEC-9816A7872D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E9D57BF6-9F6B-4F32-AD27-2C55368905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2FDD4D07-D776-4D85-8B7E-AE96B06AAD3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C9B89711-7B2D-46F1-BCB7-F6E886B6FD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6D0B33C4-A221-42B1-AFF8-D2B47D5960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669EEBD7-EA55-414C-9632-FB313C7DE0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0987E0CD-700E-4E34-8AA5-3641EC952D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4EB8DE3F-1052-4C72-BB00-2F803A310C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6B8CCE8B-9736-4A1B-8124-D40D9B8D13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03999FEE-946E-4A99-B57C-A25DCC531D7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486F9E46-8371-499C-B321-9BABADC842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44AC9214-1639-404F-9992-1355D43594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73532E58-A90E-4D90-973B-029B02E582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66A92F85-00B5-446E-875C-C094EBFD07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C3865C12-424A-4E66-9905-19575528BF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A47D9154-9E04-46CA-9D8F-A7257B1FF1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G134:H223 G2:H132</xm:sqref>
        </x14:conditionalFormatting>
        <x14:conditionalFormatting xmlns:xm="http://schemas.microsoft.com/office/excel/2006/main">
          <x14:cfRule type="dataBar" id="{F194157F-384D-408D-B906-52C7F3576A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G224:H227</xm:sqref>
        </x14:conditionalFormatting>
        <x14:conditionalFormatting xmlns:xm="http://schemas.microsoft.com/office/excel/2006/main">
          <x14:cfRule type="dataBar" id="{4BC98629-F4B2-430C-979A-7B561678C00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G224:H227</xm:sqref>
        </x14:conditionalFormatting>
        <x14:conditionalFormatting xmlns:xm="http://schemas.microsoft.com/office/excel/2006/main">
          <x14:cfRule type="dataBar" id="{B5973736-DFF0-4A38-9B7D-7B82E1B2F8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G224:H227</xm:sqref>
        </x14:conditionalFormatting>
        <x14:conditionalFormatting xmlns:xm="http://schemas.microsoft.com/office/excel/2006/main">
          <x14:cfRule type="dataBar" id="{7F85D154-EB93-409F-8307-2B1F7A9762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G224:H227</xm:sqref>
        </x14:conditionalFormatting>
        <x14:conditionalFormatting xmlns:xm="http://schemas.microsoft.com/office/excel/2006/main">
          <x14:cfRule type="dataBar" id="{344C7E01-61DC-4A58-9293-578B4FEB93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G224:H227</xm:sqref>
        </x14:conditionalFormatting>
        <x14:conditionalFormatting xmlns:xm="http://schemas.microsoft.com/office/excel/2006/main">
          <x14:cfRule type="dataBar" id="{EA71CAD5-6DA5-48AE-A14D-76FDF778FC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G224:H227</xm:sqref>
        </x14:conditionalFormatting>
        <x14:conditionalFormatting xmlns:xm="http://schemas.microsoft.com/office/excel/2006/main">
          <x14:cfRule type="dataBar" id="{75A4E9DE-DB3A-42F8-AFF8-E2FC8C8292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G228:H230</xm:sqref>
        </x14:conditionalFormatting>
        <x14:conditionalFormatting xmlns:xm="http://schemas.microsoft.com/office/excel/2006/main">
          <x14:cfRule type="dataBar" id="{D04F0162-25FF-4AE6-A061-41A2D72B81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G228:H230</xm:sqref>
        </x14:conditionalFormatting>
        <x14:conditionalFormatting xmlns:xm="http://schemas.microsoft.com/office/excel/2006/main">
          <x14:cfRule type="dataBar" id="{55BC686D-8EC6-4118-A402-B08C04CAC1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G228:H230</xm:sqref>
        </x14:conditionalFormatting>
        <x14:conditionalFormatting xmlns:xm="http://schemas.microsoft.com/office/excel/2006/main">
          <x14:cfRule type="dataBar" id="{CAC7AF13-DA4D-40CE-9684-6DFD49E95A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G228:H230</xm:sqref>
        </x14:conditionalFormatting>
        <x14:conditionalFormatting xmlns:xm="http://schemas.microsoft.com/office/excel/2006/main">
          <x14:cfRule type="dataBar" id="{B297E67F-59E4-4665-B972-AC9515BC9E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G228:H230</xm:sqref>
        </x14:conditionalFormatting>
        <x14:conditionalFormatting xmlns:xm="http://schemas.microsoft.com/office/excel/2006/main">
          <x14:cfRule type="dataBar" id="{2D4D39EF-BDA8-47E6-886F-A9AA9950260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G228:H230</xm:sqref>
        </x14:conditionalFormatting>
        <x14:conditionalFormatting xmlns:xm="http://schemas.microsoft.com/office/excel/2006/main">
          <x14:cfRule type="dataBar" id="{52250B21-BBA9-4BFB-A964-E09F1B7507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G228:H230</xm:sqref>
        </x14:conditionalFormatting>
        <x14:conditionalFormatting xmlns:xm="http://schemas.microsoft.com/office/excel/2006/main">
          <x14:cfRule type="dataBar" id="{D6304DE2-CD37-498F-A26A-D199CCFCAC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G228:H230</xm:sqref>
        </x14:conditionalFormatting>
        <x14:conditionalFormatting xmlns:xm="http://schemas.microsoft.com/office/excel/2006/main">
          <x14:cfRule type="dataBar" id="{13B3B9FD-8FEE-4C32-9B51-275F5E11A5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G228:H230</xm:sqref>
        </x14:conditionalFormatting>
        <x14:conditionalFormatting xmlns:xm="http://schemas.microsoft.com/office/excel/2006/main">
          <x14:cfRule type="dataBar" id="{BF95B5FE-35ED-49F7-93E9-CF18281B64F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G228:H230</xm:sqref>
        </x14:conditionalFormatting>
        <x14:conditionalFormatting xmlns:xm="http://schemas.microsoft.com/office/excel/2006/main">
          <x14:cfRule type="dataBar" id="{24F03ADE-F927-4732-A83B-CA376BAA92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G228:H230</xm:sqref>
        </x14:conditionalFormatting>
        <x14:conditionalFormatting xmlns:xm="http://schemas.microsoft.com/office/excel/2006/main">
          <x14:cfRule type="dataBar" id="{31D4EE39-7CD5-4B79-991C-965E38A059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G228:H230</xm:sqref>
        </x14:conditionalFormatting>
        <x14:conditionalFormatting xmlns:xm="http://schemas.microsoft.com/office/excel/2006/main">
          <x14:cfRule type="dataBar" id="{D6FAAA59-DE1E-4B9C-B0CB-38EAEE65B5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G134:H230 G2:H132</xm:sqref>
        </x14:conditionalFormatting>
        <x14:conditionalFormatting xmlns:xm="http://schemas.microsoft.com/office/excel/2006/main">
          <x14:cfRule type="dataBar" id="{8E7424B6-A3BB-4B91-AE19-F42682BC4B3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</xm:sqref>
        </x14:conditionalFormatting>
        <x14:conditionalFormatting xmlns:xm="http://schemas.microsoft.com/office/excel/2006/main">
          <x14:cfRule type="dataBar" id="{E33B63E2-176A-4B83-B921-DA68509A63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H206:H210</xm:sqref>
        </x14:conditionalFormatting>
        <x14:conditionalFormatting xmlns:xm="http://schemas.microsoft.com/office/excel/2006/main">
          <x14:cfRule type="dataBar" id="{0022CBEC-D95C-4527-8198-AD7FEFC0E54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H206:H210</xm:sqref>
        </x14:conditionalFormatting>
        <x14:conditionalFormatting xmlns:xm="http://schemas.microsoft.com/office/excel/2006/main">
          <x14:cfRule type="dataBar" id="{5FD3E7C9-0993-4921-BC0E-76BC96FCD2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H206:H210</xm:sqref>
        </x14:conditionalFormatting>
        <x14:conditionalFormatting xmlns:xm="http://schemas.microsoft.com/office/excel/2006/main">
          <x14:cfRule type="dataBar" id="{F2587700-DFF6-4BFE-A046-03A0DB38F9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H206:H210</xm:sqref>
        </x14:conditionalFormatting>
        <x14:conditionalFormatting xmlns:xm="http://schemas.microsoft.com/office/excel/2006/main">
          <x14:cfRule type="dataBar" id="{AE8CA625-D7BF-4C49-8067-7436CC26E3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G231:H232</xm:sqref>
        </x14:conditionalFormatting>
        <x14:conditionalFormatting xmlns:xm="http://schemas.microsoft.com/office/excel/2006/main">
          <x14:cfRule type="dataBar" id="{A117D19A-CD7B-453C-958B-181573F8BD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G231:H232</xm:sqref>
        </x14:conditionalFormatting>
        <x14:conditionalFormatting xmlns:xm="http://schemas.microsoft.com/office/excel/2006/main">
          <x14:cfRule type="dataBar" id="{E70C3297-C683-41D8-B923-5AA0BE8B1F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G231:H232</xm:sqref>
        </x14:conditionalFormatting>
        <x14:conditionalFormatting xmlns:xm="http://schemas.microsoft.com/office/excel/2006/main">
          <x14:cfRule type="dataBar" id="{88DB93E1-51C2-401B-9E15-086BEB6A02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G231:H232</xm:sqref>
        </x14:conditionalFormatting>
        <x14:conditionalFormatting xmlns:xm="http://schemas.microsoft.com/office/excel/2006/main">
          <x14:cfRule type="dataBar" id="{F2A82048-B414-4699-82A4-0EBBE4D3A8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G231:H232</xm:sqref>
        </x14:conditionalFormatting>
        <x14:conditionalFormatting xmlns:xm="http://schemas.microsoft.com/office/excel/2006/main">
          <x14:cfRule type="dataBar" id="{1CBE8E2E-249B-498F-97B4-4930DEDB5F3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G231:H232</xm:sqref>
        </x14:conditionalFormatting>
        <x14:conditionalFormatting xmlns:xm="http://schemas.microsoft.com/office/excel/2006/main">
          <x14:cfRule type="dataBar" id="{AF4F3AAD-03A9-4944-AC75-1C13C0DA25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G231:H232</xm:sqref>
        </x14:conditionalFormatting>
        <x14:conditionalFormatting xmlns:xm="http://schemas.microsoft.com/office/excel/2006/main">
          <x14:cfRule type="dataBar" id="{91E75A65-464D-4082-97EE-0F0B34A382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G231:H232</xm:sqref>
        </x14:conditionalFormatting>
        <x14:conditionalFormatting xmlns:xm="http://schemas.microsoft.com/office/excel/2006/main">
          <x14:cfRule type="dataBar" id="{4B34BB1F-2078-42FC-B82B-D2DE3A2650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G231:H232</xm:sqref>
        </x14:conditionalFormatting>
        <x14:conditionalFormatting xmlns:xm="http://schemas.microsoft.com/office/excel/2006/main">
          <x14:cfRule type="dataBar" id="{83AB8845-6E95-4239-961E-BFF9F95DD0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G231:H232</xm:sqref>
        </x14:conditionalFormatting>
        <x14:conditionalFormatting xmlns:xm="http://schemas.microsoft.com/office/excel/2006/main">
          <x14:cfRule type="dataBar" id="{F9DE0112-FC1A-4AC4-BA94-9E67F52BA7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G231:H232</xm:sqref>
        </x14:conditionalFormatting>
        <x14:conditionalFormatting xmlns:xm="http://schemas.microsoft.com/office/excel/2006/main">
          <x14:cfRule type="dataBar" id="{096EDC64-C7C5-441E-AD1C-FB214089DEA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G231:H232</xm:sqref>
        </x14:conditionalFormatting>
        <x14:conditionalFormatting xmlns:xm="http://schemas.microsoft.com/office/excel/2006/main">
          <x14:cfRule type="dataBar" id="{C41ED2E6-5AC4-49A3-BF3E-E7E63754D83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G231:H232</xm:sqref>
        </x14:conditionalFormatting>
        <x14:conditionalFormatting xmlns:xm="http://schemas.microsoft.com/office/excel/2006/main">
          <x14:cfRule type="dataBar" id="{70178F53-325D-4518-8E96-257262146A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G231:H232</xm:sqref>
        </x14:conditionalFormatting>
        <x14:conditionalFormatting xmlns:xm="http://schemas.microsoft.com/office/excel/2006/main">
          <x14:cfRule type="dataBar" id="{5C28646C-51CE-43B5-A5E3-13FF9F82EA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G233:H234</xm:sqref>
        </x14:conditionalFormatting>
        <x14:conditionalFormatting xmlns:xm="http://schemas.microsoft.com/office/excel/2006/main">
          <x14:cfRule type="dataBar" id="{65FC2CAC-701C-4D29-BBF3-A7E9658929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G233:H234</xm:sqref>
        </x14:conditionalFormatting>
        <x14:conditionalFormatting xmlns:xm="http://schemas.microsoft.com/office/excel/2006/main">
          <x14:cfRule type="dataBar" id="{D8CF38C8-6CB4-4E84-99F4-50F0960236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G233:H234</xm:sqref>
        </x14:conditionalFormatting>
        <x14:conditionalFormatting xmlns:xm="http://schemas.microsoft.com/office/excel/2006/main">
          <x14:cfRule type="dataBar" id="{514EE229-D373-40E6-A284-3C4F4453E9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G233:H234</xm:sqref>
        </x14:conditionalFormatting>
        <x14:conditionalFormatting xmlns:xm="http://schemas.microsoft.com/office/excel/2006/main">
          <x14:cfRule type="dataBar" id="{3B5D45E5-DF13-4C77-809C-CFBF0E0FB5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G233:H234</xm:sqref>
        </x14:conditionalFormatting>
        <x14:conditionalFormatting xmlns:xm="http://schemas.microsoft.com/office/excel/2006/main">
          <x14:cfRule type="dataBar" id="{0B1E6193-043E-4D1C-A840-D9D2393636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G233:H234</xm:sqref>
        </x14:conditionalFormatting>
        <x14:conditionalFormatting xmlns:xm="http://schemas.microsoft.com/office/excel/2006/main">
          <x14:cfRule type="dataBar" id="{7E5C1DC3-E4FA-4529-A667-9B7EDEF4E8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G233:H234</xm:sqref>
        </x14:conditionalFormatting>
        <x14:conditionalFormatting xmlns:xm="http://schemas.microsoft.com/office/excel/2006/main">
          <x14:cfRule type="dataBar" id="{2BFD22F8-70D4-4BB8-9417-5E8F365971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G233:H234</xm:sqref>
        </x14:conditionalFormatting>
        <x14:conditionalFormatting xmlns:xm="http://schemas.microsoft.com/office/excel/2006/main">
          <x14:cfRule type="dataBar" id="{701793BE-A69A-48B9-9857-537CC623FD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G233:H234</xm:sqref>
        </x14:conditionalFormatting>
        <x14:conditionalFormatting xmlns:xm="http://schemas.microsoft.com/office/excel/2006/main">
          <x14:cfRule type="dataBar" id="{94160428-363E-401B-85C8-B3E09FEC14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G233:H234</xm:sqref>
        </x14:conditionalFormatting>
        <x14:conditionalFormatting xmlns:xm="http://schemas.microsoft.com/office/excel/2006/main">
          <x14:cfRule type="dataBar" id="{F00FE6F3-F4B2-48A3-9522-A803F7F62E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G233:H234</xm:sqref>
        </x14:conditionalFormatting>
        <x14:conditionalFormatting xmlns:xm="http://schemas.microsoft.com/office/excel/2006/main">
          <x14:cfRule type="dataBar" id="{1622FF02-B299-4CA0-A3B8-0CA435D019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G233:H234</xm:sqref>
        </x14:conditionalFormatting>
        <x14:conditionalFormatting xmlns:xm="http://schemas.microsoft.com/office/excel/2006/main">
          <x14:cfRule type="dataBar" id="{D8EEBE30-98B2-4A24-AA01-E3627A90A8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G233:H234</xm:sqref>
        </x14:conditionalFormatting>
        <x14:conditionalFormatting xmlns:xm="http://schemas.microsoft.com/office/excel/2006/main">
          <x14:cfRule type="dataBar" id="{6598AFC9-CF84-43F4-8F38-49258970EB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G233:H234</xm:sqref>
        </x14:conditionalFormatting>
        <x14:conditionalFormatting xmlns:xm="http://schemas.microsoft.com/office/excel/2006/main">
          <x14:cfRule type="dataBar" id="{D323A81E-5486-4D2B-96B9-B17B480B80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G235:H236</xm:sqref>
        </x14:conditionalFormatting>
        <x14:conditionalFormatting xmlns:xm="http://schemas.microsoft.com/office/excel/2006/main">
          <x14:cfRule type="dataBar" id="{1F0D51EF-A3B2-44EF-BCFD-B3D0AA11BB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G235:H236</xm:sqref>
        </x14:conditionalFormatting>
        <x14:conditionalFormatting xmlns:xm="http://schemas.microsoft.com/office/excel/2006/main">
          <x14:cfRule type="dataBar" id="{4A3E425B-AB14-4F6A-99E4-96D4C54C4E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G235:H236</xm:sqref>
        </x14:conditionalFormatting>
        <x14:conditionalFormatting xmlns:xm="http://schemas.microsoft.com/office/excel/2006/main">
          <x14:cfRule type="dataBar" id="{35FA274E-E95F-4BA6-A99F-E9FB3ECB2D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G235:H236</xm:sqref>
        </x14:conditionalFormatting>
        <x14:conditionalFormatting xmlns:xm="http://schemas.microsoft.com/office/excel/2006/main">
          <x14:cfRule type="dataBar" id="{62C054F9-0D55-4B51-A1A6-13DBBEBAF4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G235:H236</xm:sqref>
        </x14:conditionalFormatting>
        <x14:conditionalFormatting xmlns:xm="http://schemas.microsoft.com/office/excel/2006/main">
          <x14:cfRule type="dataBar" id="{40F3898F-9341-41D1-ACF5-6CA40763C4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G235:H236</xm:sqref>
        </x14:conditionalFormatting>
        <x14:conditionalFormatting xmlns:xm="http://schemas.microsoft.com/office/excel/2006/main">
          <x14:cfRule type="dataBar" id="{6A936864-516B-49E5-8D9A-F375F86C42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G235:H236</xm:sqref>
        </x14:conditionalFormatting>
        <x14:conditionalFormatting xmlns:xm="http://schemas.microsoft.com/office/excel/2006/main">
          <x14:cfRule type="dataBar" id="{244DD5DE-4C3F-45AB-9BA2-552AA55CBB7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G235:H236</xm:sqref>
        </x14:conditionalFormatting>
        <x14:conditionalFormatting xmlns:xm="http://schemas.microsoft.com/office/excel/2006/main">
          <x14:cfRule type="dataBar" id="{9F4B5133-AEB5-4455-B8E0-512424E39D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G235:H236</xm:sqref>
        </x14:conditionalFormatting>
        <x14:conditionalFormatting xmlns:xm="http://schemas.microsoft.com/office/excel/2006/main">
          <x14:cfRule type="dataBar" id="{1AC9755C-2E5C-4D9B-A950-616DCC060C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G235:H236</xm:sqref>
        </x14:conditionalFormatting>
        <x14:conditionalFormatting xmlns:xm="http://schemas.microsoft.com/office/excel/2006/main">
          <x14:cfRule type="dataBar" id="{B7B8A296-E036-49A7-A70C-FA08B082FC8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G235:H236</xm:sqref>
        </x14:conditionalFormatting>
        <x14:conditionalFormatting xmlns:xm="http://schemas.microsoft.com/office/excel/2006/main">
          <x14:cfRule type="dataBar" id="{44997A43-21A2-43E7-B5BC-E41D2EC894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G235:H236</xm:sqref>
        </x14:conditionalFormatting>
        <x14:conditionalFormatting xmlns:xm="http://schemas.microsoft.com/office/excel/2006/main">
          <x14:cfRule type="dataBar" id="{4031B07E-17AA-4277-B2C8-CE75B085C9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G235:H236</xm:sqref>
        </x14:conditionalFormatting>
        <x14:conditionalFormatting xmlns:xm="http://schemas.microsoft.com/office/excel/2006/main">
          <x14:cfRule type="dataBar" id="{CACE06C6-576F-467A-940F-62725FDB3D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G235:H236</xm:sqref>
        </x14:conditionalFormatting>
        <x14:conditionalFormatting xmlns:xm="http://schemas.microsoft.com/office/excel/2006/main">
          <x14:cfRule type="dataBar" id="{3994D58E-2CD4-44E8-9DF0-9E184CC0D0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G237:H238</xm:sqref>
        </x14:conditionalFormatting>
        <x14:conditionalFormatting xmlns:xm="http://schemas.microsoft.com/office/excel/2006/main">
          <x14:cfRule type="dataBar" id="{304C8751-FE56-44E8-B33F-BE74F48532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G237:H238</xm:sqref>
        </x14:conditionalFormatting>
        <x14:conditionalFormatting xmlns:xm="http://schemas.microsoft.com/office/excel/2006/main">
          <x14:cfRule type="dataBar" id="{9C6D29FD-D280-42CB-AB58-FF2A4A111C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G237:H238</xm:sqref>
        </x14:conditionalFormatting>
        <x14:conditionalFormatting xmlns:xm="http://schemas.microsoft.com/office/excel/2006/main">
          <x14:cfRule type="dataBar" id="{47D74134-8FB1-4AC6-AF0C-C7AE007A46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G237:H238</xm:sqref>
        </x14:conditionalFormatting>
        <x14:conditionalFormatting xmlns:xm="http://schemas.microsoft.com/office/excel/2006/main">
          <x14:cfRule type="dataBar" id="{6D303F3A-BB45-49EB-B5AF-F9E5E14B8E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G237:H238</xm:sqref>
        </x14:conditionalFormatting>
        <x14:conditionalFormatting xmlns:xm="http://schemas.microsoft.com/office/excel/2006/main">
          <x14:cfRule type="dataBar" id="{2B67E760-26DC-4B30-9384-C688074071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G237:H238</xm:sqref>
        </x14:conditionalFormatting>
        <x14:conditionalFormatting xmlns:xm="http://schemas.microsoft.com/office/excel/2006/main">
          <x14:cfRule type="dataBar" id="{361C8B5E-454E-4879-B938-1E4D9FF3EE7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G237:H238</xm:sqref>
        </x14:conditionalFormatting>
        <x14:conditionalFormatting xmlns:xm="http://schemas.microsoft.com/office/excel/2006/main">
          <x14:cfRule type="dataBar" id="{B98EEFC8-9FCF-4F7D-9D07-74539AD3F8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G237:H238</xm:sqref>
        </x14:conditionalFormatting>
        <x14:conditionalFormatting xmlns:xm="http://schemas.microsoft.com/office/excel/2006/main">
          <x14:cfRule type="dataBar" id="{4CAC5D61-7181-4673-87CC-0B8ADFC466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G237:H238</xm:sqref>
        </x14:conditionalFormatting>
        <x14:conditionalFormatting xmlns:xm="http://schemas.microsoft.com/office/excel/2006/main">
          <x14:cfRule type="dataBar" id="{5F3D52EC-C5A2-4223-B52C-1530D4D0A34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G237:H238</xm:sqref>
        </x14:conditionalFormatting>
        <x14:conditionalFormatting xmlns:xm="http://schemas.microsoft.com/office/excel/2006/main">
          <x14:cfRule type="dataBar" id="{9C60BB11-7AF8-48A5-AC96-49F4ED138F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G237:H238</xm:sqref>
        </x14:conditionalFormatting>
        <x14:conditionalFormatting xmlns:xm="http://schemas.microsoft.com/office/excel/2006/main">
          <x14:cfRule type="dataBar" id="{C7DC17EA-6449-43CA-A0C0-E6D4E1E173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G237:H238</xm:sqref>
        </x14:conditionalFormatting>
        <x14:conditionalFormatting xmlns:xm="http://schemas.microsoft.com/office/excel/2006/main">
          <x14:cfRule type="dataBar" id="{F9C49DA0-F076-45F1-9980-5FC0A8AAA0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G237:H238</xm:sqref>
        </x14:conditionalFormatting>
        <x14:conditionalFormatting xmlns:xm="http://schemas.microsoft.com/office/excel/2006/main">
          <x14:cfRule type="dataBar" id="{0CD53AC7-BE25-40E6-A5DD-52C28E0E33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G237:H238</xm:sqref>
        </x14:conditionalFormatting>
        <x14:conditionalFormatting xmlns:xm="http://schemas.microsoft.com/office/excel/2006/main">
          <x14:cfRule type="dataBar" id="{AC8D123E-F506-436B-806A-115282278D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H160</xm:sqref>
        </x14:conditionalFormatting>
        <x14:conditionalFormatting xmlns:xm="http://schemas.microsoft.com/office/excel/2006/main">
          <x14:cfRule type="dataBar" id="{20F26460-1DBC-41C0-B601-9345F280CC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H160</xm:sqref>
        </x14:conditionalFormatting>
        <x14:conditionalFormatting xmlns:xm="http://schemas.microsoft.com/office/excel/2006/main">
          <x14:cfRule type="dataBar" id="{C1A8FABD-8A0F-427A-AEFE-6274F3AD66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H136</xm:sqref>
        </x14:conditionalFormatting>
        <x14:conditionalFormatting xmlns:xm="http://schemas.microsoft.com/office/excel/2006/main">
          <x14:cfRule type="dataBar" id="{2C73A529-DA40-4A7F-8252-F3F7A40507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H136</xm:sqref>
        </x14:conditionalFormatting>
        <x14:conditionalFormatting xmlns:xm="http://schemas.microsoft.com/office/excel/2006/main">
          <x14:cfRule type="dataBar" id="{1FCEAE7F-0384-46D6-9C7E-EB34BEE154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H136</xm:sqref>
        </x14:conditionalFormatting>
        <x14:conditionalFormatting xmlns:xm="http://schemas.microsoft.com/office/excel/2006/main">
          <x14:cfRule type="dataBar" id="{E00DB2A4-DD06-499C-9E67-94C0E3B7E7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G134:H238 G2:H132</xm:sqref>
        </x14:conditionalFormatting>
        <x14:conditionalFormatting xmlns:xm="http://schemas.microsoft.com/office/excel/2006/main">
          <x14:cfRule type="dataBar" id="{62B90F33-FC2F-4955-8AED-7F22B39FCA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G239:H240</xm:sqref>
        </x14:conditionalFormatting>
        <x14:conditionalFormatting xmlns:xm="http://schemas.microsoft.com/office/excel/2006/main">
          <x14:cfRule type="dataBar" id="{1E39C399-3562-4C2B-8F4F-13F394B833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G239:H240</xm:sqref>
        </x14:conditionalFormatting>
        <x14:conditionalFormatting xmlns:xm="http://schemas.microsoft.com/office/excel/2006/main">
          <x14:cfRule type="dataBar" id="{B9CA14FC-FDA8-42E8-A439-2B2FC2E3B1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G239:H240</xm:sqref>
        </x14:conditionalFormatting>
        <x14:conditionalFormatting xmlns:xm="http://schemas.microsoft.com/office/excel/2006/main">
          <x14:cfRule type="dataBar" id="{E5E8A9E5-F44B-4CA2-B10E-39C583056B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G239:H240</xm:sqref>
        </x14:conditionalFormatting>
        <x14:conditionalFormatting xmlns:xm="http://schemas.microsoft.com/office/excel/2006/main">
          <x14:cfRule type="dataBar" id="{9B4B9E2D-D210-40AA-A73E-FAD9C3CC13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G239:H240</xm:sqref>
        </x14:conditionalFormatting>
        <x14:conditionalFormatting xmlns:xm="http://schemas.microsoft.com/office/excel/2006/main">
          <x14:cfRule type="dataBar" id="{C1A91579-C6DC-4135-A10A-1D694B1774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G239:H240</xm:sqref>
        </x14:conditionalFormatting>
        <x14:conditionalFormatting xmlns:xm="http://schemas.microsoft.com/office/excel/2006/main">
          <x14:cfRule type="dataBar" id="{B41EE4E5-9480-4356-93C1-A883B22469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G239:H240</xm:sqref>
        </x14:conditionalFormatting>
        <x14:conditionalFormatting xmlns:xm="http://schemas.microsoft.com/office/excel/2006/main">
          <x14:cfRule type="dataBar" id="{D573E1C9-2973-4A3E-9939-3FE018A6E3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G239:H240</xm:sqref>
        </x14:conditionalFormatting>
        <x14:conditionalFormatting xmlns:xm="http://schemas.microsoft.com/office/excel/2006/main">
          <x14:cfRule type="dataBar" id="{8FF4CB68-7522-43E3-A9BC-6AD7213DB7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G239:H240</xm:sqref>
        </x14:conditionalFormatting>
        <x14:conditionalFormatting xmlns:xm="http://schemas.microsoft.com/office/excel/2006/main">
          <x14:cfRule type="dataBar" id="{FCE3D339-03CA-42ED-A863-97938D5BBA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G239:H240</xm:sqref>
        </x14:conditionalFormatting>
        <x14:conditionalFormatting xmlns:xm="http://schemas.microsoft.com/office/excel/2006/main">
          <x14:cfRule type="dataBar" id="{298D2D93-403E-4FF6-B612-C569FC3E1BC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G239:H240</xm:sqref>
        </x14:conditionalFormatting>
        <x14:conditionalFormatting xmlns:xm="http://schemas.microsoft.com/office/excel/2006/main">
          <x14:cfRule type="dataBar" id="{9353D6BB-2BB3-4595-8604-19B62EFCFB2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G239:H240</xm:sqref>
        </x14:conditionalFormatting>
        <x14:conditionalFormatting xmlns:xm="http://schemas.microsoft.com/office/excel/2006/main">
          <x14:cfRule type="dataBar" id="{29522FAF-F036-413B-BBE6-DA118F1DD1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G239:H240</xm:sqref>
        </x14:conditionalFormatting>
        <x14:conditionalFormatting xmlns:xm="http://schemas.microsoft.com/office/excel/2006/main">
          <x14:cfRule type="dataBar" id="{B0746F9D-8CD0-4F51-96FA-44399BFBF4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G239:H240</xm:sqref>
        </x14:conditionalFormatting>
        <x14:conditionalFormatting xmlns:xm="http://schemas.microsoft.com/office/excel/2006/main">
          <x14:cfRule type="dataBar" id="{5CA13316-44BD-48F4-BA5C-A5EEA91B17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G239:H240</xm:sqref>
        </x14:conditionalFormatting>
        <x14:conditionalFormatting xmlns:xm="http://schemas.microsoft.com/office/excel/2006/main">
          <x14:cfRule type="dataBar" id="{17593223-7E43-46A9-9167-43607C9451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G241:H242</xm:sqref>
        </x14:conditionalFormatting>
        <x14:conditionalFormatting xmlns:xm="http://schemas.microsoft.com/office/excel/2006/main">
          <x14:cfRule type="dataBar" id="{041247B8-0BC8-4D4F-B86D-C97588F2E3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G241:H242</xm:sqref>
        </x14:conditionalFormatting>
        <x14:conditionalFormatting xmlns:xm="http://schemas.microsoft.com/office/excel/2006/main">
          <x14:cfRule type="dataBar" id="{8E300FB2-B834-4367-A4EB-F7D868FB45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G241:H242</xm:sqref>
        </x14:conditionalFormatting>
        <x14:conditionalFormatting xmlns:xm="http://schemas.microsoft.com/office/excel/2006/main">
          <x14:cfRule type="dataBar" id="{C5392F60-E8BB-4DD1-AC47-1A31F6AA10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G241:H242</xm:sqref>
        </x14:conditionalFormatting>
        <x14:conditionalFormatting xmlns:xm="http://schemas.microsoft.com/office/excel/2006/main">
          <x14:cfRule type="dataBar" id="{61FE012D-65F4-4164-8630-D734C04641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G241:H242</xm:sqref>
        </x14:conditionalFormatting>
        <x14:conditionalFormatting xmlns:xm="http://schemas.microsoft.com/office/excel/2006/main">
          <x14:cfRule type="dataBar" id="{FA8B5D16-63E4-4720-B4DB-9A706D19C7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G241:H242</xm:sqref>
        </x14:conditionalFormatting>
        <x14:conditionalFormatting xmlns:xm="http://schemas.microsoft.com/office/excel/2006/main">
          <x14:cfRule type="dataBar" id="{E6E3330B-850D-40E4-B95B-BBE597FC63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G241:H242</xm:sqref>
        </x14:conditionalFormatting>
        <x14:conditionalFormatting xmlns:xm="http://schemas.microsoft.com/office/excel/2006/main">
          <x14:cfRule type="dataBar" id="{2ACDBDED-0CC4-4224-8BF3-F241C05FABF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G241:H242</xm:sqref>
        </x14:conditionalFormatting>
        <x14:conditionalFormatting xmlns:xm="http://schemas.microsoft.com/office/excel/2006/main">
          <x14:cfRule type="dataBar" id="{8890FB23-AB4D-42CE-A512-11DA4C9A522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G241:H242</xm:sqref>
        </x14:conditionalFormatting>
        <x14:conditionalFormatting xmlns:xm="http://schemas.microsoft.com/office/excel/2006/main">
          <x14:cfRule type="dataBar" id="{82EC0617-E621-4DC4-9112-A868248A6E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G241:H242</xm:sqref>
        </x14:conditionalFormatting>
        <x14:conditionalFormatting xmlns:xm="http://schemas.microsoft.com/office/excel/2006/main">
          <x14:cfRule type="dataBar" id="{D5A4D76F-165F-4AA1-96E8-36A679DC5C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G241:H242</xm:sqref>
        </x14:conditionalFormatting>
        <x14:conditionalFormatting xmlns:xm="http://schemas.microsoft.com/office/excel/2006/main">
          <x14:cfRule type="dataBar" id="{CEC06C27-3BE4-4F26-84C4-F93DACB394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G241:H242</xm:sqref>
        </x14:conditionalFormatting>
        <x14:conditionalFormatting xmlns:xm="http://schemas.microsoft.com/office/excel/2006/main">
          <x14:cfRule type="dataBar" id="{BB242D9E-A10F-4498-BF1C-C94E0B8AF7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G241:H242</xm:sqref>
        </x14:conditionalFormatting>
        <x14:conditionalFormatting xmlns:xm="http://schemas.microsoft.com/office/excel/2006/main">
          <x14:cfRule type="dataBar" id="{6BC5F1AD-FE37-4913-A8BE-4450F5626B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G241:H242</xm:sqref>
        </x14:conditionalFormatting>
        <x14:conditionalFormatting xmlns:xm="http://schemas.microsoft.com/office/excel/2006/main">
          <x14:cfRule type="dataBar" id="{13D1F5C3-77D7-4642-880A-8CFCA4150E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G241:H242</xm:sqref>
        </x14:conditionalFormatting>
        <x14:conditionalFormatting xmlns:xm="http://schemas.microsoft.com/office/excel/2006/main">
          <x14:cfRule type="dataBar" id="{22C311DB-57A0-49D9-9204-68B6ABDA7E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G243:H244</xm:sqref>
        </x14:conditionalFormatting>
        <x14:conditionalFormatting xmlns:xm="http://schemas.microsoft.com/office/excel/2006/main">
          <x14:cfRule type="dataBar" id="{63D734A4-FCCA-4129-80D9-874CC66E0A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G243:H244</xm:sqref>
        </x14:conditionalFormatting>
        <x14:conditionalFormatting xmlns:xm="http://schemas.microsoft.com/office/excel/2006/main">
          <x14:cfRule type="dataBar" id="{5B6EFAF4-4603-4DCE-AA79-7ADBBAECC3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G243:H244</xm:sqref>
        </x14:conditionalFormatting>
        <x14:conditionalFormatting xmlns:xm="http://schemas.microsoft.com/office/excel/2006/main">
          <x14:cfRule type="dataBar" id="{456D09FC-4051-41D7-99BB-559F8380B7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G243:H244</xm:sqref>
        </x14:conditionalFormatting>
        <x14:conditionalFormatting xmlns:xm="http://schemas.microsoft.com/office/excel/2006/main">
          <x14:cfRule type="dataBar" id="{B66F1F15-A250-4300-8AD8-63E4440DA2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G243:H244</xm:sqref>
        </x14:conditionalFormatting>
        <x14:conditionalFormatting xmlns:xm="http://schemas.microsoft.com/office/excel/2006/main">
          <x14:cfRule type="dataBar" id="{785988E1-978F-4327-85ED-A0FECC3DF3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G243:H244</xm:sqref>
        </x14:conditionalFormatting>
        <x14:conditionalFormatting xmlns:xm="http://schemas.microsoft.com/office/excel/2006/main">
          <x14:cfRule type="dataBar" id="{327EEFBE-C9A4-44A9-89EB-2130403BAC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G243:H244</xm:sqref>
        </x14:conditionalFormatting>
        <x14:conditionalFormatting xmlns:xm="http://schemas.microsoft.com/office/excel/2006/main">
          <x14:cfRule type="dataBar" id="{04044CB0-C43C-4BB5-95EB-1811DEBFB3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G243:H244</xm:sqref>
        </x14:conditionalFormatting>
        <x14:conditionalFormatting xmlns:xm="http://schemas.microsoft.com/office/excel/2006/main">
          <x14:cfRule type="dataBar" id="{37F3D83A-6BC4-4D41-96F5-4A8BF9AE0A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G243:H244</xm:sqref>
        </x14:conditionalFormatting>
        <x14:conditionalFormatting xmlns:xm="http://schemas.microsoft.com/office/excel/2006/main">
          <x14:cfRule type="dataBar" id="{D199F9BD-25B3-49C6-BC14-B18711311F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G243:H244</xm:sqref>
        </x14:conditionalFormatting>
        <x14:conditionalFormatting xmlns:xm="http://schemas.microsoft.com/office/excel/2006/main">
          <x14:cfRule type="dataBar" id="{A6BFEEF8-C8F5-4371-A4A9-13D44C32CE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G243:H244</xm:sqref>
        </x14:conditionalFormatting>
        <x14:conditionalFormatting xmlns:xm="http://schemas.microsoft.com/office/excel/2006/main">
          <x14:cfRule type="dataBar" id="{79AF5680-4F9E-429F-8103-5D65E1EF43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G243:H244</xm:sqref>
        </x14:conditionalFormatting>
        <x14:conditionalFormatting xmlns:xm="http://schemas.microsoft.com/office/excel/2006/main">
          <x14:cfRule type="dataBar" id="{900120FA-E056-49E9-9E5D-FBC88C9925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G243:H244</xm:sqref>
        </x14:conditionalFormatting>
        <x14:conditionalFormatting xmlns:xm="http://schemas.microsoft.com/office/excel/2006/main">
          <x14:cfRule type="dataBar" id="{BBF1F539-6654-4A7F-AFC9-33F89EDFCD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G243:H244</xm:sqref>
        </x14:conditionalFormatting>
        <x14:conditionalFormatting xmlns:xm="http://schemas.microsoft.com/office/excel/2006/main">
          <x14:cfRule type="dataBar" id="{97801DDD-C738-4FBD-B0DF-B956179C52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G243:H244</xm:sqref>
        </x14:conditionalFormatting>
        <x14:conditionalFormatting xmlns:xm="http://schemas.microsoft.com/office/excel/2006/main">
          <x14:cfRule type="dataBar" id="{B8B019F5-E6B2-47B5-BFB8-1859D7C090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G245:H246</xm:sqref>
        </x14:conditionalFormatting>
        <x14:conditionalFormatting xmlns:xm="http://schemas.microsoft.com/office/excel/2006/main">
          <x14:cfRule type="dataBar" id="{9C5D2754-EE33-4ECA-B119-D9BAF4EDF7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G245:H246</xm:sqref>
        </x14:conditionalFormatting>
        <x14:conditionalFormatting xmlns:xm="http://schemas.microsoft.com/office/excel/2006/main">
          <x14:cfRule type="dataBar" id="{FB01565E-455B-49AF-B03E-8C1E58D1A9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G245:H246</xm:sqref>
        </x14:conditionalFormatting>
        <x14:conditionalFormatting xmlns:xm="http://schemas.microsoft.com/office/excel/2006/main">
          <x14:cfRule type="dataBar" id="{31CF499F-3A6A-4423-A1AD-74253D5F95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G245:H246</xm:sqref>
        </x14:conditionalFormatting>
        <x14:conditionalFormatting xmlns:xm="http://schemas.microsoft.com/office/excel/2006/main">
          <x14:cfRule type="dataBar" id="{9307222D-E9DF-48AE-87C7-62AFD1C3A9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G245:H246</xm:sqref>
        </x14:conditionalFormatting>
        <x14:conditionalFormatting xmlns:xm="http://schemas.microsoft.com/office/excel/2006/main">
          <x14:cfRule type="dataBar" id="{CA1DD448-9DC5-43F8-A567-A54293D31D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G245:H246</xm:sqref>
        </x14:conditionalFormatting>
        <x14:conditionalFormatting xmlns:xm="http://schemas.microsoft.com/office/excel/2006/main">
          <x14:cfRule type="dataBar" id="{242B83EA-00F9-47F5-9E46-95CFE13CCD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G245:H246</xm:sqref>
        </x14:conditionalFormatting>
        <x14:conditionalFormatting xmlns:xm="http://schemas.microsoft.com/office/excel/2006/main">
          <x14:cfRule type="dataBar" id="{CFC0D999-8F52-434C-9423-A39C691F85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G245:H246</xm:sqref>
        </x14:conditionalFormatting>
        <x14:conditionalFormatting xmlns:xm="http://schemas.microsoft.com/office/excel/2006/main">
          <x14:cfRule type="dataBar" id="{D73DDC73-DDA8-4CF1-8B79-2843D898EE3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G245:H246</xm:sqref>
        </x14:conditionalFormatting>
        <x14:conditionalFormatting xmlns:xm="http://schemas.microsoft.com/office/excel/2006/main">
          <x14:cfRule type="dataBar" id="{CF80AA17-7C5D-48B6-ABB3-3845F82ED1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G245:H246</xm:sqref>
        </x14:conditionalFormatting>
        <x14:conditionalFormatting xmlns:xm="http://schemas.microsoft.com/office/excel/2006/main">
          <x14:cfRule type="dataBar" id="{E8A9C6EC-D651-480E-995A-87C0D7CFB0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G245:H246</xm:sqref>
        </x14:conditionalFormatting>
        <x14:conditionalFormatting xmlns:xm="http://schemas.microsoft.com/office/excel/2006/main">
          <x14:cfRule type="dataBar" id="{94145F6E-DDC9-45DB-AA2B-099CDE831B4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G245:H246</xm:sqref>
        </x14:conditionalFormatting>
        <x14:conditionalFormatting xmlns:xm="http://schemas.microsoft.com/office/excel/2006/main">
          <x14:cfRule type="dataBar" id="{4FB343F2-8917-4A58-86B4-D78A8731A3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G245:H246</xm:sqref>
        </x14:conditionalFormatting>
        <x14:conditionalFormatting xmlns:xm="http://schemas.microsoft.com/office/excel/2006/main">
          <x14:cfRule type="dataBar" id="{80E31C66-ABE0-4A56-B9AC-6E51076DE00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G245:H246</xm:sqref>
        </x14:conditionalFormatting>
        <x14:conditionalFormatting xmlns:xm="http://schemas.microsoft.com/office/excel/2006/main">
          <x14:cfRule type="dataBar" id="{54E36304-63BD-456A-B736-59CC06F577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G245:H246</xm:sqref>
        </x14:conditionalFormatting>
        <x14:conditionalFormatting xmlns:xm="http://schemas.microsoft.com/office/excel/2006/main">
          <x14:cfRule type="dataBar" id="{B6E0326A-3B27-45DE-AB79-95D5991927C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74D5C3F8-8C42-47A9-93CB-8AABA268F7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F43C3D16-FF33-4355-91C8-987AF2C27F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FD7DA44A-AD66-4091-83BE-098E4C4548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DF2A25FC-5D80-487D-8F26-C96DF88C92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4B1D3974-886D-47E1-94F7-D37D1FCCA8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80451627-9D17-4D3F-B788-283C88052C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EFF442FA-89DE-4CEF-B8AB-D4216BF592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365ECC4A-51EC-4A07-A7EE-E42A12E145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4A2BEC4F-2364-4302-9EC3-6133FDE638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30A7F7FA-0FE2-4C95-ACC8-92DE68C85D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7B3DA11E-CBE9-4E07-8BB1-C47772AD4A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3D90A7E7-34D8-4AA1-8D0F-C4ECE3873F6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464BC661-146F-49D3-B3FF-764F5F9E64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E6C134DF-A3A2-4E8E-B352-E752398EA0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EEDF65B7-46A7-4B47-9081-558B52C58D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G251:H251 G249:H249 G250</xm:sqref>
        </x14:conditionalFormatting>
        <x14:conditionalFormatting xmlns:xm="http://schemas.microsoft.com/office/excel/2006/main">
          <x14:cfRule type="dataBar" id="{2F17B0C8-06BC-48A8-950F-25EEF7FC6B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G249:H249</xm:sqref>
        </x14:conditionalFormatting>
        <x14:conditionalFormatting xmlns:xm="http://schemas.microsoft.com/office/excel/2006/main">
          <x14:cfRule type="dataBar" id="{7B1B9E4F-3B90-431F-BC3D-0A7BA9AF82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G249:H249</xm:sqref>
        </x14:conditionalFormatting>
        <x14:conditionalFormatting xmlns:xm="http://schemas.microsoft.com/office/excel/2006/main">
          <x14:cfRule type="dataBar" id="{F2FE7A6A-5EB2-4C8A-B753-0A25FAFD9D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G249:H249</xm:sqref>
        </x14:conditionalFormatting>
        <x14:conditionalFormatting xmlns:xm="http://schemas.microsoft.com/office/excel/2006/main">
          <x14:cfRule type="dataBar" id="{C13323B2-B32A-4A64-935E-A89648D692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G249:H249</xm:sqref>
        </x14:conditionalFormatting>
        <x14:conditionalFormatting xmlns:xm="http://schemas.microsoft.com/office/excel/2006/main">
          <x14:cfRule type="dataBar" id="{CB9D098D-5ECC-403C-B311-14DC463F6E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G249:H249</xm:sqref>
        </x14:conditionalFormatting>
        <x14:conditionalFormatting xmlns:xm="http://schemas.microsoft.com/office/excel/2006/main">
          <x14:cfRule type="dataBar" id="{DEAB3A2C-ABD6-4BF6-9D32-E30B5D7B80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G249:H249</xm:sqref>
        </x14:conditionalFormatting>
        <x14:conditionalFormatting xmlns:xm="http://schemas.microsoft.com/office/excel/2006/main">
          <x14:cfRule type="dataBar" id="{53C7210D-4211-47A0-AF02-AF92A0C05B7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G249:H249</xm:sqref>
        </x14:conditionalFormatting>
        <x14:conditionalFormatting xmlns:xm="http://schemas.microsoft.com/office/excel/2006/main">
          <x14:cfRule type="dataBar" id="{21BCF350-92DA-4355-8FE8-827E657F2DC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G249:H249</xm:sqref>
        </x14:conditionalFormatting>
        <x14:conditionalFormatting xmlns:xm="http://schemas.microsoft.com/office/excel/2006/main">
          <x14:cfRule type="dataBar" id="{C19B845B-78F7-43BD-9E0F-C1646CC308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G249:H249</xm:sqref>
        </x14:conditionalFormatting>
        <x14:conditionalFormatting xmlns:xm="http://schemas.microsoft.com/office/excel/2006/main">
          <x14:cfRule type="dataBar" id="{769721A3-EA81-4DD0-830E-462F4DBDEA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G249:H249</xm:sqref>
        </x14:conditionalFormatting>
        <x14:conditionalFormatting xmlns:xm="http://schemas.microsoft.com/office/excel/2006/main">
          <x14:cfRule type="dataBar" id="{F41D9D86-1F0A-46B7-AB9B-51F38B59E5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G249:H249</xm:sqref>
        </x14:conditionalFormatting>
        <x14:conditionalFormatting xmlns:xm="http://schemas.microsoft.com/office/excel/2006/main">
          <x14:cfRule type="dataBar" id="{DEED9CDC-E818-42FF-A638-813A501E55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G249:H249</xm:sqref>
        </x14:conditionalFormatting>
        <x14:conditionalFormatting xmlns:xm="http://schemas.microsoft.com/office/excel/2006/main">
          <x14:cfRule type="dataBar" id="{CC77FF1D-64D4-4495-BDE0-729B6E851B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G249:H249</xm:sqref>
        </x14:conditionalFormatting>
        <x14:conditionalFormatting xmlns:xm="http://schemas.microsoft.com/office/excel/2006/main">
          <x14:cfRule type="dataBar" id="{2F65EE1E-084D-47FF-A968-B55C5BA152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G249:H249</xm:sqref>
        </x14:conditionalFormatting>
        <x14:conditionalFormatting xmlns:xm="http://schemas.microsoft.com/office/excel/2006/main">
          <x14:cfRule type="dataBar" id="{41265D26-345A-41EC-B542-E64BD783E2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G134:H251 G2:H132</xm:sqref>
        </x14:conditionalFormatting>
        <x14:conditionalFormatting xmlns:xm="http://schemas.microsoft.com/office/excel/2006/main">
          <x14:cfRule type="dataBar" id="{C6E881CA-37E8-4E1B-88AD-4876984104C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08D3BACE-AFD3-4CC2-8FD1-7FDD9D1B31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16347503-824B-4423-965A-0C98E33E27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042586E5-7171-418C-BB13-DD4F80E05CF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E26D504C-02A4-4A54-A7F9-A744D1FA2F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064C7EE4-F20A-45A6-A110-B6823D44D8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82109A51-267F-44F4-A4C5-43E88E5365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C477BBEF-0DBD-4211-93E7-97C067748F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E9C2A358-D052-4B80-B336-E16403740B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86CF691C-E8DE-4DC1-A6CD-51B281698C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240FC68C-6195-4CBB-8C4E-8B12BF3E19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E497AB6C-2DCF-4B39-A5B3-C4E97AC56F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1E61E68C-3DB0-4842-9A60-6970D8F8297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727121AC-AC0B-42FC-AD29-F1779041B58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275144C7-8770-4C18-9196-F841245849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30761686-EA5C-456B-B4B6-61FE5827C3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E8D2E419-A2CF-4B01-91F4-E5B55BC28B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A50306E6-A22E-44E8-B404-D59D098BA5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EE8C6FF7-8C74-41F6-9B4C-5F77317780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80DE5FC5-734C-40AC-874B-2DB6957AE0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EDF05405-340C-42BA-BC51-8AC9F7B552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61F8E1BE-5724-4764-94B4-8D34CAD8E8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3442E11B-5DA4-4847-8067-64424B7E38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C87DC76F-CEA0-442F-A118-23376B50B2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D22584E7-4582-481F-8E02-119EC805980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B829233D-1375-44BF-A258-17E198D986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D097825E-2CFF-4D45-AEDF-4086AA6D05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4BEF2D07-1A1E-4A23-BF82-11694B3BE2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G252:H254</xm:sqref>
        </x14:conditionalFormatting>
        <x14:conditionalFormatting xmlns:xm="http://schemas.microsoft.com/office/excel/2006/main">
          <x14:cfRule type="dataBar" id="{5FF0945A-2C0D-466C-9A14-093F6FDC3B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G134:H254 G2:H132</xm:sqref>
        </x14:conditionalFormatting>
        <x14:conditionalFormatting xmlns:xm="http://schemas.microsoft.com/office/excel/2006/main">
          <x14:cfRule type="dataBar" id="{8AB80709-2799-4475-8447-6A2DF8B112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H139</xm:sqref>
        </x14:conditionalFormatting>
        <x14:conditionalFormatting xmlns:xm="http://schemas.microsoft.com/office/excel/2006/main">
          <x14:cfRule type="dataBar" id="{026B580C-C69D-4FDA-AD6B-F84EE5471A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H139</xm:sqref>
        </x14:conditionalFormatting>
        <x14:conditionalFormatting xmlns:xm="http://schemas.microsoft.com/office/excel/2006/main">
          <x14:cfRule type="dataBar" id="{7151D1ED-79CD-4C7B-AF8F-297511703F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H139</xm:sqref>
        </x14:conditionalFormatting>
        <x14:conditionalFormatting xmlns:xm="http://schemas.microsoft.com/office/excel/2006/main">
          <x14:cfRule type="dataBar" id="{72D529E0-E33A-4DAD-905A-F0B70BA0AA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7704A771-3924-460E-8B7B-0B2A1BE5A9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5DCBA806-0567-4B0E-B24C-99EBCB1AD86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CB68697A-E775-4335-AEF9-8AA434F19C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C45E67AA-6745-46D0-8EC3-18E0F688F7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2F8BBB26-2D0E-4AE1-9B49-DBB54662F4C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7E6D88B0-C661-4966-9289-30524FA28B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8D349FF3-F542-4AB6-8D0E-FA344E4BB7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77ADD233-EC97-47A1-A876-8DFAC64C02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55C8295F-6B65-43BB-8E95-8831F98D12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705E5FED-6D06-45DA-AE47-845B57BFDA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F20728BF-C429-4EF1-B52B-F3F73CF7B6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DB823EBF-71FB-4F4A-A395-C27862B805F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D822B52E-0C1F-4445-B818-49E42C71D04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9FEAE4D0-4F4E-4EB0-A618-AF406BBA4F3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FC967B86-8C23-4FAB-8A6A-A785E59C2D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F8ED6DE7-ED14-4DB1-A5E7-9E3902D59E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G255:H256</xm:sqref>
        </x14:conditionalFormatting>
        <x14:conditionalFormatting xmlns:xm="http://schemas.microsoft.com/office/excel/2006/main">
          <x14:cfRule type="dataBar" id="{712ADE01-5822-46DF-AB03-C4552B93C6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A5CE3745-255C-4E47-AF34-2B4AF965D0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F2F9E36A-C7E1-445A-A3C6-993139CF5D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B3C03A68-DB70-4BF1-A260-8C31FC7275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B8829FD8-A7CD-4252-94B5-57F1049F77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67BA3088-6011-481B-BF52-1F7D22DA4C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AF48A523-A7D0-4C9C-B30B-1653E6FEC7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EAD25131-831B-4CCD-A5FA-578E15770A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4C0CB4D4-0C60-4753-98AA-B49DE676C7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63C285EE-FF7F-403E-B579-92A65670E1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78214705-40C8-4435-A1D5-FDDAF8A138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B33E4B29-3EE5-4B45-BD7E-FA75FF6429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732ED5FA-9B42-4606-B42A-9347CA29B3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87775301-72D3-4327-AF62-4F754798AB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E1706CBC-11D8-42A0-95A8-858B149B9E2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BA2804C0-299F-41BF-AB21-64F7EB03C8F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E30A1B14-DC82-4B19-AFC3-0A2EDD74FA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G257:H258</xm:sqref>
        </x14:conditionalFormatting>
        <x14:conditionalFormatting xmlns:xm="http://schemas.microsoft.com/office/excel/2006/main">
          <x14:cfRule type="dataBar" id="{1DFFC5A4-BDE5-4F6B-ACF4-E0C2F4E11C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G134:H258 G2:H132</xm:sqref>
        </x14:conditionalFormatting>
        <x14:conditionalFormatting xmlns:xm="http://schemas.microsoft.com/office/excel/2006/main">
          <x14:cfRule type="dataBar" id="{83ED4917-D5B9-4117-A1C2-59F98C94923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69382F64-5470-4D8B-996F-43728F23F6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E340FD14-FDFE-4B15-92A1-FB3EFD2A74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E30E0CC7-8DF7-4557-8FFB-D51D4EB0F2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4A650434-5213-4D32-9AA9-712A1491D4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45F6339C-066D-40BA-9E70-268F766EFD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C8AC0625-DF97-4EDB-ACFA-443B8F421D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DB8E020A-CE1C-4744-9558-73934657C3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A01E533C-E509-4281-AB94-FCDA10EA52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5E275852-0BFC-420A-9C31-21154876E3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7166E1A0-7319-4C1C-B45B-43974303AEF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3D61764D-F484-481F-9B0E-141A3BECDB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5030A171-0253-4C41-A0F0-883A7506B03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6BAFD62F-09CD-4E99-ADC4-8F6FD7C731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0195EFA1-1886-40C8-ADB0-36D68865BD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EDF5FC79-A213-4334-9ECD-3B541B7550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9876C167-627F-4FF1-95C2-01B1935FBA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B152DDD7-0276-48B8-9CFD-6180BEDBE42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G259:H260</xm:sqref>
        </x14:conditionalFormatting>
        <x14:conditionalFormatting xmlns:xm="http://schemas.microsoft.com/office/excel/2006/main">
          <x14:cfRule type="dataBar" id="{E206036C-366E-459A-9E7E-71265370CD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G134:H260 G2:H132</xm:sqref>
        </x14:conditionalFormatting>
        <x14:conditionalFormatting xmlns:xm="http://schemas.microsoft.com/office/excel/2006/main">
          <x14:cfRule type="dataBar" id="{98DDE78C-6083-4483-BE7E-C263619B5F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89FCA172-B51B-4D81-AB7E-F8536EF057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C32D6C9D-74C1-44CA-BB4D-E32E7E6E93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9D39691A-E5AA-4523-B831-8AA2195473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323E4C50-A5FB-45AB-ACD2-0493F9E85CF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5B294DED-DA8C-4DE6-ADAE-9FABE94517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91E6AD07-39F3-448A-BDF9-9D7F1D77E5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650548FE-FDB2-4FD9-BF63-90EAAD8533A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979DD654-FBC1-4E9E-BE1D-F5B2807976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D7DDFB89-46AA-4BFC-93F2-5D5C1CEE60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28547CEB-DFFE-444F-AD1A-D413E2E1C5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1AEDBABB-0239-4F46-A586-00A01DEBE2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2809AC5E-FE4F-4936-9A72-ACF1712A71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E7EA0037-6316-4C94-A13E-8C6882C981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B1110250-1248-4303-85FB-3D29EC12090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025A53B8-FAB6-4A0F-AF50-4667AF2E17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67643F4D-F3C8-4028-8F57-B3A8165AB33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9107C424-8529-457A-B744-97715239EA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0A2770D3-FA67-4A67-9FF4-BA6F0FCC75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G261:H263</xm:sqref>
        </x14:conditionalFormatting>
        <x14:conditionalFormatting xmlns:xm="http://schemas.microsoft.com/office/excel/2006/main">
          <x14:cfRule type="dataBar" id="{515E653E-F31A-4787-805B-66979C537D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3ED6169B-DBF7-4374-8415-F99C5AFE1C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D6C9B582-8C89-47AF-B2FB-45151D6D88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3226C9EF-270C-41B9-95B9-22D5B7912F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7F6A345C-F94F-446A-B98F-9EED4EE4F7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F0F0ACA9-A817-4201-92C9-55364ED87F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12041326-0623-40A0-807F-8842945F79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6B74E8CD-BE57-4666-B03E-CC8DA5ABC2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31528B05-C408-4AE2-9FF3-913BFA5291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394D619E-3FD2-4EA4-8A58-53F2B06FC7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32A8AE4C-F7E0-4494-A881-15EC4A7E3B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8781EE66-8EEE-4DB7-83A0-D4AF1917AC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5C5BF237-BAC3-4C40-B7A6-4202C41F84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407A71D8-DA69-4B4F-B502-9C25CE21BA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63F73AB6-0CA2-463C-A723-7E27D53739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ECBB8121-EC11-46DD-9D89-AC7A3F8446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F8193661-0420-4E78-A6BA-6EA9CA41D6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1A638B33-CF81-4603-B13E-6E55EF1A5B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26336714-13A6-49C8-AC24-2299AA3439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F1B5CD61-2CD0-4E19-B357-4BDD5E140C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802F8DC6-448B-484D-8030-CC43D768CA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182176CB-4FA5-4C47-A1DE-764C092C5E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AC05BA69-E937-4195-8327-80EE5ABC43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48E0DD25-BAC1-4AB7-8CEF-917C96418A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7D087E0D-873E-4355-91E9-5F3DA522B0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DCBF58C1-A286-4611-BC2C-4BAAD463588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7C0B867D-FCF9-44E2-9CB6-B9F1C47259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BDE423B1-A219-4653-AC96-D1DB4DD5C13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08BA8B25-7042-4311-99A6-03752E62C34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8ABF4463-40B2-48E6-8143-885FA67A19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569F32BC-B9D8-4885-8DEA-A34F214781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G264:H266</xm:sqref>
        </x14:conditionalFormatting>
        <x14:conditionalFormatting xmlns:xm="http://schemas.microsoft.com/office/excel/2006/main">
          <x14:cfRule type="dataBar" id="{59F91276-81FF-4297-8EAE-6A0F8F747D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DEA16DC3-EB4B-4E5F-B3B0-63089330C8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D31D4CCA-E36B-4126-9ADD-01A5D16EE9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A7B8C3F1-31D3-4608-8941-AD10AFBF0E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333178E2-F4C7-46EE-B4FF-C6A3A5DC49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0933C213-E44B-445E-A12B-F4CE59A9C6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EC772BF4-680F-4FAF-8AF8-910139D1AC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9BC16B94-FFC0-41A2-9964-B97AB81A5D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3BDB70DE-99C3-4892-833D-33E685772A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BF839ABC-2074-46C1-A1EA-603A3D80CE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D1243CA7-A588-4749-82F2-933E35432D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E4528971-7480-42BA-93B3-A1C7BE2165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9FE971AD-0DF8-40F0-9D0C-8DFE434A55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0F0C75A5-DFAC-451F-86D9-A40FB22F65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57D622AD-21D9-4B07-AB5D-4201538650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08966DB7-171D-49FF-BCFC-8965E37091A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1E1A1F46-E04A-433F-B4DA-14703474EE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7B41277F-06C5-479E-BD41-25E23313F6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29C7183A-0692-4DCB-AF54-C63DD101A40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G267:H268</xm:sqref>
        </x14:conditionalFormatting>
        <x14:conditionalFormatting xmlns:xm="http://schemas.microsoft.com/office/excel/2006/main">
          <x14:cfRule type="dataBar" id="{A6F5A18F-E9F0-45C5-936F-B5227B4AC0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G134:H268 G2:H132</xm:sqref>
        </x14:conditionalFormatting>
        <x14:conditionalFormatting xmlns:xm="http://schemas.microsoft.com/office/excel/2006/main">
          <x14:cfRule type="dataBar" id="{897C1A27-2B43-4B22-B1C3-8990B6A806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DA6DC9D4-FFE8-485C-8D19-B4C9C6107B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1DC94156-AF09-4D4E-969A-5AF86E367C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40139F1F-5A00-4C0D-A0AE-66DEFE0591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0F63B8E6-48DC-49ED-A7FF-4E61FB535E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3FA42921-48CE-4389-AD15-6DA328EC3C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A730C0A8-32EA-4DD3-A7C0-71BF992BB4F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E37C5602-94D7-4DF2-967D-3B2D6B6EB0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F1578326-575F-44EC-8962-D3F0FB0731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4E62A038-E259-4D73-A37A-78E114B058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2E3A35E0-260B-41CF-91B3-E9A135D160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F727BE62-5C31-4D36-AE10-C054653C35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CE6A0FBD-96A3-4FF7-B88E-89D0A74BD9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390B7076-1BE0-483D-9D2C-13D5965B68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F2DCE582-2B8F-4708-8F69-33471760976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888459B0-6D4E-44D4-8AEC-423A6577474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CBABAB52-E739-4316-A450-3009DB7FA4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546849A6-5372-43A9-AB02-E3B17D12A5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F24747F9-A9A1-4BE1-9AD8-1BF009A7EB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62394E5E-69F4-404B-86E7-C268E6C19F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G269:H270</xm:sqref>
        </x14:conditionalFormatting>
        <x14:conditionalFormatting xmlns:xm="http://schemas.microsoft.com/office/excel/2006/main">
          <x14:cfRule type="dataBar" id="{07869B3F-F7D2-4198-B220-A7027B822E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E7BE8E89-3891-4643-A8D0-9D0A9D5D31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DFBE3B9F-3225-4808-9414-F6E5827401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B23800E7-BBA9-417C-8F06-EE8089B814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09CD7BC8-F653-4323-9B97-D5A4126D39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060AEE50-1B9A-41E0-B7D0-EE19C1E12C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06BA5E84-17BB-42B9-802F-6F7E03DCF7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E46F85E6-EEA9-489C-BF6B-49BD97BBC9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C0DF3268-1F80-4E1D-935D-BA2BE20BEE0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79C13DA4-BAEF-40BB-9E9D-D9CE3215B6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DDD96050-BD56-4F20-86AF-C15C76DD37D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DBCEDDC4-5906-4F7C-81C2-5E032FF507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D36B6C99-E005-453D-B132-6AFC5A2464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E672C819-4BFF-4D1C-812B-4A5861C5A5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9F11CE76-31DF-4E9B-BC59-CA2A6B43940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87C5222B-ECBB-4E21-9B16-1F9FE24CEC1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AFFADA49-4505-4C57-88CD-1D316225D0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B8574126-B705-4886-8408-F4DF8D9A85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77C9F841-4BA2-431B-99A8-F99C5A8CB3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0E2D1300-EA71-4DA4-AEB4-56E86544DA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0E822571-8D47-48AD-ACB3-73A44DAB5E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G133:H133</xm:sqref>
        </x14:conditionalFormatting>
        <x14:conditionalFormatting xmlns:xm="http://schemas.microsoft.com/office/excel/2006/main">
          <x14:cfRule type="dataBar" id="{F843853E-ED7A-4CBC-9779-F88DBF3135C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G134:H270 G2:H132</xm:sqref>
        </x14:conditionalFormatting>
        <x14:conditionalFormatting xmlns:xm="http://schemas.microsoft.com/office/excel/2006/main">
          <x14:cfRule type="dataBar" id="{DB5C6B85-D786-442D-BCE7-178702F966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7BDB465C-7830-4977-A56F-0F5C258AB4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E072B9F8-ADFC-46BE-922D-407EF89B89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169FAA77-04BC-442F-B008-F8FBB6C0D82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71D08CBD-60E3-43F4-ABCB-6110FCF467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5C5DBA71-2AAF-4C93-B300-71E1F809D3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FD4ED1BF-39A1-4F6D-B100-2145CC9944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B58F27D8-7FF6-4409-B97B-AA4BF70D78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D131C2BD-20E2-496C-8DA5-38734935A8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89C51B35-1C0A-41B7-B53F-2FC9CFD40AC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2B391F61-36D4-40F3-9DE2-0C4FE66684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A8F62B24-3C1E-439C-A001-0DC8CB4F3D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C74451D5-EE48-4827-8EF6-77A17F4756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4AEB1841-ED42-46E7-8CBE-3926ADADD0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27873C8C-A0D4-4998-8DBE-4669F0F4B4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382BE825-C42D-4A73-99A2-6E158558D6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D6AF0134-7B63-4FD4-8C14-7B29CCC333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91F22BDF-198E-4AD1-A88D-FB4419208F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87717BBE-87C3-427F-8C25-C56212BC2F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FC2B16A2-48D3-4454-9330-1DF27B02DD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F70D87EF-7211-4BCB-B5EE-7FF3F244DDF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5A85DEBD-72F3-4E81-B076-C510DF6625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9EA5A251-625C-4B1A-AD97-6A4ECD27CF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F80E9430-C91C-4AD6-939B-8261B66CA4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0CF7B9D6-33C8-40BB-B0DD-10BE9B9A94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8685AA53-BB28-4A75-8F01-95AA322F09C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4F78A9A7-CC92-4BE3-A260-4AB860F8BA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EB3C0AF8-D7F2-4AEF-A40F-BDB36119B4C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E98DA4DB-28AF-47D8-915D-F59DF5A8342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33EC6CD8-E65A-46A5-8816-3B6103F452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933D7E72-3ED7-4DCB-830D-FD51ABDD3B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H262</xm:sqref>
        </x14:conditionalFormatting>
        <x14:conditionalFormatting xmlns:xm="http://schemas.microsoft.com/office/excel/2006/main">
          <x14:cfRule type="dataBar" id="{D3344064-E267-472A-B4C8-29F2C6B994F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G2:H270</xm:sqref>
        </x14:conditionalFormatting>
        <x14:conditionalFormatting xmlns:xm="http://schemas.microsoft.com/office/excel/2006/main">
          <x14:cfRule type="dataBar" id="{0FBE90F1-1587-4285-B1D5-68A0B5B554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G271:H274</xm:sqref>
        </x14:conditionalFormatting>
        <x14:conditionalFormatting xmlns:xm="http://schemas.microsoft.com/office/excel/2006/main">
          <x14:cfRule type="dataBar" id="{6240C605-E5C6-4436-9B84-CECF2477F0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G271:H274</xm:sqref>
        </x14:conditionalFormatting>
        <x14:conditionalFormatting xmlns:xm="http://schemas.microsoft.com/office/excel/2006/main">
          <x14:cfRule type="dataBar" id="{10079CB7-1DC0-4FEB-B078-76AB743062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G271:H274</xm:sqref>
        </x14:conditionalFormatting>
        <x14:conditionalFormatting xmlns:xm="http://schemas.microsoft.com/office/excel/2006/main">
          <x14:cfRule type="dataBar" id="{6DC8941A-0DDA-4D09-8665-6BD15EDE39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G271:H274</xm:sqref>
        </x14:conditionalFormatting>
        <x14:conditionalFormatting xmlns:xm="http://schemas.microsoft.com/office/excel/2006/main">
          <x14:cfRule type="dataBar" id="{6013D305-6018-4A39-94D5-4FBC9496A0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G271:H274</xm:sqref>
        </x14:conditionalFormatting>
        <x14:conditionalFormatting xmlns:xm="http://schemas.microsoft.com/office/excel/2006/main">
          <x14:cfRule type="dataBar" id="{F893A394-4A46-413C-BC16-60669707190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G271:H274</xm:sqref>
        </x14:conditionalFormatting>
        <x14:conditionalFormatting xmlns:xm="http://schemas.microsoft.com/office/excel/2006/main">
          <x14:cfRule type="dataBar" id="{A5E3FAB2-785C-4FC8-9D8E-F7BECEAE02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G271:H274</xm:sqref>
        </x14:conditionalFormatting>
        <x14:conditionalFormatting xmlns:xm="http://schemas.microsoft.com/office/excel/2006/main">
          <x14:cfRule type="dataBar" id="{4FD311E6-A286-4DDF-9BA6-2B362CAA5A0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G271:H274</xm:sqref>
        </x14:conditionalFormatting>
        <x14:conditionalFormatting xmlns:xm="http://schemas.microsoft.com/office/excel/2006/main">
          <x14:cfRule type="dataBar" id="{0DD6C671-7375-4351-83DF-50B32C3E3D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G271:H274</xm:sqref>
        </x14:conditionalFormatting>
        <x14:conditionalFormatting xmlns:xm="http://schemas.microsoft.com/office/excel/2006/main">
          <x14:cfRule type="dataBar" id="{04816B60-A308-43A0-8F4F-CAAC049804A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G271:H274</xm:sqref>
        </x14:conditionalFormatting>
        <x14:conditionalFormatting xmlns:xm="http://schemas.microsoft.com/office/excel/2006/main">
          <x14:cfRule type="dataBar" id="{5632FB3F-577A-404A-B39C-B7DBB6669E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G271:H274</xm:sqref>
        </x14:conditionalFormatting>
        <x14:conditionalFormatting xmlns:xm="http://schemas.microsoft.com/office/excel/2006/main">
          <x14:cfRule type="dataBar" id="{35C1FB29-92EA-4301-96BF-18DDB13EF37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G271:H274</xm:sqref>
        </x14:conditionalFormatting>
        <x14:conditionalFormatting xmlns:xm="http://schemas.microsoft.com/office/excel/2006/main">
          <x14:cfRule type="dataBar" id="{6D6C690E-872A-48EF-A6F0-1B81C58496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G271:H274</xm:sqref>
        </x14:conditionalFormatting>
        <x14:conditionalFormatting xmlns:xm="http://schemas.microsoft.com/office/excel/2006/main">
          <x14:cfRule type="dataBar" id="{CD0096AF-3ADC-4A6A-A06A-19857905C4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G271:H274</xm:sqref>
        </x14:conditionalFormatting>
        <x14:conditionalFormatting xmlns:xm="http://schemas.microsoft.com/office/excel/2006/main">
          <x14:cfRule type="dataBar" id="{9C63C1DF-3ED8-44C3-9184-61D6304C487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G271:H274</xm:sqref>
        </x14:conditionalFormatting>
        <x14:conditionalFormatting xmlns:xm="http://schemas.microsoft.com/office/excel/2006/main">
          <x14:cfRule type="dataBar" id="{5AEF9B32-5788-4346-8241-25307EEC75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G2:H274</xm:sqref>
        </x14:conditionalFormatting>
        <x14:conditionalFormatting xmlns:xm="http://schemas.microsoft.com/office/excel/2006/main">
          <x14:cfRule type="dataBar" id="{DE99EC07-D5EC-4042-9164-CABC7DFD220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E96592DF-6735-440E-ABAE-2CD66093E8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6C740F6C-3949-45CB-9FAB-71D0FCD3A0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AC737F28-068F-46FF-B79D-B855503EDC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949EB148-0775-4085-B8B2-1F5EB43312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B984585F-868D-417D-A520-1A75F12B83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C39EA27F-11B3-4915-9A35-A08CFDCB253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74EE6380-D368-4DE9-8425-111187A9E87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821418B9-5AF4-40FD-8CE4-50B0C19466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807C3F29-8C65-407E-A885-83A9A42F39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CE845396-9911-49A5-837F-156DCEC009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4880018E-2FC2-4742-B1CD-EA3EEFF58F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FF0872E0-787D-4C7B-B332-6AF3B13094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52DF21B4-319D-4113-872C-89D56D13AC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16F48D89-DFBE-4912-9C65-22FC58D924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0EC05317-4917-4330-9EAB-5831A8DCD2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8B3E3E53-4E22-46A7-A484-FD5942A648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DD77B524-CBEF-4DAC-93FE-172B7AB12B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2DC7033A-8139-411C-B0C2-0BD7A76AD8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6D43F6DF-8685-4B51-855A-7DBA881954C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9A27F335-9EE7-4F50-97D0-CC1D54B63A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B470AD10-D0F6-4C96-B290-96039FCEFA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A7A705AC-6187-4F3A-B1B3-58EEFCD5E1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806C9FC9-BF3E-483B-AC30-805221A2B8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86623F5B-A34A-411F-9EE8-146269597A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63110EF6-0C4D-408D-8DA5-5B033D43D1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83948EA1-EB1D-4256-8CA2-A714B2D335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5EB43115-BA00-444E-97E4-7D39D5BB46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77A34A1B-347C-431D-B7AD-F7372799523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9EEFD8E0-3884-4180-B554-9EA919481F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8C2692FB-B78B-4E42-A9FE-B68C5D2185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A4A2B45C-5DB7-4008-A43D-D53C6DB4F2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9DFC7C0F-34FA-4241-ADD1-CD5F460FC0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952EC42A-A370-45AB-9D06-8D133935FE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415701D3-81E2-472B-884A-840E8C721AF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G275:H277</xm:sqref>
        </x14:conditionalFormatting>
        <x14:conditionalFormatting xmlns:xm="http://schemas.microsoft.com/office/excel/2006/main">
          <x14:cfRule type="dataBar" id="{B21250A5-8270-4491-8B7F-88C000525B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G2:H277</xm:sqref>
        </x14:conditionalFormatting>
        <x14:conditionalFormatting xmlns:xm="http://schemas.microsoft.com/office/excel/2006/main">
          <x14:cfRule type="dataBar" id="{7E88CF53-1A06-494D-A3AE-CF7C9AEA3F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C0B1EE72-C2BB-4877-B142-07C2AE846A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6B789B30-D218-4392-858E-0A7A34C963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09511E7C-059C-4C15-B88E-B218FFBAA2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0BF03FFD-13F7-4167-A80C-1C894DC9C57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82218818-0CBF-4ECC-A9F8-0E00059D5B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01E277C5-BD96-49D1-ACBA-7EDA455EFA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732AC98E-0CD5-416D-B9B7-F9B98D6348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E833F4D2-DCF6-4CCC-9352-AF7AE2D5A84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99654972-91EC-42AE-B492-95B572967F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C5A121B7-7EE4-44BE-BB66-A8B2F5EE26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181F0C0F-1BF1-4347-BF24-9685765CE3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C9D7225B-BD95-4E89-875F-70BEB1FFDD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F7630709-B860-47C1-B1D7-C186302D56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03743284-164F-438E-8BD0-0F231CB6B1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11424691-889B-4370-8B8E-190183F4D9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DE6B99B3-11C4-41BF-AE90-49609F48E5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D566FE68-3A75-4CE8-BC74-912E4F1926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D1CF49D2-F2EB-468C-BAEB-19B0AE76B5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0D195207-50EF-41AA-BC5A-336F56A96A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641E3212-A81E-4461-A580-7D39D5C2A1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9B09936A-56F8-46AD-8007-14F8C7BD93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BA8524E7-9CFE-4D68-B783-431813E70E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132B1CF1-4025-4A6C-87A3-30845BF890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G278:H279</xm:sqref>
        </x14:conditionalFormatting>
        <x14:conditionalFormatting xmlns:xm="http://schemas.microsoft.com/office/excel/2006/main">
          <x14:cfRule type="dataBar" id="{892972CF-3A9B-4E28-9DB2-4F573DFADEE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D5F51306-992A-44EB-A6DF-3EB225450B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4AF24BAD-A340-4EDB-BB1A-73D6D62A4C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D50FDEBB-8C01-41E1-9202-4FA8A834E7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330E9DE0-930A-4A40-9332-AD4DC08DAE0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EA77EECD-35BF-4EFE-A857-34081A9523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2D2A8406-4071-42F6-A778-96B959FFFEC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749D2E00-4A03-46CB-8058-5A4E6BDB0B6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29D72D0D-68BD-43BC-A0D5-27FC92ED2B2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57286BAE-154F-4C5D-95BB-2D44769CB4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6562840B-8C1B-471D-BB7E-99AC7B28AD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0D277725-3EB5-4102-9A9F-0B7F6A23BC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74AB296B-09D5-45C3-9F6B-965CB8C0FBC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239F4851-373C-4132-BB53-15AAC58BE8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A864CE8B-0334-4BE1-BB45-C02CB11ECA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6C2F7EA1-1338-4FA4-996D-1E5A579552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990B07FE-E986-4100-A14E-CEC2199F7C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B6E4CBD4-F605-456B-BAE5-AD11F9201B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D7E61A01-B8C2-4024-890B-300FBF766A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EA41442C-4CBA-4BFD-8D80-CADBC5D5E2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542B5689-4164-49D3-9C7B-38995488B6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81A4ACD6-489B-4162-81EB-A65D830CC5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CB032AEA-4488-48FE-A0BC-7036A033D6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64BF46E4-1E10-4851-B3C5-867B94A1A8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G280:H281</xm:sqref>
        </x14:conditionalFormatting>
        <x14:conditionalFormatting xmlns:xm="http://schemas.microsoft.com/office/excel/2006/main">
          <x14:cfRule type="dataBar" id="{0EB10268-E0A4-4BD9-9350-2259C70E8D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E22F779E-73AA-4BA0-9AE1-7A72F0E3EE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F0175741-2315-430D-AE87-F33E5BE2046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E3F4F5AE-3593-466F-B239-0BABC90F45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2775EEA5-7240-4123-B7F7-5BD2C6B4B8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1FE896E8-8ECA-4848-9D0A-7FCADC23BD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BF68E061-E72E-4EE0-A0F2-B8C0D47C90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E1A70D21-3ACC-4C99-B989-7618CA46613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B1D713F4-D293-4F1E-8815-EE8B5E0C98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44C6E698-82CD-4571-BEFA-90CE9E69509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388C355F-7E34-499F-904D-B2834A0515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58B83492-C49C-4BDC-9314-9BBE95A04A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494EA5FC-09BF-40D5-84B3-7B0D5753B2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0B1C8DAB-6709-4873-8E5A-1239C1C923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3BE0BA03-10E3-4846-B4C3-0E3069942A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F29D61B3-D599-421D-94F4-E9CD24EC0E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8B4A2201-B603-444E-9547-32EB43E29D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1DC58F71-5CEA-4C3B-9D0C-28916BD2F9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7DED94F5-F46E-43BA-A7F8-FC098D16AC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A9973F9F-99DA-44C7-80C9-E61F5C4197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88CCE83E-0C27-4828-9589-E029DAE113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A69B0105-2B95-411E-BD13-B9807971B63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67294754-F676-454C-8434-5DBFFE1013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E7D58D18-14D7-4153-9F8A-5214A57C67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G282:H283</xm:sqref>
        </x14:conditionalFormatting>
        <x14:conditionalFormatting xmlns:xm="http://schemas.microsoft.com/office/excel/2006/main">
          <x14:cfRule type="dataBar" id="{2469B150-9B2D-4FC5-969B-EB7C5BFF90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G2:H283</xm:sqref>
        </x14:conditionalFormatting>
        <x14:conditionalFormatting xmlns:xm="http://schemas.microsoft.com/office/excel/2006/main">
          <x14:cfRule type="dataBar" id="{341B957C-73AF-454A-81A6-17DBA3A6A3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2704F3FC-D1B8-466A-8862-7766ACD024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96231C88-5617-4004-90D6-6305D68A7E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89A420BA-EC42-43C6-9E6F-1AC4DEB978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EE64390F-0342-4E70-9A86-1EFCF9D5A40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49787401-08A7-47BE-82A3-D72993EDD0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FCD5EB50-9947-4B22-AD80-AC069B14D9A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38C87170-BFD8-4DD4-AB17-A612688E86F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84E98C1D-4B38-4E67-81BB-1C887495FC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8C77EC48-BB02-433E-9249-C9C2288F36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AE0FDBA4-10B4-4BCE-811A-A27C3465EF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96439621-031E-4CC9-B130-01F6DE2641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C958C377-19F0-44EC-A6A3-1B2666D152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3679495B-7F9E-4E4E-8AFB-29ABF328EC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47D1218A-27EC-4CEF-88C1-DB62898BE1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44CF1640-2EF9-4F78-9BD3-BB4BCE23E6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471B64B2-BFC5-4609-B627-CA6152E6D7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F4467996-E9D3-482B-866A-98D94112D4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A9D9956D-979A-4873-9FEF-75EB03E533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359768B0-2FE5-48C0-B755-CB30389B03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9E18D4C0-EF55-4E31-84E0-9C904C5E63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277AC1FD-9274-4260-AE79-8F8EF49ADB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553F240D-2C49-482E-BBC3-B58235A6244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2EFE3BCE-FCCD-4A61-8CAF-40F3691415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50CAB427-11E7-462D-BFD6-B964D9522A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AB8B6B2B-121C-434D-9F4C-74FB5A79FA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482E8DFC-C46F-4B09-A2F6-ECE72202F7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E4CDAFA4-3513-4914-917D-489324D1E1F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F73F619D-3C00-4D5A-8E3A-E3AE8E1955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EABAB2E9-2075-4493-A61D-061C734BF9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76AB29F5-D7D6-4376-8DDB-0FD8CAB120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B2B40C68-14D9-46B7-98AA-37E4C8F713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92645D62-2AB1-4DB4-8514-92C58B6251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3B36FD72-E4FE-4F32-85F3-387A76DA32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E651BEA2-A652-4B18-B611-C08A216BA5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09232635-C736-4A78-A0FE-2E35BAFEF24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A80E490B-A0BD-466B-B857-6D6935BC8D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G284:H286</xm:sqref>
        </x14:conditionalFormatting>
        <x14:conditionalFormatting xmlns:xm="http://schemas.microsoft.com/office/excel/2006/main">
          <x14:cfRule type="dataBar" id="{3CA0F702-D10E-4F17-80B2-D56608DCD07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H250</xm:sqref>
        </x14:conditionalFormatting>
        <x14:conditionalFormatting xmlns:xm="http://schemas.microsoft.com/office/excel/2006/main">
          <x14:cfRule type="dataBar" id="{1C724D76-C55F-41BE-9EB6-9FE36AF88A4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G2:H286</xm:sqref>
        </x14:conditionalFormatting>
        <x14:conditionalFormatting xmlns:xm="http://schemas.microsoft.com/office/excel/2006/main">
          <x14:cfRule type="dataBar" id="{88DCFAA1-A5BB-4A90-A5A1-FB83660DA38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A48C8A97-27D6-4072-97F7-56A155833B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FA18A73D-7278-416F-9472-6C7A8506584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7ED451EF-CAB9-4B9F-81E5-347AD0053B0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CE8411BE-0222-4948-A709-B99D3C4472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90FF2D02-D4A3-45CD-B346-F27B05A553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14AB40B4-606A-43CC-BF70-0A350AF6AC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4E95371B-0295-4AE6-8894-7E589E7442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BF1FE0FF-D981-4003-9C5A-53E4F93D3C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829206F9-179D-4090-99A5-210238D800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437E28FD-0709-4043-8D8E-439AD0108F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37CF7A4C-281F-498B-AB61-7FBD82C7782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10FB5123-152B-4B57-91D3-59F0F36B75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8C36EE4E-EEA8-4910-8237-59EAB7E6B7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0FFF5AF9-127E-4B17-BE8A-D6B8EF6CE5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8027DD60-72FC-4DE4-91CF-AE29A0C1F8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B0DDB0D9-71C9-49A4-867E-583F8B1D4B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C341BB33-ED1F-4DFD-80A7-F9FBE15B85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FD2C4543-A6F4-4D41-82D3-389D7A15C2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45EFE5A7-1BA4-416A-96BA-93A5998A92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0265AA8B-C4EF-44F8-A0D8-DE70CBD812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055214BB-6447-42BA-9E95-A0A03D5F8B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3E9F84FB-0EAE-43A8-B2BB-23B2DB2B0D2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9C444FFE-737E-487F-8838-80CB19204F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5822C12A-515F-468C-AEA0-D458F8E23D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3B8C9885-2A9A-4386-95E1-8A31AE0FE08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G289:H290</xm:sqref>
        </x14:conditionalFormatting>
        <x14:conditionalFormatting xmlns:xm="http://schemas.microsoft.com/office/excel/2006/main">
          <x14:cfRule type="dataBar" id="{010FA22D-B1E8-4D35-B7A2-4B147C9C76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G306:H307 G2:H286 G289:H290</xm:sqref>
        </x14:conditionalFormatting>
        <x14:conditionalFormatting xmlns:xm="http://schemas.microsoft.com/office/excel/2006/main">
          <x14:cfRule type="dataBar" id="{8E419E73-479F-41DA-BA26-3E5D3413DE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9D82CD50-91A6-4E19-B5A8-84856D8D37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7BC01C92-6620-4046-AD73-C8F83625C1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85D7675C-58AC-4672-8E3B-80CBEECC60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0E3EF139-20DF-41C4-A825-23708C25CB2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55BB16B3-C783-44CB-84A5-7EDACB992D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BF5DEA38-6A7F-419B-B06B-245F4DD611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CC3D22EB-9586-4D87-B521-5DAA72676B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5B51D540-9D91-44B3-A539-FBA9D423F4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E1649DEA-822F-4E08-AD68-F8BC189049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3F7CEFF6-7EE9-478A-B809-30020B2669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DEEDA5BE-A38A-4B1A-80D4-0B352A71F0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9A835EF8-8E9D-44D3-B7DC-4614B580843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652C2915-810B-410D-99F3-9C04CF67F00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D9858110-DDF7-4436-B6C7-2BDEFC15D27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8C3C645A-6130-4CEA-B757-C022C0AB1E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B2BF40E8-108F-4685-BEE6-3B6D441831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D89AA2CC-0377-4730-8737-C078293907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9AB8F731-EE67-4D13-AAA8-2835146A29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C7DD3860-4537-4CEE-A868-06120C6B32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6329AAA3-9E64-4E52-94DF-37F5FB28BC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3B9DD418-9695-46EF-8E16-7B43F0FB30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84DCE84F-7174-4F16-B33F-2F6548BD73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00E4FA72-32CF-4C6E-82AB-69A1601EAD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3D2DF12E-D98A-4BA7-B938-327D090E630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A20A3B54-EE72-4C04-9C7E-B9ECBDFCB6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CFBBFD38-D304-4D7D-A628-75D09271D5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G293:H294</xm:sqref>
        </x14:conditionalFormatting>
        <x14:conditionalFormatting xmlns:xm="http://schemas.microsoft.com/office/excel/2006/main">
          <x14:cfRule type="dataBar" id="{881CA989-638B-4F08-AD54-D364E504D7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CA6845EC-C0F1-4A70-BBEA-5650DD6D3A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84174876-EB6C-4B2A-AADE-55F59C5F2C0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DC5C982F-2DC3-42A1-B065-458A30F2B0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686DC685-C704-40DA-844D-FE26383077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E29763B1-878D-4046-A123-60A30ADD2A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F2BD57FD-4C58-4DE0-A370-D4A3319591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EB379EA4-7491-4E2A-8CDB-46D2C2CD4C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09F499F1-9824-400E-8C0F-CE7D6C7A33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9B8AB4EE-6846-4C07-BEE6-A611D62C23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22951CA4-D4BD-4E6C-8C81-CDFC9C3C13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99A668B5-ABE0-4231-9780-8EBE473833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C9656614-E6AF-4931-930D-F30696F8D4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5E861B72-7D11-4EF5-90A3-B66A53F102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62CECFA7-5F3A-470B-9CC8-35075B5C8BD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337CF971-DC7C-4058-8D94-A88433CDB8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C00EF71F-E19F-4B33-9986-960E134A4B6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BBAB5143-3D43-4E40-BCF5-33D4067D6D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0D996C5F-499B-4FF6-8AE8-E860ED20780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4B0160E9-4086-4844-9310-FCE9ABFE3FA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D6E9E952-3E07-4EB6-9092-E2B2DFF2E0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124619A6-86CD-4167-8CD2-EEE993E9E02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22CC3003-D3F0-4051-B45B-E10CB6CFD7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1D66E7BF-E650-404C-8663-DF4B3FE507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E188A07A-0C89-4783-829C-318CE3DA25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3685583E-FFD6-4B2B-B232-D3B72A2AF97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B788A666-063B-4EB2-B5E7-F7BE84FE15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G291:H292</xm:sqref>
        </x14:conditionalFormatting>
        <x14:conditionalFormatting xmlns:xm="http://schemas.microsoft.com/office/excel/2006/main">
          <x14:cfRule type="dataBar" id="{FEE735D0-57E7-4BC7-BF0B-FE1F2CC811F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A0AC57FA-E295-4DD7-B613-025668403C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3042A1A9-F9D3-4F6D-A2B7-572F78D671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2921487A-DB48-4D29-88FC-B6B544D5EC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D1F12A29-7A05-4439-A785-E3845A03AC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286FA47A-ED10-42E6-8492-F8C8C890F6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220A8DE6-D48F-410E-B54A-60FAB6D21D4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9B360FD4-83D2-48ED-B33A-B5F4EE927EF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345870D1-A58E-4324-9768-D951C4C5096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04A369DF-1AD1-4A8C-A23F-2C73F4AE84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DD7450EE-83C9-4A8E-8700-B990597DA6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428C2BFF-AC70-4BD8-AE53-60432E85D5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30BBDD5B-44AA-4C48-B386-B4F8244E796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3DC930A3-0F06-4E70-8AEE-CEE3841659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A18AC45A-2FD0-41D2-83DE-D95D9B1700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804EBAC4-0556-40BF-AA5E-44E6DB4C52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235CAC11-A963-4D43-A768-0BEC65152F4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04DB89CC-0A03-41FE-856D-DE72A74DF6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3827453A-9D44-48EB-9D06-68C5DB6A990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6A943BD9-D620-449F-8B9F-1274638997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4C22C658-B329-4CE0-A621-B985B680CD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60FB7D77-7AD8-44BC-BF2B-1C7CAA31FB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E9DC5D29-3207-4293-8DAF-2D8F5175D9F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8816E9CA-ABB7-4818-B9DD-D94702381F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F836DBBC-09D0-42E2-84C0-92306F5FF93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8B63CBFE-DC7D-4FB5-A5DD-30073B45E6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3824D4B0-565C-4D29-AD41-CBD99327564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G287:H288</xm:sqref>
        </x14:conditionalFormatting>
        <x14:conditionalFormatting xmlns:xm="http://schemas.microsoft.com/office/excel/2006/main">
          <x14:cfRule type="dataBar" id="{89688DD9-ADF8-49C8-AE86-CB574E5C11F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29B05787-478C-4234-BA54-1883B5FA2C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E3DF73EB-C4CB-4F7C-AA1D-E5CCB4595E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3A48FCE9-1AA8-4F79-A95A-A25B0D36C0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D36B3432-1048-46D8-BD93-55FF08E126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D2FA9296-F619-451D-9994-9A6864869D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D2050B58-020C-4644-90F3-C3A431D0D62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D92CCD85-59F3-4510-8A65-8B7919F3AB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9E21EF13-A642-4D1A-84DD-66C00F12C2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69618F25-FA1A-4499-B79D-A56485BE28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2B4DB4A3-4BDB-4A4D-BE8F-100F1DFAAA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5B0A146E-6F29-49A9-A2AB-FABEF02740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5FCED72B-2D40-41D3-A3BB-79A685668E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0CCB2502-288C-49C1-911A-CB70FC4BF5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EEFEF7B0-191F-4CF8-8411-69179E0702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7974C2E3-124E-4A98-86F5-77CDF4AB90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0A5D1797-FE4A-476E-8B3B-983B41DC2E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86313E04-155C-47CB-BE28-5B2229671F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1B34D748-6F75-4E21-A09C-E116755C06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B7385044-9B24-4F0E-AAD7-294C1ABA626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2A7D2F38-3A53-4D4C-9B5E-B77617F183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0680B08E-EE80-41D8-B3A9-B967C483D0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E7606C6C-FF1C-4315-9985-C6421F429D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AEE1C58C-4959-4CE3-9D1B-78F6DC1C82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BB358E98-1B02-42BB-896B-6898874224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DA382C4D-C00B-488A-8DDF-C2356FB59F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B8EB57C6-6352-40D3-BBEC-8F256E0122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G295:H296</xm:sqref>
        </x14:conditionalFormatting>
        <x14:conditionalFormatting xmlns:xm="http://schemas.microsoft.com/office/excel/2006/main">
          <x14:cfRule type="dataBar" id="{07E3B1CE-9637-4673-873A-17B57293DCC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F7177D1B-A17E-497F-88D9-0ABDD83F48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7EE5196F-3300-41EF-A633-5059354503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492424BE-78DC-40C3-92D0-14B2474FF4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9503B052-23CE-49AD-AB82-705381D18D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DC6B25D4-E8C7-4FBE-BFC0-EF4238A3D7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4C19FB77-FCC2-416B-9BB7-84BFF43596C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E1AD01DC-19C9-4167-A415-5F8FAE6A7C3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0FC20F79-5092-4131-AD5C-92FED12491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3111610F-FC2F-46EB-9B83-22D5C3E482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C83345FF-170C-4FAC-B8B9-7A6F6B42274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BC258C08-C8E0-4799-A11D-6A41683F562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075130BB-E422-4C05-BA41-DD3DA473C3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6756E5CE-8446-4427-B48A-461C1FFC7F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E130E6BC-83C0-4B3D-BD6D-DF4D8B495F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B3ECD317-4E2B-46D3-9543-BADA7E3BBA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E7758E64-5CB2-4B0C-8B13-58C8AE2D93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034D06C2-8A9C-4DF1-9F57-0E8B9B6EA9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84B78D1E-762B-4D90-B925-5CD41E7BB2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18553D24-EA3C-4FFF-AC14-C4F5D057EF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2CE75668-0383-435B-92DC-9EB754FC54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4A72DF2E-4789-44FF-9BFE-DF4D18A2FD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51CDB61C-1568-4F46-9FB5-AC630A478B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9CC67C7F-02D1-4D63-BF48-B3815149507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0536A5C9-C60D-4165-B887-03D0A09BA0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BF6279CE-DC4D-4D29-B877-2114F77E8A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00D67267-770A-411B-8435-9A7FC14548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G297:H298</xm:sqref>
        </x14:conditionalFormatting>
        <x14:conditionalFormatting xmlns:xm="http://schemas.microsoft.com/office/excel/2006/main">
          <x14:cfRule type="dataBar" id="{53448D89-44DD-4004-B926-B09E4AC7B04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44DBD862-A477-48B8-94BD-636616D382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64B31888-5420-490D-8D71-08189922B83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0967B5F8-26BF-4FCD-937C-868356E774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70141997-314A-48B9-96F8-71A6EB7A1E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57FF1377-A5E0-4279-85D0-CF9C8A5E6B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9021EFF3-F961-4048-A895-7FC214950A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AA125E16-84D6-4634-9FDB-D513D06D14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91446D73-FD2C-4F49-B65F-2439393134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BCA0E22A-F66A-45E0-BA93-A947BC1619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D9350EE7-AB2A-4C72-BA11-A69BD550F4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97DB1C16-D123-4B00-B9DB-D00AA5F4D2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6E584396-8CA1-4A04-88D9-3148E89528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C4FBB588-1CDE-42B3-90B4-A5EF46ABB5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46F919B7-E6A8-41D5-9363-FD2CC0666F7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35EE11DF-C02D-4A43-A7F6-15F4542A8C0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3D579539-E4A8-438C-90B0-7E375B59938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68EBA807-5D9E-4035-B8D3-2927C5F7BF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5BBF768B-7A97-4ECC-8A57-484A0D4F86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B0DCC69D-5A9B-48C7-A61F-430C961AC76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24090C9D-D7A7-42CB-8EDE-A4D2381865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4A4E348D-303F-410D-8AA0-BCBD45D4A3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0ABD9D16-A543-4FDF-AF4F-4FAF2F0760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6A9F826A-16DD-4913-8EF9-27089EE29E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4083AC6F-91BB-4AC3-96A9-DF71E074AE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C7B5076C-4CDF-4DFB-BC8E-B63B13A346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41069952-6236-460F-9DA0-B8704F1CB5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G299:H300</xm:sqref>
        </x14:conditionalFormatting>
        <x14:conditionalFormatting xmlns:xm="http://schemas.microsoft.com/office/excel/2006/main">
          <x14:cfRule type="dataBar" id="{A1F53131-AFED-4977-94AE-13B31C8B56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G2:H300 G306:H307</xm:sqref>
        </x14:conditionalFormatting>
        <x14:conditionalFormatting xmlns:xm="http://schemas.microsoft.com/office/excel/2006/main">
          <x14:cfRule type="dataBar" id="{5425BA61-B964-496A-8017-004FC34B5B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9007EF92-B842-45F1-82A7-D8A17AB5C12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A76D7130-F6CD-442E-AA20-3066D37995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F2B74EC2-139E-49E1-A583-D2B373D570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822BC34A-E4F0-4847-BE90-74A1B89C38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3F9B7441-395E-496E-A9BC-3712726A0F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1E394A15-463D-4D9F-B642-C95D47331F0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60872AEE-0DCA-425B-A89D-9B360EFBF1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62C6FA3E-8B3B-49A6-B96A-6F783071EB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6D86C9A7-CF56-4E8E-8E41-F3903614243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18C8C1C9-37F7-4EFC-99E1-508179D0680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24FFBC17-3507-4FFE-A68A-9069519C7C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01C034F1-D701-41AF-A08B-780F972B16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6597E657-4962-41A6-914C-DEF9F75E71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746CA719-A4E9-43F9-83FB-BBC13F034E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2ADA5BD9-880C-4772-A52E-B003E5921F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863F0FBC-1B23-4619-B303-E6EAAAEC5A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AF8AB6F0-F8C6-478A-B870-B20FA7CE61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516BE09F-BA1B-4251-9392-0A18F30062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089D9097-7E11-4965-932D-AA70D5169F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FE0B15E7-B6C4-4797-B5E4-3FCE266509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B3931869-A71B-40A8-B8A0-78755D4338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6AE4B8B9-A7CE-4A3D-88F9-4D0F784035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CAE9916E-098C-4217-A5F0-C40B1A997D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09374608-3910-449F-ABB1-A6F4AFA051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BED63D14-1C28-4E08-92FB-7FF4B001A0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1AFFEFBE-8EBD-4A93-AC12-35427EBF41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4B75D87E-9D03-441A-A027-3B251CC86E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G301:H301 G303:H303 G302</xm:sqref>
        </x14:conditionalFormatting>
        <x14:conditionalFormatting xmlns:xm="http://schemas.microsoft.com/office/excel/2006/main">
          <x14:cfRule type="dataBar" id="{503808E7-D5C7-4A10-A869-91BF911F2B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A1A38CB5-F3C8-498F-9C65-3B415511FD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917F001C-855C-4BCC-A6A9-2C5BE914FAC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DC882DA7-C64E-46D1-803C-77F5DDF8C20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BEC7BE86-6932-43A8-B9CF-814F1B3C15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4DCDC1FD-E6E2-4BBA-AA2D-1D230979CE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851A9150-9F98-4C10-A65A-4FAA67B107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E48F5330-0A57-4F7A-9D6B-E9EB00A4B7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AE26AC50-FDD0-408E-B95A-51D30D883AD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6333784A-E2D7-4896-A49C-4C05C27AF5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86657250-A513-404B-A61C-395B48EF57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940EBAB2-FE22-48E5-855A-2413CA37B0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62E40D9E-9643-474C-A6B1-36E2C4E193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F54E7735-9589-4C2A-8B71-CC8F53FC00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7C578D2E-3DA8-41AD-958A-E437DF5E8A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9C15AFD0-7598-4DBC-80F3-22B745CD54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269C0AB5-857E-4ED5-8FB6-B6D60C9D584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ABE99F1B-C7DE-4731-AB66-4F2245EBF9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84F7EBE3-C5A9-49D9-8C3B-FC32C56326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32CB81A6-44C9-406A-B791-A5EEAF572EF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D421425B-814E-4049-A867-01D4D6CE0D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5D060E70-58AE-43AB-B96A-A292E13698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E1F9C36E-E209-4803-88FD-C9F18EBEC2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E607210A-C960-4EE8-B325-EC3C8D127E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A8387DD1-2677-46C7-9B21-A99737775C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A8684D85-5B01-4D64-A0B1-97DD46E2A3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8ACFDB89-6A08-49A3-ACBC-967DE24D19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B01996B9-E0DF-4FE1-A043-B7D0CBFC9C7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79C113AE-48E0-4C9E-90AD-4D8A8A7989E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E3D27A07-FFF8-465B-80B0-15000B0A1D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01D03244-740D-4281-8524-278F186D1F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5DA247B8-DCB4-4CD5-A04A-564A7AC9AF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F1B94C2D-59FD-4D45-A911-9ED68CCE78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852E28DB-A949-4013-924A-2D72E28EDF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A371AF8B-948C-4785-92BF-7F15E235BD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7C78F65C-5853-4D20-810B-B6565BB89E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76F49F26-D08F-4BD2-9E5F-EEB45212650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125E3684-591B-40F0-9181-944A3113E7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86436166-E4D0-433A-B6BB-E7AFEA0341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EE31B330-9A84-4165-88A8-FB98A205DD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H302</xm:sqref>
        </x14:conditionalFormatting>
        <x14:conditionalFormatting xmlns:xm="http://schemas.microsoft.com/office/excel/2006/main">
          <x14:cfRule type="dataBar" id="{4FE5473F-3647-43FB-8619-2F048858D9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G2:H303 G306:H307</xm:sqref>
        </x14:conditionalFormatting>
        <x14:conditionalFormatting xmlns:xm="http://schemas.microsoft.com/office/excel/2006/main">
          <x14:cfRule type="dataBar" id="{DF8A2E13-658F-4B5B-9CF5-D395543054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625EEA21-83B9-4447-8FE1-E6A3D918F4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124D3EDD-9163-4740-B17C-BA83471487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DA3A27F1-82D0-4566-9585-6DB9068E05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8871CB29-ADEA-4C75-AA47-B8D1E433DD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ABBCA2C6-39A5-415B-826E-6A7368A7F0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9EEDA84C-85E6-4BC5-8721-B97D398995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1425E233-D11B-4C17-8164-423873D5C9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13E3D446-4C92-45A8-AE2D-F7FE23BE26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CEE75980-5B0C-4D41-9253-C4EA8943FE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2D062121-ACF0-4B00-B9CC-B55FFF75CB0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8E455373-F2C2-4B1F-ABD2-88BC51078B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5964A76D-9409-4C0A-843C-3C893B948F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D2C37741-D368-43B6-A7DE-449E325F9A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54AA8642-E3B3-4426-BFF4-F3E993F4D0C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68D07EBE-2F7A-49D8-98B3-FE8BDE2771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32139A65-D13B-4E59-8D5B-A3E2D1BDB7A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8D544D1D-6D51-43F5-9E2D-655AB50B04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A1D6A098-7B75-45F8-8EAA-B5860FBFC3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B5B2AAC1-20D7-4BCB-9A71-D0FBC33974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B8DACF17-0DCF-4344-A791-817AE8BD3A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479B110A-4187-4AE8-BEF4-91B96DBAC3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2D50370B-968E-4E99-86EA-3C145D2B9C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A031AB83-AF37-4655-AA81-BB32059DB3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D6A4E97C-9CB4-415A-83C4-0DE3D3C583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A77C4C1B-E799-469B-9DB6-1B34FDADC2C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67E5E1A7-3CB2-4F9B-B97A-4E348FE5D7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BE203D5F-FE9A-44E1-BC74-4A7520959A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EB530436-1F50-4DF7-9AF0-5DF6D4ED4D2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G304:H305</xm:sqref>
        </x14:conditionalFormatting>
        <x14:conditionalFormatting xmlns:xm="http://schemas.microsoft.com/office/excel/2006/main">
          <x14:cfRule type="dataBar" id="{74C6392E-DA4F-4541-B637-E51E7CA166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G2:H307</xm:sqref>
        </x14:conditionalFormatting>
        <x14:conditionalFormatting xmlns:xm="http://schemas.microsoft.com/office/excel/2006/main">
          <x14:cfRule type="containsText" priority="5466" operator="containsText" text="Recu" id="{CEBEE808-CD52-46A3-8A75-7449EADD6F89}">
            <xm:f>NOT(ISERROR(SEARCH("Recu",'2017'!B150)))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5467" operator="containsText" text="Demandé" id="{5F0279F9-6454-464D-853F-F045B548629C}">
            <xm:f>NOT(ISERROR(SEARCH("Demandé",'2017'!B150)))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B271:C272 B172:C172 B192:C192 C193 B203:C203 C204</xm:sqref>
        </x14:conditionalFormatting>
        <x14:conditionalFormatting xmlns:xm="http://schemas.microsoft.com/office/excel/2006/main">
          <x14:cfRule type="containsText" priority="5461" operator="containsText" text="Quand" id="{B14DB2F2-A8E3-4ED5-AD50-FC63E912FA41}">
            <xm:f>NOT(ISERROR(SEARCH("Quand",'2017'!N147)))</xm:f>
            <x14:dxf>
              <fill>
                <patternFill>
                  <bgColor rgb="FFFFC7CE"/>
                </patternFill>
              </fill>
            </x14:dxf>
          </x14:cfRule>
          <x14:cfRule type="containsText" priority="5462" operator="containsText" text="Beine" id="{C1C59B66-6FA7-47F2-8AF0-1B25032C445C}">
            <xm:f>NOT(ISERROR(SEARCH("Beine",'2017'!N147)))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N167 N169</xm:sqref>
        </x14:conditionalFormatting>
        <x14:conditionalFormatting xmlns:xm="http://schemas.microsoft.com/office/excel/2006/main">
          <x14:cfRule type="containsText" priority="5455" operator="containsText" text="Fab'ulleuse" id="{638C3FEB-DAC0-4207-A068-7FE678221080}">
            <xm:f>NOT(ISERROR(SEARCH("Fab'ulleuse",'2017'!N147)))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14:cfRule type="containsText" priority="5456" operator="containsText" text="beau jour" id="{EBE48E61-5292-4E81-A053-0BBD8E1BA0C5}">
            <xm:f>NOT(ISERROR(SEARCH("beau jour",'2017'!N147)))</xm:f>
            <x14:dxf>
              <font>
                <color rgb="FF008A3E"/>
              </font>
              <fill>
                <patternFill>
                  <bgColor theme="6"/>
                </patternFill>
              </fill>
            </x14:dxf>
          </x14:cfRule>
          <x14:cfRule type="containsText" priority="5457" operator="containsText" text="fête" id="{E9454A78-AF5E-4D89-AB08-74D352F7DAA4}">
            <xm:f>NOT(ISERROR(SEARCH("fête",'2017'!N147)))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5458" operator="containsText" text="Fete" id="{6284FA28-4C4E-44D2-BF23-3439A90ADE30}">
            <xm:f>NOT(ISERROR(SEARCH("Fete",'2017'!N147)))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5459" operator="containsText" text="Ech" id="{DEEB1DCF-7341-48FB-9517-33BD28764927}">
            <xm:f>NOT(ISERROR(SEARCH("Ech",'2017'!N147)))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5460" operator="containsText" text="St Valentin" id="{C68C16E8-3E21-418D-AB32-269A720A1385}">
            <xm:f>NOT(ISERROR(SEARCH("St Valentin",'2017'!N147)))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N167 N169</xm:sqref>
        </x14:conditionalFormatting>
        <x14:conditionalFormatting xmlns:xm="http://schemas.microsoft.com/office/excel/2006/main">
          <x14:cfRule type="containsText" priority="12447" operator="containsText" text="Recu" id="{CEBEE808-CD52-46A3-8A75-7449EADD6F89}">
            <xm:f>NOT(ISERROR(SEARCH("Recu",'2017'!C147)))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12448" operator="containsText" text="Demandé" id="{5F0279F9-6454-464D-853F-F045B548629C}">
            <xm:f>NOT(ISERROR(SEARCH("Demandé",'2017'!C147)))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C167 C169</xm:sqref>
        </x14:conditionalFormatting>
        <x14:conditionalFormatting xmlns:xm="http://schemas.microsoft.com/office/excel/2006/main">
          <x14:cfRule type="containsText" priority="5375" operator="containsText" text="Quand" id="{63E74D28-397A-45B0-BB19-BF4CC24807C8}">
            <xm:f>NOT(ISERROR(SEARCH("Quand",'2017'!N151)))</xm:f>
            <x14:dxf>
              <fill>
                <patternFill>
                  <bgColor rgb="FFFFC7CE"/>
                </patternFill>
              </fill>
            </x14:dxf>
          </x14:cfRule>
          <x14:cfRule type="containsText" priority="5376" operator="containsText" text="Beine" id="{6C441775-3D29-4B85-8C9E-FA4FF320ABC3}">
            <xm:f>NOT(ISERROR(SEARCH("Beine",'2017'!N151)))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N174</xm:sqref>
        </x14:conditionalFormatting>
        <x14:conditionalFormatting xmlns:xm="http://schemas.microsoft.com/office/excel/2006/main">
          <x14:cfRule type="containsText" priority="14115" operator="containsText" text="Fab'ulleuse" id="{A45A010A-9CD3-4971-9EB5-1ECF69DD8F98}">
            <xm:f>NOT(ISERROR(SEARCH("Fab'ulleuse",'2017'!N151)))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14:cfRule type="containsText" priority="14115" operator="containsText" text="beau jour" id="{2BCA72B0-6D90-4D4F-B3E6-DDFBD8FA7D83}">
            <xm:f>NOT(ISERROR(SEARCH("beau jour",'2017'!N151)))</xm:f>
            <x14:dxf>
              <font>
                <color rgb="FF008A3E"/>
              </font>
              <fill>
                <patternFill>
                  <bgColor theme="6"/>
                </patternFill>
              </fill>
            </x14:dxf>
          </x14:cfRule>
          <x14:cfRule type="containsText" priority="14115" operator="containsText" text="fête" id="{B8874DA7-F579-4ED0-A973-3E9D5D70825D}">
            <xm:f>NOT(ISERROR(SEARCH("fête",'2017'!N151)))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14115" operator="containsText" text="Fete" id="{0C6B757A-8306-497E-9257-DF2C86D2D571}">
            <xm:f>NOT(ISERROR(SEARCH("Fete",'2017'!N151)))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14115" operator="containsText" text="Ech" id="{FB281CF6-3EF5-4F71-BB2E-F69D16963333}">
            <xm:f>NOT(ISERROR(SEARCH("Ech",'2017'!N151)))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14115" operator="containsText" text="St Valentin" id="{E61C83DE-69B8-4AC3-9AD9-9931668A7CE6}">
            <xm:f>NOT(ISERROR(SEARCH("St Valentin",'2017'!N151)))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N174</xm:sqref>
        </x14:conditionalFormatting>
        <x14:conditionalFormatting xmlns:xm="http://schemas.microsoft.com/office/excel/2006/main">
          <x14:cfRule type="containsText" priority="5379" operator="containsText" text="Recu" id="{2E034474-3B5C-4AA8-B97D-93A202975584}">
            <xm:f>NOT(ISERROR(SEARCH("Recu",'2017'!C328)))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5380" operator="containsText" text="Demandé" id="{806E09B2-2048-4AFE-B20E-157063410F06}">
            <xm:f>NOT(ISERROR(SEARCH("Demandé",'2017'!C328)))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C289 C287 C295 C297 C299 C301:C302 C304</xm:sqref>
        </x14:conditionalFormatting>
        <x14:conditionalFormatting xmlns:xm="http://schemas.microsoft.com/office/excel/2006/main">
          <x14:cfRule type="containsText" priority="14233" operator="containsText" text="Quand" id="{3E1CE50F-B24F-4BFB-8731-D36EB422B8E0}">
            <xm:f>NOT(ISERROR(SEARCH("Quand",'2017'!N171)))</xm:f>
            <x14:dxf>
              <fill>
                <patternFill>
                  <bgColor rgb="FFFFC7CE"/>
                </patternFill>
              </fill>
            </x14:dxf>
          </x14:cfRule>
          <x14:cfRule type="containsText" priority="14233" operator="containsText" text="Beine" id="{6499157F-DFBE-4F47-A657-26977B3E5C24}">
            <xm:f>NOT(ISERROR(SEARCH("Beine",'2017'!N171)))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N193</xm:sqref>
        </x14:conditionalFormatting>
        <x14:conditionalFormatting xmlns:xm="http://schemas.microsoft.com/office/excel/2006/main">
          <x14:cfRule type="containsText" priority="5269" operator="containsText" text="Fab'ulleuse" id="{EC413685-221B-4EAB-9A6B-1D801CD4C74B}">
            <xm:f>NOT(ISERROR(SEARCH("Fab'ulleuse",'2017'!N251)))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m:sqref>N274</xm:sqref>
        </x14:conditionalFormatting>
        <x14:conditionalFormatting xmlns:xm="http://schemas.microsoft.com/office/excel/2006/main">
          <x14:cfRule type="containsText" priority="5136" operator="containsText" text="Quand" id="{CAA868C2-B5C5-4BC3-8874-0B795A3B49B6}">
            <xm:f>NOT(ISERROR(SEARCH("Quand",'2017'!N251)))</xm:f>
            <x14:dxf>
              <fill>
                <patternFill>
                  <bgColor rgb="FFFFC7CE"/>
                </patternFill>
              </fill>
            </x14:dxf>
          </x14:cfRule>
          <xm:sqref>N274</xm:sqref>
        </x14:conditionalFormatting>
        <x14:conditionalFormatting xmlns:xm="http://schemas.microsoft.com/office/excel/2006/main">
          <x14:cfRule type="containsText" priority="14442" operator="containsText" text="Recu" id="{CEBEE808-CD52-46A3-8A75-7449EADD6F89}">
            <xm:f>NOT(ISERROR(SEARCH("Recu",'2017'!B145)))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14443" operator="containsText" text="Demandé" id="{5F0279F9-6454-464D-853F-F045B548629C}">
            <xm:f>NOT(ISERROR(SEARCH("Demandé",'2017'!B145)))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B166:C166 B168:C168 B170:C171 B190:C191 B201:C202</xm:sqref>
        </x14:conditionalFormatting>
        <x14:conditionalFormatting xmlns:xm="http://schemas.microsoft.com/office/excel/2006/main">
          <x14:cfRule type="containsText" priority="14635" operator="containsText" text="Fab'ulleuse" id="{DD6E5BB2-2A41-42E2-B9E5-D9AF5F98CAE4}">
            <xm:f>NOT(ISERROR(SEARCH("Fab'ulleuse",'2017'!N171)))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m:sqref>N193 N204</xm:sqref>
        </x14:conditionalFormatting>
        <x14:conditionalFormatting xmlns:xm="http://schemas.microsoft.com/office/excel/2006/main">
          <x14:cfRule type="containsText" priority="14639" operator="containsText" text="Quand" id="{F6D4FEC5-4F7D-4EC1-B807-449B08068120}">
            <xm:f>NOT(ISERROR(SEARCH("Quand",'2017'!N182)))</xm:f>
            <x14:dxf>
              <fill>
                <patternFill>
                  <bgColor rgb="FFFFC7CE"/>
                </patternFill>
              </fill>
            </x14:dxf>
          </x14:cfRule>
          <xm:sqref>N204</xm:sqref>
        </x14:conditionalFormatting>
        <x14:conditionalFormatting xmlns:xm="http://schemas.microsoft.com/office/excel/2006/main">
          <x14:cfRule type="containsText" priority="14720" operator="containsText" text="Recu" id="{CEBEE808-CD52-46A3-8A75-7449EADD6F89}">
            <xm:f>NOT(ISERROR(SEARCH("Recu",'2017'!B150)))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14721" operator="containsText" text="Demandé" id="{5F0279F9-6454-464D-853F-F045B548629C}">
            <xm:f>NOT(ISERROR(SEARCH("Demandé",'2017'!B150)))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C174 B173:C173 B273:C273 C274</xm:sqref>
        </x14:conditionalFormatting>
        <x14:conditionalFormatting xmlns:xm="http://schemas.microsoft.com/office/excel/2006/main">
          <x14:cfRule type="containsText" priority="3294" operator="containsText" text="Recu" id="{75D6D92F-E9AD-48D8-BB33-39D6DDE4D3F1}">
            <xm:f>NOT(ISERROR(SEARCH("Recu",'2017'!O150)))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3295" operator="containsText" text="Demandé" id="{1DBEFAE1-40F0-4B05-B374-8CD2466E0911}">
            <xm:f>NOT(ISERROR(SEARCH("Demandé",'2017'!O150)))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J271:J272 J172 J192:J193 J203:J204</xm:sqref>
        </x14:conditionalFormatting>
        <x14:conditionalFormatting xmlns:xm="http://schemas.microsoft.com/office/excel/2006/main">
          <x14:cfRule type="containsText" priority="3342" operator="containsText" text="Recu" id="{E76831BA-05B8-4694-A9C5-67B43B60EAD6}">
            <xm:f>NOT(ISERROR(SEARCH("Recu",'2017'!O147)))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3343" operator="containsText" text="Demandé" id="{0FEB2761-E2E9-4309-A099-BAC936A2FC52}">
            <xm:f>NOT(ISERROR(SEARCH("Demandé",'2017'!O147)))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J167 J169</xm:sqref>
        </x14:conditionalFormatting>
        <x14:conditionalFormatting xmlns:xm="http://schemas.microsoft.com/office/excel/2006/main">
          <x14:cfRule type="containsText" priority="3292" operator="containsText" text="Recu" id="{8DF1E19A-5396-4275-A085-4A7E52D82C7F}">
            <xm:f>NOT(ISERROR(SEARCH("Recu",'2017'!O328)))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3293" operator="containsText" text="Demandé" id="{1E23A2FE-C954-42E5-9B9E-1EEB3441F732}">
            <xm:f>NOT(ISERROR(SEARCH("Demandé",'2017'!O328)))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J289 J287 J295 J297 J299 J301:J302 J304</xm:sqref>
        </x14:conditionalFormatting>
        <x14:conditionalFormatting xmlns:xm="http://schemas.microsoft.com/office/excel/2006/main">
          <x14:cfRule type="containsText" priority="3351" operator="containsText" text="Recu" id="{99A70EA7-6BF3-4180-9AF9-A91E7CD21E19}">
            <xm:f>NOT(ISERROR(SEARCH("Recu",'2017'!O145)))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3352" operator="containsText" text="Demandé" id="{DE48DDFC-BDE7-4664-87AB-AC5FC2FC37EE}">
            <xm:f>NOT(ISERROR(SEARCH("Demandé",'2017'!O145)))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J166 J168 J190:J191 J201:J202 J170:J173 J206:J210 J212</xm:sqref>
        </x14:conditionalFormatting>
        <x14:conditionalFormatting xmlns:xm="http://schemas.microsoft.com/office/excel/2006/main">
          <x14:cfRule type="containsText" priority="3355" operator="containsText" text="Recu" id="{CEAE5100-632E-480A-A2ED-20D7EE658861}">
            <xm:f>NOT(ISERROR(SEARCH("Recu",'2017'!O150)))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3356" operator="containsText" text="Demandé" id="{DA87DCDD-8DA0-45A8-841A-91EFAAFA563E}">
            <xm:f>NOT(ISERROR(SEARCH("Demandé",'2017'!O150)))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J173:J174 J273:J274</xm:sqref>
        </x14:conditionalFormatting>
        <x14:conditionalFormatting xmlns:xm="http://schemas.microsoft.com/office/excel/2006/main">
          <x14:cfRule type="containsText" priority="15668" operator="containsText" text="Recu" id="{2E034474-3B5C-4AA8-B97D-93A202975584}">
            <xm:f>NOT(ISERROR(SEARCH("Recu",'2017'!C285)))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15669" operator="containsText" text="Demandé" id="{806E09B2-2048-4AFE-B20E-157063410F06}">
            <xm:f>NOT(ISERROR(SEARCH("Demandé",'2017'!C285)))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C243 C245 C247 C249:C250</xm:sqref>
        </x14:conditionalFormatting>
        <x14:conditionalFormatting xmlns:xm="http://schemas.microsoft.com/office/excel/2006/main">
          <x14:cfRule type="containsText" priority="15809" operator="containsText" text="Recu" id="{8DF1E19A-5396-4275-A085-4A7E52D82C7F}">
            <xm:f>NOT(ISERROR(SEARCH("Recu",'2017'!O285)))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15810" operator="containsText" text="Demandé" id="{1E23A2FE-C954-42E5-9B9E-1EEB3441F732}">
            <xm:f>NOT(ISERROR(SEARCH("Demandé",'2017'!O285)))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J243 J245 J247 J249:J250</xm:sqref>
        </x14:conditionalFormatting>
        <x14:conditionalFormatting xmlns:xm="http://schemas.microsoft.com/office/excel/2006/main">
          <x14:cfRule type="containsText" priority="28631" operator="containsText" text="Recu" id="{2E034474-3B5C-4AA8-B97D-93A202975584}">
            <xm:f>NOT(ISERROR(SEARCH("Recu",'2017'!C299)))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8632" operator="containsText" text="Demandé" id="{806E09B2-2048-4AFE-B20E-157063410F06}">
            <xm:f>NOT(ISERROR(SEARCH("Demandé",'2017'!C299)))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C255 C257 C259 C261:C262</xm:sqref>
        </x14:conditionalFormatting>
        <x14:conditionalFormatting xmlns:xm="http://schemas.microsoft.com/office/excel/2006/main">
          <x14:cfRule type="containsText" priority="28686" operator="containsText" text="Recu" id="{8DF1E19A-5396-4275-A085-4A7E52D82C7F}">
            <xm:f>NOT(ISERROR(SEARCH("Recu",'2017'!O294)))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8687" operator="containsText" text="Demandé" id="{1E23A2FE-C954-42E5-9B9E-1EEB3441F732}">
            <xm:f>NOT(ISERROR(SEARCH("Demandé",'2017'!O294)))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J255 J250 J257 J259 J261:J262</xm:sqref>
        </x14:conditionalFormatting>
        <x14:conditionalFormatting xmlns:xm="http://schemas.microsoft.com/office/excel/2006/main">
          <x14:cfRule type="containsText" priority="29358" operator="containsText" text="Recu" id="{CEBEE808-CD52-46A3-8A75-7449EADD6F89}">
            <xm:f>NOT(ISERROR(SEARCH("Recu",'2017'!B198)))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9359" operator="containsText" text="Demandé" id="{5F0279F9-6454-464D-853F-F045B548629C}">
            <xm:f>NOT(ISERROR(SEARCH("Demandé",'2017'!B198)))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B224:C225</xm:sqref>
        </x14:conditionalFormatting>
        <x14:conditionalFormatting xmlns:xm="http://schemas.microsoft.com/office/excel/2006/main">
          <x14:cfRule type="containsText" priority="29398" operator="containsText" text="Fab'ulleuse" id="{EC413685-221B-4EAB-9A6B-1D801CD4C74B}">
            <xm:f>NOT(ISERROR(SEARCH("Fab'ulleuse",'2017'!N200)))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m:sqref>N227</xm:sqref>
        </x14:conditionalFormatting>
        <x14:conditionalFormatting xmlns:xm="http://schemas.microsoft.com/office/excel/2006/main">
          <x14:cfRule type="containsText" priority="29399" operator="containsText" text="Quand" id="{CAA868C2-B5C5-4BC3-8874-0B795A3B49B6}">
            <xm:f>NOT(ISERROR(SEARCH("Quand",'2017'!N200)))</xm:f>
            <x14:dxf>
              <fill>
                <patternFill>
                  <bgColor rgb="FFFFC7CE"/>
                </patternFill>
              </fill>
            </x14:dxf>
          </x14:cfRule>
          <xm:sqref>N227</xm:sqref>
        </x14:conditionalFormatting>
        <x14:conditionalFormatting xmlns:xm="http://schemas.microsoft.com/office/excel/2006/main">
          <x14:cfRule type="containsText" priority="29427" operator="containsText" text="Recu" id="{75D6D92F-E9AD-48D8-BB33-39D6DDE4D3F1}">
            <xm:f>NOT(ISERROR(SEARCH("Recu",'2017'!O198)))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9428" operator="containsText" text="Demandé" id="{1DBEFAE1-40F0-4B05-B374-8CD2466E0911}">
            <xm:f>NOT(ISERROR(SEARCH("Demandé",'2017'!O198)))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J224:J225</xm:sqref>
        </x14:conditionalFormatting>
        <x14:conditionalFormatting xmlns:xm="http://schemas.microsoft.com/office/excel/2006/main">
          <x14:cfRule type="containsText" priority="29463" operator="containsText" text="Recu" id="{2E034474-3B5C-4AA8-B97D-93A202975584}">
            <xm:f>NOT(ISERROR(SEARCH("Recu",'2017'!C269)))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9464" operator="containsText" text="Demandé" id="{806E09B2-2048-4AFE-B20E-157063410F06}">
            <xm:f>NOT(ISERROR(SEARCH("Demandé",'2017'!C269)))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C231 C233 C235 C237 C239</xm:sqref>
        </x14:conditionalFormatting>
        <x14:conditionalFormatting xmlns:xm="http://schemas.microsoft.com/office/excel/2006/main">
          <x14:cfRule type="containsText" priority="29475" operator="containsText" text="Recu" id="{8DF1E19A-5396-4275-A085-4A7E52D82C7F}">
            <xm:f>NOT(ISERROR(SEARCH("Recu",'2017'!O269)))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9476" operator="containsText" text="Demandé" id="{1E23A2FE-C954-42E5-9B9E-1EEB3441F732}">
            <xm:f>NOT(ISERROR(SEARCH("Demandé",'2017'!O269)))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J231 J233 J235 J237 J239</xm:sqref>
        </x14:conditionalFormatting>
        <x14:conditionalFormatting xmlns:xm="http://schemas.microsoft.com/office/excel/2006/main">
          <x14:cfRule type="containsText" priority="29487" operator="containsText" text="Recu" id="{2E034474-3B5C-4AA8-B97D-93A202975584}">
            <xm:f>NOT(ISERROR(SEARCH("Recu",'2017'!B199)))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9488" operator="containsText" text="Demandé" id="{806E09B2-2048-4AFE-B20E-157063410F06}">
            <xm:f>NOT(ISERROR(SEARCH("Demandé",'2017'!B199)))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C227 B226:C226</xm:sqref>
        </x14:conditionalFormatting>
        <x14:conditionalFormatting xmlns:xm="http://schemas.microsoft.com/office/excel/2006/main">
          <x14:cfRule type="containsText" priority="29493" operator="containsText" text="Recu" id="{8DF1E19A-5396-4275-A085-4A7E52D82C7F}">
            <xm:f>NOT(ISERROR(SEARCH("Recu",'2017'!O199)))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9494" operator="containsText" text="Demandé" id="{1E23A2FE-C954-42E5-9B9E-1EEB3441F732}">
            <xm:f>NOT(ISERROR(SEARCH("Demandé",'2017'!O199)))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J226:J227</xm:sqref>
        </x14:conditionalFormatting>
        <x14:conditionalFormatting xmlns:xm="http://schemas.microsoft.com/office/excel/2006/main">
          <x14:cfRule type="containsText" priority="30345" operator="containsText" text="Recu" id="{2E034474-3B5C-4AA8-B97D-93A202975584}">
            <xm:f>NOT(ISERROR(SEARCH("Recu",'2017'!C281)))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30346" operator="containsText" text="Demandé" id="{806E09B2-2048-4AFE-B20E-157063410F06}">
            <xm:f>NOT(ISERROR(SEARCH("Demandé",'2017'!C281)))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C241</xm:sqref>
        </x14:conditionalFormatting>
        <x14:conditionalFormatting xmlns:xm="http://schemas.microsoft.com/office/excel/2006/main">
          <x14:cfRule type="containsText" priority="30347" operator="containsText" text="Recu" id="{8DF1E19A-5396-4275-A085-4A7E52D82C7F}">
            <xm:f>NOT(ISERROR(SEARCH("Recu",'2017'!O281)))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30348" operator="containsText" text="Demandé" id="{1E23A2FE-C954-42E5-9B9E-1EEB3441F732}">
            <xm:f>NOT(ISERROR(SEARCH("Demandé",'2017'!O281)))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J241</xm:sqref>
        </x14:conditionalFormatting>
        <x14:conditionalFormatting xmlns:xm="http://schemas.microsoft.com/office/excel/2006/main">
          <x14:cfRule type="containsText" priority="687" operator="containsText" text="Recu" id="{9A7E3C18-C8A6-44CC-A6E7-C996D29678D8}">
            <xm:f>NOT(ISERROR(SEARCH("Recu",'2017'!C330)))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688" operator="containsText" text="Demandé" id="{9186EF85-77C0-41D6-838B-034D1EE1B9BE}">
            <xm:f>NOT(ISERROR(SEARCH("Demandé",'2017'!C330)))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C293 C291</xm:sqref>
        </x14:conditionalFormatting>
        <x14:conditionalFormatting xmlns:xm="http://schemas.microsoft.com/office/excel/2006/main">
          <x14:cfRule type="containsText" priority="685" operator="containsText" text="Recu" id="{B2498E88-E9DB-40DF-AEDF-F72DCA0FD907}">
            <xm:f>NOT(ISERROR(SEARCH("Recu",'2017'!O330)))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686" operator="containsText" text="Demandé" id="{21422635-8F66-4DDF-B732-2D35794C57CB}">
            <xm:f>NOT(ISERROR(SEARCH("Demandé",'2017'!O330)))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J293 J291</xm:sqref>
        </x14:conditionalFormatting>
        <x14:conditionalFormatting xmlns:xm="http://schemas.microsoft.com/office/excel/2006/main">
          <x14:cfRule type="containsText" priority="31045" operator="containsText" text="Recu" id="{2E034474-3B5C-4AA8-B97D-93A202975584}">
            <xm:f>NOT(ISERROR(SEARCH("Recu",'2017'!C310)))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31046" operator="containsText" text="Demandé" id="{806E09B2-2048-4AFE-B20E-157063410F06}">
            <xm:f>NOT(ISERROR(SEARCH("Demandé",'2017'!C310)))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C267 C269 C278 C280 C282</xm:sqref>
        </x14:conditionalFormatting>
        <x14:conditionalFormatting xmlns:xm="http://schemas.microsoft.com/office/excel/2006/main">
          <x14:cfRule type="containsText" priority="31092" operator="containsText" text="Recu" id="{8DF1E19A-5396-4275-A085-4A7E52D82C7F}">
            <xm:f>NOT(ISERROR(SEARCH("Recu",'2017'!O310)))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31093" operator="containsText" text="Demandé" id="{1E23A2FE-C954-42E5-9B9E-1EEB3441F732}">
            <xm:f>NOT(ISERROR(SEARCH("Demandé",'2017'!O310)))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J267 J269 J278 J280 J282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'Liste de choix'!$A$1:$A$11</xm:f>
          </x14:formula1>
          <xm:sqref>D1 D308:D1048576</xm:sqref>
        </x14:dataValidation>
        <x14:dataValidation type="list" allowBlank="1" showInputMessage="1" showErrorMessage="1">
          <x14:formula1>
            <xm:f>'Liste de choix'!$C$1:$C$31</xm:f>
          </x14:formula1>
          <xm:sqref>J1 J308:J1048576</xm:sqref>
        </x14:dataValidation>
        <x14:dataValidation type="list" allowBlank="1" showInputMessage="1" showErrorMessage="1">
          <x14:formula1>
            <xm:f>'Liste de choix'!$A$1:$A$12</xm:f>
          </x14:formula1>
          <xm:sqref>D2:D307</xm:sqref>
        </x14:dataValidation>
        <x14:dataValidation type="list" allowBlank="1" showInputMessage="1" showErrorMessage="1">
          <x14:formula1>
            <xm:f>'Liste de choix'!$C$1:$C$32</xm:f>
          </x14:formula1>
          <xm:sqref>J2:J307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255"/>
  <sheetViews>
    <sheetView topLeftCell="B1" zoomScale="84" zoomScaleNormal="84" workbookViewId="0">
      <pane ySplit="1" topLeftCell="A2" activePane="bottomLeft" state="frozen"/>
      <selection pane="bottomLeft" activeCell="C217" sqref="C217"/>
    </sheetView>
  </sheetViews>
  <sheetFormatPr baseColWidth="10" defaultRowHeight="15" x14ac:dyDescent="0.25"/>
  <cols>
    <col min="1" max="1" width="47.140625" style="46" hidden="1" customWidth="1"/>
    <col min="2" max="2" width="49.140625" style="17" bestFit="1" customWidth="1"/>
    <col min="3" max="3" width="75.7109375" style="46" bestFit="1" customWidth="1"/>
    <col min="4" max="4" width="14.42578125" style="46" bestFit="1" customWidth="1"/>
    <col min="5" max="5" width="12.85546875" style="46" customWidth="1"/>
    <col min="6" max="6" width="12.85546875" style="46" bestFit="1" customWidth="1"/>
    <col min="7" max="7" width="11" style="46" customWidth="1"/>
    <col min="8" max="8" width="10" style="46" bestFit="1" customWidth="1"/>
    <col min="9" max="9" width="11.42578125" style="46" customWidth="1"/>
    <col min="10" max="10" width="21.85546875" style="46" bestFit="1" customWidth="1"/>
    <col min="11" max="11" width="28.42578125" style="46" bestFit="1" customWidth="1"/>
    <col min="12" max="12" width="17.85546875" style="46" bestFit="1" customWidth="1"/>
    <col min="13" max="13" width="11.42578125" style="46"/>
    <col min="14" max="14" width="14.7109375" style="46" customWidth="1"/>
    <col min="15" max="15" width="8.28515625" style="46" bestFit="1" customWidth="1"/>
    <col min="16" max="16" width="11.42578125" style="46"/>
    <col min="17" max="17" width="12" style="46" customWidth="1"/>
    <col min="18" max="18" width="16.85546875" style="46" customWidth="1"/>
    <col min="19" max="16384" width="11.42578125" style="46"/>
  </cols>
  <sheetData>
    <row r="1" spans="1:13" s="20" customFormat="1" ht="16.5" thickBot="1" x14ac:dyDescent="0.3">
      <c r="A1" s="79" t="s">
        <v>1</v>
      </c>
      <c r="B1" s="80"/>
      <c r="C1" s="18" t="s">
        <v>0</v>
      </c>
      <c r="D1" s="18" t="s">
        <v>216</v>
      </c>
      <c r="E1" s="18" t="s">
        <v>3</v>
      </c>
      <c r="F1" s="18" t="s">
        <v>5</v>
      </c>
      <c r="G1" s="19" t="s">
        <v>2</v>
      </c>
      <c r="H1" s="19" t="s">
        <v>4</v>
      </c>
      <c r="I1" s="18" t="s">
        <v>9</v>
      </c>
      <c r="J1" s="18" t="s">
        <v>428</v>
      </c>
      <c r="K1" s="18" t="s">
        <v>429</v>
      </c>
      <c r="L1" s="18" t="s">
        <v>532</v>
      </c>
    </row>
    <row r="2" spans="1:13" x14ac:dyDescent="0.25">
      <c r="A2" s="46" t="str">
        <f>IF(C2&lt;&gt;"",LOOKUP("zzz",$B$2:B2),"")</f>
        <v/>
      </c>
      <c r="B2" s="74"/>
      <c r="C2" s="15"/>
      <c r="D2" s="15"/>
      <c r="E2" s="15"/>
      <c r="F2" s="15"/>
      <c r="G2" s="11"/>
      <c r="H2" s="11"/>
      <c r="I2" s="34"/>
      <c r="J2" s="15"/>
      <c r="K2" s="15"/>
      <c r="L2" s="15"/>
      <c r="M2" s="46" t="str">
        <f xml:space="preserve"> IF(F2=1,"Dégusté",IF(I2&lt;&gt;"","Recu",""))</f>
        <v/>
      </c>
    </row>
    <row r="3" spans="1:13" x14ac:dyDescent="0.25">
      <c r="A3" s="46" t="str">
        <f>IF(C3&lt;&gt;"",LOOKUP("zzz",$B$2:B3),"")</f>
        <v/>
      </c>
      <c r="B3" s="75"/>
      <c r="C3" s="3"/>
      <c r="D3" s="3"/>
      <c r="E3" s="3"/>
      <c r="F3" s="3"/>
      <c r="G3" s="7"/>
      <c r="H3" s="7"/>
      <c r="I3" s="28"/>
      <c r="J3" s="3"/>
      <c r="K3" s="3"/>
      <c r="L3" s="3"/>
      <c r="M3" s="46" t="str">
        <f t="shared" ref="M3:M66" si="0" xml:space="preserve"> IF(F3=1,"Dégusté",IF(I3&lt;&gt;"","Recu",""))</f>
        <v/>
      </c>
    </row>
    <row r="4" spans="1:13" x14ac:dyDescent="0.25">
      <c r="A4" s="46" t="str">
        <f>IF(C4&lt;&gt;"",LOOKUP("zzz",$B$2:B4),"")</f>
        <v/>
      </c>
      <c r="B4" s="75"/>
      <c r="C4" s="3"/>
      <c r="D4" s="3"/>
      <c r="E4" s="3"/>
      <c r="F4" s="3"/>
      <c r="G4" s="7"/>
      <c r="H4" s="7"/>
      <c r="I4" s="28"/>
      <c r="J4" s="3"/>
      <c r="K4" s="3"/>
      <c r="L4" s="3"/>
      <c r="M4" s="46" t="str">
        <f t="shared" si="0"/>
        <v/>
      </c>
    </row>
    <row r="5" spans="1:13" ht="15.75" thickBot="1" x14ac:dyDescent="0.3">
      <c r="A5" s="46" t="str">
        <f>IF(C5&lt;&gt;"",LOOKUP("zzz",$B$2:B5),"")</f>
        <v/>
      </c>
      <c r="B5" s="75"/>
      <c r="C5" s="9"/>
      <c r="D5" s="9"/>
      <c r="E5" s="9"/>
      <c r="F5" s="9"/>
      <c r="G5" s="10"/>
      <c r="H5" s="10"/>
      <c r="I5" s="24"/>
      <c r="J5" s="9"/>
      <c r="K5" s="9"/>
      <c r="L5" s="9"/>
      <c r="M5" s="46" t="str">
        <f t="shared" si="0"/>
        <v/>
      </c>
    </row>
    <row r="6" spans="1:13" x14ac:dyDescent="0.25">
      <c r="A6" s="46" t="str">
        <f>IF(C6&lt;&gt;"",LOOKUP("zzz",$B$2:B6),"")</f>
        <v/>
      </c>
      <c r="B6" s="74"/>
      <c r="C6" s="25"/>
      <c r="D6" s="25"/>
      <c r="E6" s="2"/>
      <c r="F6" s="2"/>
      <c r="G6" s="6"/>
      <c r="H6" s="11"/>
      <c r="I6" s="23"/>
      <c r="J6" s="25"/>
      <c r="K6" s="2"/>
      <c r="L6" s="2"/>
      <c r="M6" s="46" t="str">
        <f t="shared" si="0"/>
        <v/>
      </c>
    </row>
    <row r="7" spans="1:13" x14ac:dyDescent="0.25">
      <c r="A7" s="46" t="str">
        <f>IF(C7&lt;&gt;"",LOOKUP("zzz",$B$2:B7),"")</f>
        <v/>
      </c>
      <c r="B7" s="75"/>
      <c r="C7" s="30"/>
      <c r="D7" s="30"/>
      <c r="E7" s="31"/>
      <c r="F7" s="31"/>
      <c r="G7" s="32"/>
      <c r="H7" s="7"/>
      <c r="I7" s="33"/>
      <c r="J7" s="30"/>
      <c r="K7" s="31"/>
      <c r="L7" s="31"/>
    </row>
    <row r="8" spans="1:13" x14ac:dyDescent="0.25">
      <c r="A8" s="46" t="str">
        <f>IF(C8&lt;&gt;"",LOOKUP("zzz",$B$2:B8),"")</f>
        <v/>
      </c>
      <c r="B8" s="75"/>
      <c r="C8" s="30"/>
      <c r="D8" s="30"/>
      <c r="E8" s="31"/>
      <c r="F8" s="31"/>
      <c r="G8" s="32"/>
      <c r="H8" s="7"/>
      <c r="I8" s="33"/>
      <c r="J8" s="30"/>
      <c r="K8" s="31"/>
      <c r="L8" s="31"/>
      <c r="M8" s="46" t="str">
        <f t="shared" si="0"/>
        <v/>
      </c>
    </row>
    <row r="9" spans="1:13" ht="15.75" thickBot="1" x14ac:dyDescent="0.3">
      <c r="A9" s="46" t="str">
        <f>IF(C9&lt;&gt;"",LOOKUP("zzz",$B$2:B9),"")</f>
        <v/>
      </c>
      <c r="B9" s="75"/>
      <c r="C9" s="27"/>
      <c r="D9" s="27"/>
      <c r="E9" s="3"/>
      <c r="F9" s="3"/>
      <c r="G9" s="7"/>
      <c r="H9" s="7"/>
      <c r="I9" s="3"/>
      <c r="J9" s="27"/>
      <c r="K9" s="3"/>
      <c r="L9" s="3"/>
      <c r="M9" s="46" t="str">
        <f t="shared" si="0"/>
        <v/>
      </c>
    </row>
    <row r="10" spans="1:13" x14ac:dyDescent="0.25">
      <c r="A10" s="46" t="str">
        <f>IF(C10&lt;&gt;"",LOOKUP("zzz",$B$2:B10),"")</f>
        <v/>
      </c>
      <c r="B10" s="74"/>
      <c r="C10" s="2"/>
      <c r="D10" s="2"/>
      <c r="E10" s="2"/>
      <c r="F10" s="2"/>
      <c r="G10" s="6"/>
      <c r="H10" s="6"/>
      <c r="I10" s="23"/>
      <c r="J10" s="2"/>
      <c r="K10" s="2"/>
      <c r="L10" s="2"/>
      <c r="M10" s="46" t="str">
        <f t="shared" si="0"/>
        <v/>
      </c>
    </row>
    <row r="11" spans="1:13" x14ac:dyDescent="0.25">
      <c r="A11" s="46" t="str">
        <f>IF(C11&lt;&gt;"",LOOKUP("zzz",$B$2:B11),"")</f>
        <v/>
      </c>
      <c r="B11" s="75"/>
      <c r="C11" s="3"/>
      <c r="D11" s="3"/>
      <c r="E11" s="3"/>
      <c r="F11" s="3"/>
      <c r="G11" s="7"/>
      <c r="H11" s="7"/>
      <c r="I11" s="28"/>
      <c r="J11" s="3"/>
      <c r="K11" s="3"/>
      <c r="L11" s="3"/>
      <c r="M11" s="46" t="str">
        <f t="shared" si="0"/>
        <v/>
      </c>
    </row>
    <row r="12" spans="1:13" x14ac:dyDescent="0.25">
      <c r="A12" s="46" t="str">
        <f>IF(C12&lt;&gt;"",LOOKUP("zzz",$B$2:B12),"")</f>
        <v/>
      </c>
      <c r="B12" s="75"/>
      <c r="C12" s="3"/>
      <c r="D12" s="3"/>
      <c r="E12" s="3"/>
      <c r="F12" s="3"/>
      <c r="G12" s="7"/>
      <c r="H12" s="7"/>
      <c r="I12" s="28"/>
      <c r="J12" s="3"/>
      <c r="K12" s="3"/>
      <c r="L12" s="3"/>
      <c r="M12" s="46" t="str">
        <f t="shared" si="0"/>
        <v/>
      </c>
    </row>
    <row r="13" spans="1:13" ht="15.75" thickBot="1" x14ac:dyDescent="0.3">
      <c r="A13" s="46" t="str">
        <f>IF(C13&lt;&gt;"",LOOKUP("zzz",$B$2:B13),"")</f>
        <v/>
      </c>
      <c r="B13" s="75"/>
      <c r="C13" s="13"/>
      <c r="D13" s="13"/>
      <c r="E13" s="13"/>
      <c r="F13" s="13"/>
      <c r="G13" s="12"/>
      <c r="H13" s="7"/>
      <c r="I13" s="13"/>
      <c r="J13" s="13"/>
      <c r="K13" s="13"/>
      <c r="L13" s="13"/>
      <c r="M13" s="46" t="str">
        <f t="shared" si="0"/>
        <v/>
      </c>
    </row>
    <row r="14" spans="1:13" x14ac:dyDescent="0.25">
      <c r="A14" s="46" t="str">
        <f>IF(C14&lt;&gt;"",LOOKUP("zzz",$B$2:B14),"")</f>
        <v/>
      </c>
      <c r="B14" s="74"/>
      <c r="C14" s="2"/>
      <c r="D14" s="2"/>
      <c r="E14" s="2"/>
      <c r="F14" s="2"/>
      <c r="G14" s="6"/>
      <c r="H14" s="6"/>
      <c r="I14" s="23"/>
      <c r="J14" s="2"/>
      <c r="K14" s="2"/>
      <c r="L14" s="2"/>
      <c r="M14" s="46" t="str">
        <f t="shared" si="0"/>
        <v/>
      </c>
    </row>
    <row r="15" spans="1:13" ht="15.75" thickBot="1" x14ac:dyDescent="0.3">
      <c r="A15" s="46" t="str">
        <f>IF(C15&lt;&gt;"",LOOKUP("zzz",$B$2:B15),"")</f>
        <v/>
      </c>
      <c r="B15" s="78"/>
      <c r="C15" s="4"/>
      <c r="D15" s="4"/>
      <c r="E15" s="4"/>
      <c r="F15" s="4"/>
      <c r="G15" s="8"/>
      <c r="H15" s="8"/>
      <c r="I15" s="4"/>
      <c r="J15" s="4"/>
      <c r="K15" s="4"/>
      <c r="L15" s="4"/>
      <c r="M15" s="46" t="str">
        <f t="shared" si="0"/>
        <v/>
      </c>
    </row>
    <row r="16" spans="1:13" x14ac:dyDescent="0.25">
      <c r="A16" s="46" t="str">
        <f>IF(C16&lt;&gt;"",LOOKUP("zzz",$B$2:B16),"")</f>
        <v/>
      </c>
      <c r="B16" s="74"/>
      <c r="C16" s="2"/>
      <c r="D16" s="2"/>
      <c r="E16" s="2"/>
      <c r="F16" s="2"/>
      <c r="G16" s="6"/>
      <c r="H16" s="6"/>
      <c r="I16" s="23"/>
      <c r="J16" s="2"/>
      <c r="K16" s="2"/>
      <c r="L16" s="2"/>
      <c r="M16" s="46" t="str">
        <f t="shared" si="0"/>
        <v/>
      </c>
    </row>
    <row r="17" spans="1:13" x14ac:dyDescent="0.25">
      <c r="A17" s="46" t="str">
        <f>IF(C17&lt;&gt;"",LOOKUP("zzz",$B$2:B17),"")</f>
        <v/>
      </c>
      <c r="B17" s="75"/>
      <c r="C17" s="9"/>
      <c r="D17" s="9"/>
      <c r="E17" s="9"/>
      <c r="F17" s="9"/>
      <c r="G17" s="10"/>
      <c r="H17" s="10"/>
      <c r="I17" s="24"/>
      <c r="J17" s="9"/>
      <c r="K17" s="9"/>
      <c r="L17" s="9"/>
      <c r="M17" s="46" t="str">
        <f t="shared" si="0"/>
        <v/>
      </c>
    </row>
    <row r="18" spans="1:13" ht="15.75" thickBot="1" x14ac:dyDescent="0.3">
      <c r="A18" s="46" t="str">
        <f>IF(C18&lt;&gt;"",LOOKUP("zzz",$B$2:B18),"")</f>
        <v/>
      </c>
      <c r="B18" s="78"/>
      <c r="C18" s="4"/>
      <c r="D18" s="4"/>
      <c r="E18" s="4"/>
      <c r="F18" s="4"/>
      <c r="G18" s="8"/>
      <c r="H18" s="8"/>
      <c r="I18" s="4"/>
      <c r="J18" s="4"/>
      <c r="K18" s="4"/>
      <c r="L18" s="4"/>
      <c r="M18" s="46" t="str">
        <f t="shared" si="0"/>
        <v/>
      </c>
    </row>
    <row r="19" spans="1:13" x14ac:dyDescent="0.25">
      <c r="A19" s="46" t="str">
        <f>IF(C19&lt;&gt;"",LOOKUP("zzz",$B$2:B19),"")</f>
        <v/>
      </c>
      <c r="B19" s="74"/>
      <c r="C19" s="15"/>
      <c r="D19" s="15"/>
      <c r="E19" s="2"/>
      <c r="F19" s="2"/>
      <c r="G19" s="6"/>
      <c r="H19" s="11"/>
      <c r="I19" s="23"/>
      <c r="J19" s="15"/>
      <c r="K19" s="2"/>
      <c r="L19" s="2"/>
      <c r="M19" s="46" t="str">
        <f t="shared" si="0"/>
        <v/>
      </c>
    </row>
    <row r="20" spans="1:13" x14ac:dyDescent="0.25">
      <c r="A20" s="46" t="str">
        <f>IF(C20&lt;&gt;"",LOOKUP("zzz",$B$2:B20),"")</f>
        <v/>
      </c>
      <c r="B20" s="75"/>
      <c r="C20" s="3"/>
      <c r="D20" s="3"/>
      <c r="E20" s="3"/>
      <c r="F20" s="3"/>
      <c r="G20" s="7"/>
      <c r="H20" s="7"/>
      <c r="I20" s="28"/>
      <c r="J20" s="3"/>
      <c r="K20" s="3"/>
      <c r="L20" s="3"/>
      <c r="M20" s="46" t="str">
        <f t="shared" si="0"/>
        <v/>
      </c>
    </row>
    <row r="21" spans="1:13" x14ac:dyDescent="0.25">
      <c r="A21" s="46" t="str">
        <f>IF(C21&lt;&gt;"",LOOKUP("zzz",$B$2:B21),"")</f>
        <v/>
      </c>
      <c r="B21" s="75"/>
      <c r="C21" s="3"/>
      <c r="D21" s="3"/>
      <c r="E21" s="3"/>
      <c r="F21" s="3"/>
      <c r="G21" s="7"/>
      <c r="H21" s="7"/>
      <c r="I21" s="28"/>
      <c r="J21" s="3"/>
      <c r="K21" s="3"/>
      <c r="L21" s="3"/>
      <c r="M21" s="46" t="str">
        <f t="shared" si="0"/>
        <v/>
      </c>
    </row>
    <row r="22" spans="1:13" x14ac:dyDescent="0.25">
      <c r="A22" s="46" t="str">
        <f>IF(C22&lt;&gt;"",LOOKUP("zzz",$B$2:B22),"")</f>
        <v/>
      </c>
      <c r="B22" s="75"/>
      <c r="C22" s="3"/>
      <c r="D22" s="3"/>
      <c r="E22" s="3"/>
      <c r="F22" s="3"/>
      <c r="G22" s="7"/>
      <c r="H22" s="7"/>
      <c r="I22" s="28"/>
      <c r="J22" s="3"/>
      <c r="K22" s="3"/>
      <c r="L22" s="3"/>
      <c r="M22" s="46" t="str">
        <f t="shared" si="0"/>
        <v/>
      </c>
    </row>
    <row r="23" spans="1:13" ht="15.75" thickBot="1" x14ac:dyDescent="0.3">
      <c r="A23" s="46" t="str">
        <f>IF(C23&lt;&gt;"",LOOKUP("zzz",$B$2:B23),"")</f>
        <v/>
      </c>
      <c r="B23" s="78"/>
      <c r="C23" s="4"/>
      <c r="D23" s="4"/>
      <c r="E23" s="4"/>
      <c r="F23" s="4"/>
      <c r="G23" s="8"/>
      <c r="H23" s="8"/>
      <c r="I23" s="4"/>
      <c r="J23" s="4"/>
      <c r="K23" s="4"/>
      <c r="L23" s="4"/>
      <c r="M23" s="46" t="str">
        <f t="shared" si="0"/>
        <v/>
      </c>
    </row>
    <row r="24" spans="1:13" x14ac:dyDescent="0.25">
      <c r="A24" s="46" t="str">
        <f>IF(C24&lt;&gt;"",LOOKUP("zzz",$B$2:B24),"")</f>
        <v/>
      </c>
      <c r="B24" s="74"/>
      <c r="C24" s="2"/>
      <c r="D24" s="2"/>
      <c r="E24" s="2"/>
      <c r="F24" s="2"/>
      <c r="G24" s="6"/>
      <c r="H24" s="6"/>
      <c r="I24" s="23"/>
      <c r="J24" s="2"/>
      <c r="K24" s="2"/>
      <c r="L24" s="2"/>
      <c r="M24" s="46" t="str">
        <f t="shared" si="0"/>
        <v/>
      </c>
    </row>
    <row r="25" spans="1:13" x14ac:dyDescent="0.25">
      <c r="A25" s="46" t="str">
        <f>IF(C25&lt;&gt;"",LOOKUP("zzz",$B$2:B25),"")</f>
        <v/>
      </c>
      <c r="B25" s="75"/>
      <c r="C25" s="9"/>
      <c r="D25" s="9"/>
      <c r="E25" s="9"/>
      <c r="F25" s="9"/>
      <c r="G25" s="10"/>
      <c r="H25" s="10"/>
      <c r="I25" s="24"/>
      <c r="J25" s="9"/>
      <c r="K25" s="9"/>
      <c r="L25" s="9"/>
      <c r="M25" s="46" t="str">
        <f t="shared" si="0"/>
        <v/>
      </c>
    </row>
    <row r="26" spans="1:13" ht="15.75" thickBot="1" x14ac:dyDescent="0.3">
      <c r="A26" s="46" t="str">
        <f>IF(C26&lt;&gt;"",LOOKUP("zzz",$B$2:B26),"")</f>
        <v/>
      </c>
      <c r="B26" s="78"/>
      <c r="C26" s="4"/>
      <c r="D26" s="4"/>
      <c r="E26" s="4"/>
      <c r="F26" s="4"/>
      <c r="G26" s="8"/>
      <c r="H26" s="8"/>
      <c r="I26" s="4"/>
      <c r="J26" s="4"/>
      <c r="K26" s="4"/>
      <c r="L26" s="4"/>
      <c r="M26" s="46" t="str">
        <f t="shared" si="0"/>
        <v/>
      </c>
    </row>
    <row r="27" spans="1:13" x14ac:dyDescent="0.25">
      <c r="A27" s="46" t="str">
        <f>IF(C27&lt;&gt;"",LOOKUP("zzz",$B$2:B27),"")</f>
        <v/>
      </c>
      <c r="B27" s="74"/>
      <c r="C27" s="2"/>
      <c r="D27" s="2"/>
      <c r="E27" s="2"/>
      <c r="F27" s="2"/>
      <c r="G27" s="6"/>
      <c r="H27" s="6"/>
      <c r="I27" s="23"/>
      <c r="J27" s="2"/>
      <c r="K27" s="2"/>
      <c r="L27" s="2"/>
      <c r="M27" s="46" t="str">
        <f t="shared" si="0"/>
        <v/>
      </c>
    </row>
    <row r="28" spans="1:13" ht="15.75" thickBot="1" x14ac:dyDescent="0.3">
      <c r="A28" s="46" t="str">
        <f>IF(C28&lt;&gt;"",LOOKUP("zzz",$B$2:B28),"")</f>
        <v/>
      </c>
      <c r="B28" s="78"/>
      <c r="C28" s="4"/>
      <c r="D28" s="4"/>
      <c r="E28" s="4"/>
      <c r="F28" s="4"/>
      <c r="G28" s="8"/>
      <c r="H28" s="8"/>
      <c r="I28" s="4"/>
      <c r="J28" s="4"/>
      <c r="K28" s="4"/>
      <c r="L28" s="4"/>
      <c r="M28" s="46" t="str">
        <f t="shared" si="0"/>
        <v/>
      </c>
    </row>
    <row r="29" spans="1:13" x14ac:dyDescent="0.25">
      <c r="A29" s="46" t="str">
        <f>IF(C29&lt;&gt;"",LOOKUP("zzz",$B$2:B29),"")</f>
        <v/>
      </c>
      <c r="B29" s="74"/>
      <c r="C29" s="2"/>
      <c r="D29" s="2"/>
      <c r="E29" s="2"/>
      <c r="F29" s="2"/>
      <c r="G29" s="6"/>
      <c r="H29" s="6"/>
      <c r="I29" s="23"/>
      <c r="J29" s="2"/>
      <c r="K29" s="2"/>
      <c r="L29" s="2"/>
      <c r="M29" s="46" t="str">
        <f t="shared" si="0"/>
        <v/>
      </c>
    </row>
    <row r="30" spans="1:13" x14ac:dyDescent="0.25">
      <c r="A30" s="46" t="str">
        <f>IF(C30&lt;&gt;"",LOOKUP("zzz",$B$2:B30),"")</f>
        <v/>
      </c>
      <c r="B30" s="75"/>
      <c r="C30" s="3"/>
      <c r="D30" s="31"/>
      <c r="E30" s="3"/>
      <c r="F30" s="3"/>
      <c r="G30" s="7"/>
      <c r="H30" s="7"/>
      <c r="I30" s="28"/>
      <c r="J30" s="31"/>
      <c r="K30" s="3"/>
      <c r="L30" s="3"/>
      <c r="M30" s="46" t="str">
        <f t="shared" si="0"/>
        <v/>
      </c>
    </row>
    <row r="31" spans="1:13" x14ac:dyDescent="0.25">
      <c r="A31" s="46" t="str">
        <f>IF(C31&lt;&gt;"",LOOKUP("zzz",$B$2:B31),"")</f>
        <v/>
      </c>
      <c r="B31" s="75"/>
      <c r="C31" s="3"/>
      <c r="D31" s="3"/>
      <c r="E31" s="3"/>
      <c r="F31" s="3"/>
      <c r="G31" s="7"/>
      <c r="H31" s="7"/>
      <c r="I31" s="28"/>
      <c r="J31" s="3"/>
      <c r="K31" s="3"/>
      <c r="L31" s="3"/>
      <c r="M31" s="46" t="str">
        <f t="shared" si="0"/>
        <v/>
      </c>
    </row>
    <row r="32" spans="1:13" ht="15.75" thickBot="1" x14ac:dyDescent="0.3">
      <c r="A32" s="46" t="str">
        <f>IF(C32&lt;&gt;"",LOOKUP("zzz",$B$2:B32),"")</f>
        <v/>
      </c>
      <c r="B32" s="78"/>
      <c r="C32" s="4"/>
      <c r="D32" s="4"/>
      <c r="E32" s="4"/>
      <c r="F32" s="4"/>
      <c r="G32" s="8"/>
      <c r="H32" s="8"/>
      <c r="I32" s="4"/>
      <c r="J32" s="4"/>
      <c r="K32" s="4"/>
      <c r="L32" s="4"/>
      <c r="M32" s="46" t="str">
        <f t="shared" si="0"/>
        <v/>
      </c>
    </row>
    <row r="33" spans="1:13" x14ac:dyDescent="0.25">
      <c r="A33" s="46" t="str">
        <f>IF(C33&lt;&gt;"",LOOKUP("zzz",$B$2:B33),"")</f>
        <v/>
      </c>
      <c r="B33" s="74"/>
      <c r="C33" s="2"/>
      <c r="D33" s="2"/>
      <c r="E33" s="2"/>
      <c r="F33" s="2"/>
      <c r="G33" s="6"/>
      <c r="H33" s="6"/>
      <c r="I33" s="23"/>
      <c r="J33" s="2"/>
      <c r="K33" s="2"/>
      <c r="L33" s="2"/>
      <c r="M33" s="46" t="str">
        <f t="shared" si="0"/>
        <v/>
      </c>
    </row>
    <row r="34" spans="1:13" ht="15.75" thickBot="1" x14ac:dyDescent="0.3">
      <c r="A34" s="46" t="str">
        <f>IF(C34&lt;&gt;"",LOOKUP("zzz",$B$2:B34),"")</f>
        <v/>
      </c>
      <c r="B34" s="78"/>
      <c r="C34" s="4"/>
      <c r="D34" s="4"/>
      <c r="E34" s="4"/>
      <c r="F34" s="4"/>
      <c r="G34" s="8"/>
      <c r="H34" s="8"/>
      <c r="I34" s="4"/>
      <c r="J34" s="4"/>
      <c r="K34" s="4"/>
      <c r="L34" s="4"/>
      <c r="M34" s="46" t="str">
        <f t="shared" si="0"/>
        <v/>
      </c>
    </row>
    <row r="35" spans="1:13" x14ac:dyDescent="0.25">
      <c r="A35" s="46" t="str">
        <f>IF(C35&lt;&gt;"",LOOKUP("zzz",$B$2:B35),"")</f>
        <v/>
      </c>
      <c r="B35" s="74"/>
      <c r="C35" s="2"/>
      <c r="D35" s="2"/>
      <c r="E35" s="2"/>
      <c r="F35" s="2"/>
      <c r="G35" s="6"/>
      <c r="H35" s="6"/>
      <c r="I35" s="23"/>
      <c r="J35" s="2"/>
      <c r="K35" s="2"/>
      <c r="L35" s="2"/>
      <c r="M35" s="46" t="str">
        <f t="shared" si="0"/>
        <v/>
      </c>
    </row>
    <row r="36" spans="1:13" x14ac:dyDescent="0.25">
      <c r="A36" s="46" t="str">
        <f>IF(C36&lt;&gt;"",LOOKUP("zzz",$B$2:B36),"")</f>
        <v/>
      </c>
      <c r="B36" s="75"/>
      <c r="C36" s="9"/>
      <c r="D36" s="9"/>
      <c r="E36" s="9"/>
      <c r="F36" s="9"/>
      <c r="G36" s="10"/>
      <c r="H36" s="10"/>
      <c r="I36" s="24"/>
      <c r="J36" s="9"/>
      <c r="K36" s="9"/>
      <c r="L36" s="9"/>
      <c r="M36" s="46" t="str">
        <f t="shared" si="0"/>
        <v/>
      </c>
    </row>
    <row r="37" spans="1:13" ht="15.75" thickBot="1" x14ac:dyDescent="0.3">
      <c r="A37" s="46" t="str">
        <f>IF(C37&lt;&gt;"",LOOKUP("zzz",$B$2:B37),"")</f>
        <v/>
      </c>
      <c r="B37" s="78"/>
      <c r="C37" s="4"/>
      <c r="D37" s="4"/>
      <c r="E37" s="4"/>
      <c r="F37" s="4"/>
      <c r="G37" s="8"/>
      <c r="H37" s="8"/>
      <c r="I37" s="4"/>
      <c r="J37" s="4"/>
      <c r="K37" s="4"/>
      <c r="L37" s="4"/>
      <c r="M37" s="46" t="str">
        <f t="shared" si="0"/>
        <v/>
      </c>
    </row>
    <row r="38" spans="1:13" x14ac:dyDescent="0.25">
      <c r="A38" s="46" t="str">
        <f>IF(C38&lt;&gt;"",LOOKUP("zzz",$B$2:B38),"")</f>
        <v/>
      </c>
      <c r="B38" s="74"/>
      <c r="C38" s="2"/>
      <c r="D38" s="2"/>
      <c r="E38" s="2"/>
      <c r="F38" s="2"/>
      <c r="G38" s="6"/>
      <c r="H38" s="6"/>
      <c r="I38" s="23"/>
      <c r="J38" s="2"/>
      <c r="K38" s="2"/>
      <c r="L38" s="2"/>
      <c r="M38" s="46" t="str">
        <f t="shared" si="0"/>
        <v/>
      </c>
    </row>
    <row r="39" spans="1:13" ht="15.75" thickBot="1" x14ac:dyDescent="0.3">
      <c r="A39" s="46" t="str">
        <f>IF(C39&lt;&gt;"",LOOKUP("zzz",$B$2:B39),"")</f>
        <v/>
      </c>
      <c r="B39" s="78"/>
      <c r="C39" s="4"/>
      <c r="D39" s="4"/>
      <c r="E39" s="4"/>
      <c r="F39" s="4"/>
      <c r="G39" s="8"/>
      <c r="H39" s="8"/>
      <c r="I39" s="4"/>
      <c r="J39" s="4"/>
      <c r="K39" s="4"/>
      <c r="L39" s="4"/>
      <c r="M39" s="46" t="str">
        <f t="shared" si="0"/>
        <v/>
      </c>
    </row>
    <row r="40" spans="1:13" x14ac:dyDescent="0.25">
      <c r="A40" s="46" t="str">
        <f>IF(C40&lt;&gt;"",LOOKUP("zzz",$B$2:B40),"")</f>
        <v/>
      </c>
      <c r="B40" s="74"/>
      <c r="C40" s="2"/>
      <c r="D40" s="2"/>
      <c r="E40" s="2"/>
      <c r="F40" s="2"/>
      <c r="G40" s="6"/>
      <c r="H40" s="11"/>
      <c r="I40" s="23"/>
      <c r="J40" s="2"/>
      <c r="K40" s="2"/>
      <c r="L40" s="2"/>
      <c r="M40" s="46" t="str">
        <f t="shared" si="0"/>
        <v/>
      </c>
    </row>
    <row r="41" spans="1:13" x14ac:dyDescent="0.25">
      <c r="A41" s="46" t="str">
        <f>IF(C41&lt;&gt;"",LOOKUP("zzz",$B$2:B41),"")</f>
        <v/>
      </c>
      <c r="B41" s="75"/>
      <c r="C41" s="9"/>
      <c r="D41" s="9"/>
      <c r="E41" s="9"/>
      <c r="F41" s="9"/>
      <c r="G41" s="10"/>
      <c r="H41" s="7"/>
      <c r="I41" s="24"/>
      <c r="J41" s="9"/>
      <c r="K41" s="9"/>
      <c r="L41" s="9"/>
      <c r="M41" s="46" t="str">
        <f t="shared" si="0"/>
        <v/>
      </c>
    </row>
    <row r="42" spans="1:13" ht="15.75" thickBot="1" x14ac:dyDescent="0.3">
      <c r="A42" s="46" t="str">
        <f>IF(C42&lt;&gt;"",LOOKUP("zzz",$B$2:B42),"")</f>
        <v/>
      </c>
      <c r="B42" s="78"/>
      <c r="C42" s="4"/>
      <c r="D42" s="4"/>
      <c r="E42" s="4"/>
      <c r="F42" s="4"/>
      <c r="G42" s="8"/>
      <c r="H42" s="8"/>
      <c r="I42" s="4"/>
      <c r="J42" s="4"/>
      <c r="K42" s="4"/>
      <c r="L42" s="4"/>
      <c r="M42" s="46" t="str">
        <f t="shared" si="0"/>
        <v/>
      </c>
    </row>
    <row r="43" spans="1:13" x14ac:dyDescent="0.25">
      <c r="A43" s="46" t="str">
        <f>IF(C43&lt;&gt;"",LOOKUP("zzz",$B$2:B43),"")</f>
        <v/>
      </c>
      <c r="B43" s="74"/>
      <c r="C43" s="2"/>
      <c r="D43" s="2"/>
      <c r="E43" s="2"/>
      <c r="F43" s="2"/>
      <c r="G43" s="6"/>
      <c r="H43" s="6"/>
      <c r="I43" s="23"/>
      <c r="J43" s="2"/>
      <c r="K43" s="2"/>
      <c r="L43" s="2"/>
      <c r="M43" s="46" t="str">
        <f t="shared" si="0"/>
        <v/>
      </c>
    </row>
    <row r="44" spans="1:13" x14ac:dyDescent="0.25">
      <c r="A44" s="46" t="str">
        <f>IF(C44&lt;&gt;"",LOOKUP("zzz",$B$2:B44),"")</f>
        <v/>
      </c>
      <c r="B44" s="75"/>
      <c r="C44" s="3"/>
      <c r="D44" s="3"/>
      <c r="E44" s="3"/>
      <c r="F44" s="3"/>
      <c r="G44" s="7"/>
      <c r="H44" s="7"/>
      <c r="I44" s="28"/>
      <c r="J44" s="3"/>
      <c r="K44" s="3"/>
      <c r="L44" s="3"/>
    </row>
    <row r="45" spans="1:13" x14ac:dyDescent="0.25">
      <c r="A45" s="46" t="str">
        <f>IF(C45&lt;&gt;"",LOOKUP("zzz",$B$2:B45),"")</f>
        <v/>
      </c>
      <c r="B45" s="75"/>
      <c r="C45" s="9"/>
      <c r="D45" s="9"/>
      <c r="E45" s="9"/>
      <c r="F45" s="9"/>
      <c r="G45" s="10"/>
      <c r="H45" s="10"/>
      <c r="I45" s="24"/>
      <c r="J45" s="9"/>
      <c r="K45" s="9"/>
      <c r="L45" s="9"/>
      <c r="M45" s="46" t="str">
        <f t="shared" si="0"/>
        <v/>
      </c>
    </row>
    <row r="46" spans="1:13" ht="15.75" thickBot="1" x14ac:dyDescent="0.3">
      <c r="A46" s="46" t="str">
        <f>IF(C46&lt;&gt;"",LOOKUP("zzz",$B$2:B46),"")</f>
        <v/>
      </c>
      <c r="B46" s="78"/>
      <c r="C46" s="4"/>
      <c r="D46" s="4"/>
      <c r="E46" s="4"/>
      <c r="F46" s="4"/>
      <c r="G46" s="8"/>
      <c r="H46" s="8"/>
      <c r="I46" s="4"/>
      <c r="J46" s="4"/>
      <c r="K46" s="4"/>
      <c r="L46" s="4"/>
      <c r="M46" s="46" t="str">
        <f t="shared" si="0"/>
        <v/>
      </c>
    </row>
    <row r="47" spans="1:13" x14ac:dyDescent="0.25">
      <c r="A47" s="46" t="str">
        <f>IF(C47&lt;&gt;"",LOOKUP("zzz",$B$2:B47),"")</f>
        <v/>
      </c>
      <c r="B47" s="74"/>
      <c r="C47" s="2"/>
      <c r="D47" s="2"/>
      <c r="E47" s="2"/>
      <c r="F47" s="2"/>
      <c r="G47" s="6"/>
      <c r="H47" s="6"/>
      <c r="I47" s="23"/>
      <c r="J47" s="2"/>
      <c r="K47" s="2"/>
      <c r="L47" s="2"/>
      <c r="M47" s="46" t="str">
        <f t="shared" si="0"/>
        <v/>
      </c>
    </row>
    <row r="48" spans="1:13" x14ac:dyDescent="0.25">
      <c r="A48" s="46" t="str">
        <f>IF(C48&lt;&gt;"",LOOKUP("zzz",$B$2:B48),"")</f>
        <v/>
      </c>
      <c r="B48" s="75"/>
      <c r="C48" s="9"/>
      <c r="D48" s="9"/>
      <c r="E48" s="9"/>
      <c r="F48" s="9"/>
      <c r="G48" s="10"/>
      <c r="H48" s="10"/>
      <c r="I48" s="24"/>
      <c r="J48" s="9"/>
      <c r="K48" s="9"/>
      <c r="L48" s="9"/>
      <c r="M48" s="46" t="str">
        <f t="shared" si="0"/>
        <v/>
      </c>
    </row>
    <row r="49" spans="1:13" ht="15.75" thickBot="1" x14ac:dyDescent="0.3">
      <c r="A49" s="46" t="str">
        <f>IF(C49&lt;&gt;"",LOOKUP("zzz",$B$2:B49),"")</f>
        <v/>
      </c>
      <c r="B49" s="78"/>
      <c r="C49" s="4"/>
      <c r="D49" s="4"/>
      <c r="E49" s="4"/>
      <c r="F49" s="4"/>
      <c r="G49" s="8"/>
      <c r="H49" s="8"/>
      <c r="I49" s="4"/>
      <c r="J49" s="4"/>
      <c r="K49" s="4"/>
      <c r="L49" s="4"/>
      <c r="M49" s="46" t="str">
        <f t="shared" si="0"/>
        <v/>
      </c>
    </row>
    <row r="50" spans="1:13" x14ac:dyDescent="0.25">
      <c r="A50" s="46" t="str">
        <f>IF(C50&lt;&gt;"",LOOKUP("zzz",$B$2:B50),"")</f>
        <v/>
      </c>
      <c r="B50" s="74"/>
      <c r="C50" s="2"/>
      <c r="D50" s="2"/>
      <c r="E50" s="2"/>
      <c r="F50" s="2"/>
      <c r="G50" s="6"/>
      <c r="H50" s="6"/>
      <c r="I50" s="23"/>
      <c r="J50" s="2"/>
      <c r="K50" s="2"/>
      <c r="L50" s="2"/>
      <c r="M50" s="46" t="str">
        <f t="shared" si="0"/>
        <v/>
      </c>
    </row>
    <row r="51" spans="1:13" ht="15.75" thickBot="1" x14ac:dyDescent="0.3">
      <c r="A51" s="46" t="str">
        <f>IF(C51&lt;&gt;"",LOOKUP("zzz",$B$2:B51),"")</f>
        <v/>
      </c>
      <c r="B51" s="78"/>
      <c r="C51" s="4"/>
      <c r="D51" s="4"/>
      <c r="E51" s="4"/>
      <c r="F51" s="4"/>
      <c r="G51" s="8"/>
      <c r="H51" s="8"/>
      <c r="I51" s="4"/>
      <c r="J51" s="4"/>
      <c r="K51" s="4"/>
      <c r="L51" s="4"/>
      <c r="M51" s="46" t="str">
        <f t="shared" si="0"/>
        <v/>
      </c>
    </row>
    <row r="52" spans="1:13" x14ac:dyDescent="0.25">
      <c r="A52" s="46" t="str">
        <f>IF(C52&lt;&gt;"",LOOKUP("zzz",$B$2:B52),"")</f>
        <v/>
      </c>
      <c r="B52" s="74"/>
      <c r="C52" s="2"/>
      <c r="D52" s="2"/>
      <c r="E52" s="2"/>
      <c r="F52" s="2"/>
      <c r="G52" s="6"/>
      <c r="H52" s="6"/>
      <c r="I52" s="23"/>
      <c r="J52" s="2"/>
      <c r="K52" s="2"/>
      <c r="L52" s="2"/>
      <c r="M52" s="46" t="str">
        <f t="shared" si="0"/>
        <v/>
      </c>
    </row>
    <row r="53" spans="1:13" ht="15.75" thickBot="1" x14ac:dyDescent="0.3">
      <c r="A53" s="46" t="str">
        <f>IF(C53&lt;&gt;"",LOOKUP("zzz",$B$2:B53),"")</f>
        <v/>
      </c>
      <c r="B53" s="78"/>
      <c r="C53" s="4"/>
      <c r="D53" s="4"/>
      <c r="E53" s="4"/>
      <c r="F53" s="4"/>
      <c r="G53" s="8"/>
      <c r="H53" s="8"/>
      <c r="I53" s="4"/>
      <c r="J53" s="4"/>
      <c r="K53" s="4"/>
      <c r="L53" s="4"/>
      <c r="M53" s="46" t="str">
        <f t="shared" si="0"/>
        <v/>
      </c>
    </row>
    <row r="54" spans="1:13" x14ac:dyDescent="0.25">
      <c r="A54" s="46" t="str">
        <f>IF(C54&lt;&gt;"",LOOKUP("zzz",$B$2:B54),"")</f>
        <v/>
      </c>
      <c r="B54" s="74"/>
      <c r="C54" s="2"/>
      <c r="D54" s="2"/>
      <c r="E54" s="2"/>
      <c r="F54" s="2"/>
      <c r="G54" s="6"/>
      <c r="H54" s="6"/>
      <c r="I54" s="23"/>
      <c r="J54" s="2"/>
      <c r="K54" s="2"/>
      <c r="L54" s="2"/>
      <c r="M54" s="46" t="str">
        <f t="shared" si="0"/>
        <v/>
      </c>
    </row>
    <row r="55" spans="1:13" ht="15.75" thickBot="1" x14ac:dyDescent="0.3">
      <c r="A55" s="46" t="str">
        <f>IF(C55&lt;&gt;"",LOOKUP("zzz",$B$2:B55),"")</f>
        <v/>
      </c>
      <c r="B55" s="78"/>
      <c r="C55" s="4"/>
      <c r="D55" s="4"/>
      <c r="E55" s="4"/>
      <c r="F55" s="4"/>
      <c r="G55" s="8"/>
      <c r="H55" s="8"/>
      <c r="I55" s="4"/>
      <c r="J55" s="4"/>
      <c r="K55" s="4"/>
      <c r="L55" s="4"/>
      <c r="M55" s="46" t="str">
        <f t="shared" si="0"/>
        <v/>
      </c>
    </row>
    <row r="56" spans="1:13" x14ac:dyDescent="0.25">
      <c r="A56" s="46" t="str">
        <f>IF(C56&lt;&gt;"",LOOKUP("zzz",$B$2:B56),"")</f>
        <v/>
      </c>
      <c r="B56" s="74"/>
      <c r="C56" s="2"/>
      <c r="D56" s="2"/>
      <c r="E56" s="2"/>
      <c r="F56" s="2"/>
      <c r="G56" s="6"/>
      <c r="H56" s="6"/>
      <c r="I56" s="23"/>
      <c r="J56" s="2"/>
      <c r="K56" s="2"/>
      <c r="L56" s="2"/>
      <c r="M56" s="46" t="str">
        <f t="shared" si="0"/>
        <v/>
      </c>
    </row>
    <row r="57" spans="1:13" ht="15.75" thickBot="1" x14ac:dyDescent="0.3">
      <c r="A57" s="46" t="str">
        <f>IF(C57&lt;&gt;"",LOOKUP("zzz",$B$2:B57),"")</f>
        <v/>
      </c>
      <c r="B57" s="78"/>
      <c r="C57" s="4"/>
      <c r="D57" s="4"/>
      <c r="E57" s="4"/>
      <c r="F57" s="4"/>
      <c r="G57" s="8"/>
      <c r="H57" s="8"/>
      <c r="I57" s="4"/>
      <c r="J57" s="4"/>
      <c r="K57" s="4"/>
      <c r="L57" s="4"/>
      <c r="M57" s="46" t="str">
        <f t="shared" si="0"/>
        <v/>
      </c>
    </row>
    <row r="58" spans="1:13" x14ac:dyDescent="0.25">
      <c r="A58" s="46" t="str">
        <f>IF(C58&lt;&gt;"",LOOKUP("zzz",$B$2:B58),"")</f>
        <v/>
      </c>
      <c r="B58" s="74"/>
      <c r="C58" s="2"/>
      <c r="D58" s="2"/>
      <c r="E58" s="2"/>
      <c r="F58" s="2"/>
      <c r="G58" s="6"/>
      <c r="H58" s="6"/>
      <c r="I58" s="23"/>
      <c r="J58" s="2"/>
      <c r="K58" s="2"/>
      <c r="L58" s="2"/>
      <c r="M58" s="46" t="str">
        <f t="shared" si="0"/>
        <v/>
      </c>
    </row>
    <row r="59" spans="1:13" ht="15.75" thickBot="1" x14ac:dyDescent="0.3">
      <c r="A59" s="46" t="str">
        <f>IF(C59&lt;&gt;"",LOOKUP("zzz",$B$2:B59),"")</f>
        <v/>
      </c>
      <c r="B59" s="78"/>
      <c r="C59" s="4"/>
      <c r="D59" s="4"/>
      <c r="E59" s="4"/>
      <c r="F59" s="4"/>
      <c r="G59" s="8"/>
      <c r="H59" s="8"/>
      <c r="I59" s="4"/>
      <c r="J59" s="4"/>
      <c r="K59" s="4"/>
      <c r="L59" s="4"/>
      <c r="M59" s="46" t="str">
        <f t="shared" si="0"/>
        <v/>
      </c>
    </row>
    <row r="60" spans="1:13" x14ac:dyDescent="0.25">
      <c r="A60" s="46" t="str">
        <f>IF(C60&lt;&gt;"",LOOKUP("zzz",$B$2:B60),"")</f>
        <v/>
      </c>
      <c r="B60" s="74"/>
      <c r="C60" s="2"/>
      <c r="D60" s="2"/>
      <c r="E60" s="2"/>
      <c r="F60" s="2"/>
      <c r="G60" s="6"/>
      <c r="H60" s="6"/>
      <c r="I60" s="23"/>
      <c r="J60" s="2"/>
      <c r="K60" s="2"/>
      <c r="L60" s="2"/>
      <c r="M60" s="46" t="str">
        <f t="shared" si="0"/>
        <v/>
      </c>
    </row>
    <row r="61" spans="1:13" x14ac:dyDescent="0.25">
      <c r="A61" s="46" t="str">
        <f>IF(C61&lt;&gt;"",LOOKUP("zzz",$B$2:B61),"")</f>
        <v/>
      </c>
      <c r="B61" s="75"/>
      <c r="C61" s="3"/>
      <c r="D61" s="3"/>
      <c r="E61" s="3"/>
      <c r="F61" s="3"/>
      <c r="G61" s="7"/>
      <c r="H61" s="32"/>
      <c r="I61" s="28"/>
      <c r="J61" s="3"/>
      <c r="K61" s="3"/>
      <c r="L61" s="3"/>
      <c r="M61" s="46" t="str">
        <f t="shared" si="0"/>
        <v/>
      </c>
    </row>
    <row r="62" spans="1:13" x14ac:dyDescent="0.25">
      <c r="A62" s="46" t="str">
        <f>IF(C62&lt;&gt;"",LOOKUP("zzz",$B$2:B62),"")</f>
        <v/>
      </c>
      <c r="B62" s="75"/>
      <c r="C62" s="3"/>
      <c r="D62" s="3"/>
      <c r="E62" s="3"/>
      <c r="F62" s="3"/>
      <c r="G62" s="7"/>
      <c r="H62" s="7"/>
      <c r="I62" s="28"/>
      <c r="J62" s="3"/>
      <c r="K62" s="3"/>
      <c r="L62" s="3"/>
      <c r="M62" s="46" t="str">
        <f t="shared" si="0"/>
        <v/>
      </c>
    </row>
    <row r="63" spans="1:13" x14ac:dyDescent="0.25">
      <c r="A63" s="46" t="str">
        <f>IF(C63&lt;&gt;"",LOOKUP("zzz",$B$2:B63),"")</f>
        <v/>
      </c>
      <c r="B63" s="75"/>
      <c r="C63" s="3"/>
      <c r="D63" s="3"/>
      <c r="E63" s="3"/>
      <c r="F63" s="3"/>
      <c r="G63" s="7"/>
      <c r="H63" s="7"/>
      <c r="I63" s="28"/>
      <c r="J63" s="3"/>
      <c r="K63" s="3"/>
      <c r="L63" s="3"/>
      <c r="M63" s="46" t="str">
        <f t="shared" si="0"/>
        <v/>
      </c>
    </row>
    <row r="64" spans="1:13" x14ac:dyDescent="0.25">
      <c r="A64" s="46" t="str">
        <f>IF(C64&lt;&gt;"",LOOKUP("zzz",$B$2:B64),"")</f>
        <v/>
      </c>
      <c r="B64" s="75"/>
      <c r="C64" s="3"/>
      <c r="D64" s="3"/>
      <c r="E64" s="3"/>
      <c r="F64" s="3"/>
      <c r="G64" s="7"/>
      <c r="H64" s="7"/>
      <c r="I64" s="28"/>
      <c r="J64" s="3"/>
      <c r="K64" s="3"/>
      <c r="L64" s="3"/>
      <c r="M64" s="46" t="str">
        <f t="shared" si="0"/>
        <v/>
      </c>
    </row>
    <row r="65" spans="1:13" x14ac:dyDescent="0.25">
      <c r="A65" s="46" t="str">
        <f>IF(C65&lt;&gt;"",LOOKUP("zzz",$B$2:B65),"")</f>
        <v/>
      </c>
      <c r="B65" s="75"/>
      <c r="C65" s="3"/>
      <c r="D65" s="3"/>
      <c r="E65" s="3"/>
      <c r="F65" s="3"/>
      <c r="G65" s="7"/>
      <c r="H65" s="7"/>
      <c r="I65" s="28"/>
      <c r="J65" s="3"/>
      <c r="K65" s="3"/>
      <c r="L65" s="3"/>
      <c r="M65" s="46" t="str">
        <f t="shared" si="0"/>
        <v/>
      </c>
    </row>
    <row r="66" spans="1:13" ht="15.75" thickBot="1" x14ac:dyDescent="0.3">
      <c r="A66" s="46" t="str">
        <f>IF(C66&lt;&gt;"",LOOKUP("zzz",$B$2:B66),"")</f>
        <v/>
      </c>
      <c r="B66" s="78"/>
      <c r="C66" s="4"/>
      <c r="D66" s="4"/>
      <c r="E66" s="4"/>
      <c r="F66" s="4"/>
      <c r="G66" s="8"/>
      <c r="H66" s="8"/>
      <c r="I66" s="4"/>
      <c r="J66" s="4"/>
      <c r="K66" s="4"/>
      <c r="L66" s="4"/>
      <c r="M66" s="46" t="str">
        <f t="shared" si="0"/>
        <v/>
      </c>
    </row>
    <row r="67" spans="1:13" x14ac:dyDescent="0.25">
      <c r="A67" s="46" t="str">
        <f>IF(C67&lt;&gt;"",LOOKUP("zzz",$B$2:B67),"")</f>
        <v/>
      </c>
      <c r="B67" s="74"/>
      <c r="C67" s="2"/>
      <c r="D67" s="2"/>
      <c r="E67" s="2"/>
      <c r="F67" s="2"/>
      <c r="G67" s="6"/>
      <c r="H67" s="6"/>
      <c r="I67" s="23"/>
      <c r="J67" s="2"/>
      <c r="K67" s="2"/>
      <c r="L67" s="2"/>
      <c r="M67" s="46" t="str">
        <f t="shared" ref="M67:M134" si="1" xml:space="preserve"> IF(F67=1,"Dégusté",IF(I67&lt;&gt;"","Recu",""))</f>
        <v/>
      </c>
    </row>
    <row r="68" spans="1:13" x14ac:dyDescent="0.25">
      <c r="A68" s="46" t="str">
        <f>IF(C68&lt;&gt;"",LOOKUP("zzz",$B$2:B68),"")</f>
        <v/>
      </c>
      <c r="B68" s="75"/>
      <c r="C68" s="9"/>
      <c r="D68" s="9"/>
      <c r="E68" s="9"/>
      <c r="F68" s="9"/>
      <c r="G68" s="10"/>
      <c r="H68" s="10"/>
      <c r="I68" s="24"/>
      <c r="J68" s="9"/>
      <c r="K68" s="9"/>
      <c r="L68" s="9"/>
      <c r="M68" s="46" t="str">
        <f t="shared" si="1"/>
        <v/>
      </c>
    </row>
    <row r="69" spans="1:13" ht="15.75" thickBot="1" x14ac:dyDescent="0.3">
      <c r="A69" s="46" t="str">
        <f>IF(C69&lt;&gt;"",LOOKUP("zzz",$B$2:B69),"")</f>
        <v/>
      </c>
      <c r="B69" s="78"/>
      <c r="C69" s="4"/>
      <c r="D69" s="4"/>
      <c r="E69" s="4"/>
      <c r="F69" s="4"/>
      <c r="G69" s="8"/>
      <c r="H69" s="8"/>
      <c r="I69" s="4"/>
      <c r="J69" s="4"/>
      <c r="K69" s="4"/>
      <c r="L69" s="4"/>
      <c r="M69" s="46" t="str">
        <f t="shared" si="1"/>
        <v/>
      </c>
    </row>
    <row r="70" spans="1:13" x14ac:dyDescent="0.25">
      <c r="A70" s="46" t="str">
        <f>IF(C70&lt;&gt;"",LOOKUP("zzz",$B$2:B70),"")</f>
        <v/>
      </c>
      <c r="B70" s="74"/>
      <c r="C70" s="2"/>
      <c r="D70" s="2"/>
      <c r="E70" s="2"/>
      <c r="F70" s="2"/>
      <c r="G70" s="6"/>
      <c r="H70" s="6"/>
      <c r="I70" s="23"/>
      <c r="J70" s="2"/>
      <c r="K70" s="2"/>
      <c r="L70" s="2"/>
      <c r="M70" s="46" t="str">
        <f t="shared" si="1"/>
        <v/>
      </c>
    </row>
    <row r="71" spans="1:13" ht="15.75" thickBot="1" x14ac:dyDescent="0.3">
      <c r="A71" s="46" t="str">
        <f>IF(C71&lt;&gt;"",LOOKUP("zzz",$B$2:B71),"")</f>
        <v/>
      </c>
      <c r="B71" s="78"/>
      <c r="C71" s="4"/>
      <c r="D71" s="4"/>
      <c r="E71" s="4"/>
      <c r="F71" s="4"/>
      <c r="G71" s="8"/>
      <c r="H71" s="8"/>
      <c r="I71" s="4"/>
      <c r="J71" s="4"/>
      <c r="K71" s="4"/>
      <c r="L71" s="4"/>
      <c r="M71" s="46" t="str">
        <f t="shared" si="1"/>
        <v/>
      </c>
    </row>
    <row r="72" spans="1:13" x14ac:dyDescent="0.25">
      <c r="A72" s="46" t="str">
        <f>IF(C72&lt;&gt;"",LOOKUP("zzz",$B$2:B72),"")</f>
        <v/>
      </c>
      <c r="B72" s="74"/>
      <c r="C72" s="2"/>
      <c r="D72" s="2"/>
      <c r="E72" s="2"/>
      <c r="F72" s="2"/>
      <c r="G72" s="6"/>
      <c r="H72" s="6"/>
      <c r="I72" s="23"/>
      <c r="J72" s="2"/>
      <c r="K72" s="2"/>
      <c r="L72" s="2"/>
      <c r="M72" s="46" t="str">
        <f t="shared" si="1"/>
        <v/>
      </c>
    </row>
    <row r="73" spans="1:13" ht="15.75" thickBot="1" x14ac:dyDescent="0.3">
      <c r="A73" s="46" t="str">
        <f>IF(C73&lt;&gt;"",LOOKUP("zzz",$B$2:B73),"")</f>
        <v/>
      </c>
      <c r="B73" s="78"/>
      <c r="C73" s="4"/>
      <c r="D73" s="4"/>
      <c r="E73" s="4"/>
      <c r="F73" s="4"/>
      <c r="G73" s="8"/>
      <c r="H73" s="8"/>
      <c r="I73" s="4"/>
      <c r="J73" s="4"/>
      <c r="K73" s="4"/>
      <c r="L73" s="4"/>
      <c r="M73" s="46" t="str">
        <f t="shared" si="1"/>
        <v/>
      </c>
    </row>
    <row r="74" spans="1:13" x14ac:dyDescent="0.25">
      <c r="A74" s="46" t="str">
        <f>IF(C74&lt;&gt;"",LOOKUP("zzz",$B$2:B74),"")</f>
        <v/>
      </c>
      <c r="B74" s="74"/>
      <c r="C74" s="2"/>
      <c r="D74" s="2"/>
      <c r="E74" s="2"/>
      <c r="F74" s="2"/>
      <c r="G74" s="6"/>
      <c r="H74" s="6"/>
      <c r="I74" s="23"/>
      <c r="J74" s="2"/>
      <c r="K74" s="2"/>
      <c r="L74" s="2"/>
      <c r="M74" s="46" t="str">
        <f t="shared" si="1"/>
        <v/>
      </c>
    </row>
    <row r="75" spans="1:13" ht="15.75" thickBot="1" x14ac:dyDescent="0.3">
      <c r="A75" s="46" t="str">
        <f>IF(C75&lt;&gt;"",LOOKUP("zzz",$B$2:B75),"")</f>
        <v/>
      </c>
      <c r="B75" s="78"/>
      <c r="C75" s="4"/>
      <c r="D75" s="4"/>
      <c r="E75" s="4"/>
      <c r="F75" s="4"/>
      <c r="G75" s="8"/>
      <c r="H75" s="8"/>
      <c r="I75" s="4"/>
      <c r="J75" s="4"/>
      <c r="K75" s="4"/>
      <c r="L75" s="4"/>
      <c r="M75" s="46" t="str">
        <f t="shared" si="1"/>
        <v/>
      </c>
    </row>
    <row r="76" spans="1:13" x14ac:dyDescent="0.25">
      <c r="A76" s="46" t="str">
        <f>IF(C76&lt;&gt;"",LOOKUP("zzz",$B$2:B76),"")</f>
        <v/>
      </c>
      <c r="B76" s="74"/>
      <c r="C76" s="15"/>
      <c r="D76" s="15"/>
      <c r="E76" s="15"/>
      <c r="F76" s="15"/>
      <c r="G76" s="11"/>
      <c r="H76" s="11"/>
      <c r="I76" s="34"/>
      <c r="J76" s="15"/>
      <c r="K76" s="15"/>
      <c r="L76" s="15"/>
      <c r="M76" s="46" t="str">
        <f t="shared" si="1"/>
        <v/>
      </c>
    </row>
    <row r="77" spans="1:13" x14ac:dyDescent="0.25">
      <c r="A77" s="46" t="str">
        <f>IF(C77&lt;&gt;"",LOOKUP("zzz",$B$2:B77),"")</f>
        <v/>
      </c>
      <c r="B77" s="75"/>
      <c r="C77" s="3"/>
      <c r="D77" s="3"/>
      <c r="E77" s="3"/>
      <c r="F77" s="3"/>
      <c r="G77" s="7"/>
      <c r="H77" s="7"/>
      <c r="I77" s="28"/>
      <c r="J77" s="3"/>
      <c r="K77" s="3"/>
      <c r="L77" s="3"/>
      <c r="M77" s="46" t="str">
        <f t="shared" si="1"/>
        <v/>
      </c>
    </row>
    <row r="78" spans="1:13" x14ac:dyDescent="0.25">
      <c r="A78" s="46" t="str">
        <f>IF(C78&lt;&gt;"",LOOKUP("zzz",$B$2:B78),"")</f>
        <v/>
      </c>
      <c r="B78" s="75"/>
      <c r="C78" s="3"/>
      <c r="D78" s="3"/>
      <c r="E78" s="3"/>
      <c r="F78" s="3"/>
      <c r="G78" s="7"/>
      <c r="H78" s="7"/>
      <c r="I78" s="28"/>
      <c r="J78" s="3"/>
      <c r="K78" s="3"/>
      <c r="L78" s="3"/>
      <c r="M78" s="46" t="str">
        <f t="shared" si="1"/>
        <v/>
      </c>
    </row>
    <row r="79" spans="1:13" x14ac:dyDescent="0.25">
      <c r="A79" s="46" t="str">
        <f>IF(C79&lt;&gt;"",LOOKUP("zzz",$B$2:B79),"")</f>
        <v/>
      </c>
      <c r="B79" s="75"/>
      <c r="C79" s="3"/>
      <c r="D79" s="3"/>
      <c r="E79" s="3"/>
      <c r="F79" s="3"/>
      <c r="G79" s="7"/>
      <c r="H79" s="7"/>
      <c r="I79" s="28"/>
      <c r="J79" s="3"/>
      <c r="K79" s="3"/>
      <c r="L79" s="3"/>
      <c r="M79" s="46" t="str">
        <f t="shared" si="1"/>
        <v/>
      </c>
    </row>
    <row r="80" spans="1:13" x14ac:dyDescent="0.25">
      <c r="A80" s="46" t="str">
        <f>IF(C80&lt;&gt;"",LOOKUP("zzz",$B$2:B80),"")</f>
        <v/>
      </c>
      <c r="B80" s="75"/>
      <c r="C80" s="3"/>
      <c r="D80" s="3"/>
      <c r="E80" s="3"/>
      <c r="F80" s="3"/>
      <c r="G80" s="7"/>
      <c r="H80" s="7"/>
      <c r="I80" s="28"/>
      <c r="J80" s="3"/>
      <c r="K80" s="3"/>
      <c r="L80" s="3"/>
      <c r="M80" s="46" t="str">
        <f t="shared" si="1"/>
        <v/>
      </c>
    </row>
    <row r="81" spans="1:13" ht="15.75" thickBot="1" x14ac:dyDescent="0.3">
      <c r="A81" s="46" t="str">
        <f>IF(C81&lt;&gt;"",LOOKUP("zzz",$B$2:B81),"")</f>
        <v/>
      </c>
      <c r="B81" s="75"/>
      <c r="C81" s="3"/>
      <c r="D81" s="4"/>
      <c r="E81" s="31"/>
      <c r="F81" s="31"/>
      <c r="G81" s="32"/>
      <c r="H81" s="7"/>
      <c r="I81" s="33"/>
      <c r="J81" s="13"/>
      <c r="K81" s="31"/>
      <c r="L81" s="31"/>
      <c r="M81" s="46" t="str">
        <f t="shared" si="1"/>
        <v/>
      </c>
    </row>
    <row r="82" spans="1:13" x14ac:dyDescent="0.25">
      <c r="A82" s="46" t="str">
        <f>IF(C82&lt;&gt;"",LOOKUP("zzz",$B$2:B82),"")</f>
        <v/>
      </c>
      <c r="B82" s="74"/>
      <c r="C82" s="2"/>
      <c r="D82" s="2"/>
      <c r="E82" s="2"/>
      <c r="F82" s="2"/>
      <c r="G82" s="6"/>
      <c r="H82" s="6"/>
      <c r="I82" s="23"/>
      <c r="J82" s="2"/>
      <c r="K82" s="2"/>
      <c r="L82" s="2"/>
      <c r="M82" s="46" t="str">
        <f t="shared" si="1"/>
        <v/>
      </c>
    </row>
    <row r="83" spans="1:13" x14ac:dyDescent="0.25">
      <c r="A83" s="46" t="str">
        <f>IF(C83&lt;&gt;"",LOOKUP("zzz",$B$2:B83),"")</f>
        <v/>
      </c>
      <c r="B83" s="75"/>
      <c r="C83" s="3"/>
      <c r="D83" s="3"/>
      <c r="E83" s="3"/>
      <c r="F83" s="3"/>
      <c r="G83" s="7"/>
      <c r="H83" s="32"/>
      <c r="I83" s="28"/>
      <c r="J83" s="3"/>
      <c r="K83" s="3"/>
      <c r="L83" s="3"/>
      <c r="M83" s="46" t="str">
        <f t="shared" si="1"/>
        <v/>
      </c>
    </row>
    <row r="84" spans="1:13" x14ac:dyDescent="0.25">
      <c r="A84" s="46" t="str">
        <f>IF(C84&lt;&gt;"",LOOKUP("zzz",$B$2:B84),"")</f>
        <v/>
      </c>
      <c r="B84" s="75"/>
      <c r="C84" s="3"/>
      <c r="D84" s="3"/>
      <c r="E84" s="3"/>
      <c r="F84" s="3"/>
      <c r="G84" s="7"/>
      <c r="H84" s="7"/>
      <c r="I84" s="28"/>
      <c r="J84" s="3"/>
      <c r="K84" s="3"/>
      <c r="L84" s="3"/>
      <c r="M84" s="46" t="str">
        <f t="shared" si="1"/>
        <v/>
      </c>
    </row>
    <row r="85" spans="1:13" x14ac:dyDescent="0.25">
      <c r="A85" s="46" t="str">
        <f>IF(C85&lt;&gt;"",LOOKUP("zzz",$B$2:B85),"")</f>
        <v/>
      </c>
      <c r="B85" s="75"/>
      <c r="C85" s="3"/>
      <c r="D85" s="3"/>
      <c r="E85" s="3"/>
      <c r="F85" s="3"/>
      <c r="G85" s="7"/>
      <c r="H85" s="7"/>
      <c r="I85" s="28"/>
      <c r="J85" s="3"/>
      <c r="K85" s="3"/>
      <c r="L85" s="3"/>
      <c r="M85" s="46" t="str">
        <f t="shared" si="1"/>
        <v/>
      </c>
    </row>
    <row r="86" spans="1:13" x14ac:dyDescent="0.25">
      <c r="A86" s="46" t="str">
        <f>IF(C86&lt;&gt;"",LOOKUP("zzz",$B$2:B86),"")</f>
        <v/>
      </c>
      <c r="B86" s="75"/>
      <c r="C86" s="3"/>
      <c r="D86" s="3"/>
      <c r="E86" s="3"/>
      <c r="F86" s="3"/>
      <c r="G86" s="7"/>
      <c r="H86" s="7"/>
      <c r="I86" s="28"/>
      <c r="J86" s="3"/>
      <c r="K86" s="3"/>
      <c r="L86" s="3"/>
      <c r="M86" s="46" t="str">
        <f t="shared" si="1"/>
        <v/>
      </c>
    </row>
    <row r="87" spans="1:13" x14ac:dyDescent="0.25">
      <c r="A87" s="46" t="str">
        <f>IF(C87&lt;&gt;"",LOOKUP("zzz",$B$2:B87),"")</f>
        <v/>
      </c>
      <c r="B87" s="75"/>
      <c r="C87" s="3"/>
      <c r="D87" s="3"/>
      <c r="E87" s="3"/>
      <c r="F87" s="3"/>
      <c r="G87" s="7"/>
      <c r="H87" s="7"/>
      <c r="I87" s="28"/>
      <c r="J87" s="3"/>
      <c r="K87" s="3"/>
      <c r="L87" s="3"/>
      <c r="M87" s="46" t="str">
        <f t="shared" si="1"/>
        <v/>
      </c>
    </row>
    <row r="88" spans="1:13" ht="15.75" thickBot="1" x14ac:dyDescent="0.3">
      <c r="A88" s="46" t="str">
        <f>IF(C88&lt;&gt;"",LOOKUP("zzz",$B$2:B88),"")</f>
        <v/>
      </c>
      <c r="B88" s="78"/>
      <c r="C88" s="4"/>
      <c r="D88" s="4"/>
      <c r="E88" s="4"/>
      <c r="F88" s="4"/>
      <c r="G88" s="8"/>
      <c r="H88" s="8"/>
      <c r="I88" s="4"/>
      <c r="J88" s="4"/>
      <c r="K88" s="4"/>
      <c r="L88" s="4"/>
      <c r="M88" s="46" t="str">
        <f t="shared" si="1"/>
        <v/>
      </c>
    </row>
    <row r="89" spans="1:13" x14ac:dyDescent="0.25">
      <c r="A89" s="46" t="str">
        <f>IF(C89&lt;&gt;"",LOOKUP("zzz",$B$2:B89),"")</f>
        <v/>
      </c>
      <c r="B89" s="74"/>
      <c r="C89" s="15"/>
      <c r="D89" s="2"/>
      <c r="E89" s="2"/>
      <c r="F89" s="2"/>
      <c r="G89" s="6"/>
      <c r="H89" s="6"/>
      <c r="I89" s="23"/>
      <c r="J89" s="15"/>
      <c r="K89" s="2"/>
      <c r="L89" s="2"/>
      <c r="M89" s="46" t="str">
        <f t="shared" si="1"/>
        <v/>
      </c>
    </row>
    <row r="90" spans="1:13" ht="15.75" thickBot="1" x14ac:dyDescent="0.3">
      <c r="A90" s="46" t="str">
        <f>IF(C90&lt;&gt;"",LOOKUP("zzz",$B$2:B90),"")</f>
        <v/>
      </c>
      <c r="B90" s="75"/>
      <c r="C90" s="3"/>
      <c r="D90" s="4"/>
      <c r="E90" s="31"/>
      <c r="F90" s="31"/>
      <c r="G90" s="32"/>
      <c r="H90" s="7"/>
      <c r="I90" s="33"/>
      <c r="J90" s="13"/>
      <c r="K90" s="31"/>
      <c r="L90" s="31"/>
      <c r="M90" s="46" t="str">
        <f t="shared" si="1"/>
        <v/>
      </c>
    </row>
    <row r="91" spans="1:13" x14ac:dyDescent="0.25">
      <c r="A91" s="46" t="str">
        <f>IF(C91&lt;&gt;"",LOOKUP("zzz",$B$2:B91),"")</f>
        <v/>
      </c>
      <c r="B91" s="74"/>
      <c r="C91" s="15"/>
      <c r="D91" s="2"/>
      <c r="E91" s="2"/>
      <c r="F91" s="2"/>
      <c r="G91" s="6"/>
      <c r="H91" s="6"/>
      <c r="I91" s="23"/>
      <c r="J91" s="15"/>
      <c r="K91" s="2"/>
      <c r="L91" s="2"/>
      <c r="M91" s="46" t="str">
        <f t="shared" si="1"/>
        <v/>
      </c>
    </row>
    <row r="92" spans="1:13" ht="15.75" thickBot="1" x14ac:dyDescent="0.3">
      <c r="A92" s="46" t="str">
        <f>IF(C92&lt;&gt;"",LOOKUP("zzz",$B$2:B92),"")</f>
        <v/>
      </c>
      <c r="B92" s="75"/>
      <c r="C92" s="3"/>
      <c r="D92" s="4"/>
      <c r="E92" s="31"/>
      <c r="F92" s="31"/>
      <c r="G92" s="32"/>
      <c r="H92" s="7"/>
      <c r="I92" s="33"/>
      <c r="J92" s="13"/>
      <c r="K92" s="31"/>
      <c r="L92" s="31"/>
      <c r="M92" s="46" t="str">
        <f t="shared" si="1"/>
        <v/>
      </c>
    </row>
    <row r="93" spans="1:13" x14ac:dyDescent="0.25">
      <c r="A93" s="46" t="str">
        <f>IF(C93&lt;&gt;"",LOOKUP("zzz",$B$2:B93),"")</f>
        <v/>
      </c>
      <c r="B93" s="74"/>
      <c r="C93" s="15"/>
      <c r="D93" s="2"/>
      <c r="E93" s="2"/>
      <c r="F93" s="2"/>
      <c r="G93" s="6"/>
      <c r="H93" s="6"/>
      <c r="I93" s="23"/>
      <c r="J93" s="15"/>
      <c r="K93" s="2"/>
      <c r="L93" s="2"/>
      <c r="M93" s="46" t="str">
        <f t="shared" si="1"/>
        <v/>
      </c>
    </row>
    <row r="94" spans="1:13" ht="15.75" thickBot="1" x14ac:dyDescent="0.3">
      <c r="A94" s="46" t="str">
        <f>IF(C94&lt;&gt;"",LOOKUP("zzz",$B$2:B94),"")</f>
        <v/>
      </c>
      <c r="B94" s="75"/>
      <c r="C94" s="3"/>
      <c r="D94" s="4"/>
      <c r="E94" s="31"/>
      <c r="F94" s="31"/>
      <c r="G94" s="32"/>
      <c r="H94" s="7"/>
      <c r="I94" s="33"/>
      <c r="J94" s="13"/>
      <c r="K94" s="31"/>
      <c r="L94" s="31"/>
      <c r="M94" s="46" t="str">
        <f t="shared" si="1"/>
        <v/>
      </c>
    </row>
    <row r="95" spans="1:13" x14ac:dyDescent="0.25">
      <c r="A95" s="46" t="str">
        <f>IF(C95&lt;&gt;"",LOOKUP("zzz",$B$2:B95),"")</f>
        <v/>
      </c>
      <c r="B95" s="74"/>
      <c r="C95" s="15"/>
      <c r="D95" s="2"/>
      <c r="E95" s="2"/>
      <c r="F95" s="2"/>
      <c r="G95" s="6"/>
      <c r="H95" s="6"/>
      <c r="I95" s="23"/>
      <c r="J95" s="15"/>
      <c r="K95" s="2"/>
      <c r="L95" s="2"/>
      <c r="M95" s="46" t="str">
        <f t="shared" si="1"/>
        <v/>
      </c>
    </row>
    <row r="96" spans="1:13" ht="15.75" thickBot="1" x14ac:dyDescent="0.3">
      <c r="A96" s="46" t="str">
        <f>IF(C96&lt;&gt;"",LOOKUP("zzz",$B$2:B96),"")</f>
        <v/>
      </c>
      <c r="B96" s="75"/>
      <c r="C96" s="3"/>
      <c r="D96" s="4"/>
      <c r="E96" s="31"/>
      <c r="F96" s="31"/>
      <c r="G96" s="32"/>
      <c r="H96" s="7"/>
      <c r="I96" s="33"/>
      <c r="J96" s="4"/>
      <c r="K96" s="31"/>
      <c r="L96" s="31"/>
      <c r="M96" s="46" t="str">
        <f t="shared" si="1"/>
        <v/>
      </c>
    </row>
    <row r="97" spans="1:13" x14ac:dyDescent="0.25">
      <c r="A97" s="46" t="str">
        <f>IF(C97&lt;&gt;"",LOOKUP("zzz",$B$2:B97),"")</f>
        <v/>
      </c>
      <c r="B97" s="74"/>
      <c r="C97" s="15"/>
      <c r="D97" s="31"/>
      <c r="E97" s="2"/>
      <c r="F97" s="2"/>
      <c r="G97" s="6"/>
      <c r="H97" s="6"/>
      <c r="I97" s="23"/>
      <c r="J97" s="9"/>
      <c r="K97" s="2"/>
      <c r="L97" s="2"/>
      <c r="M97" s="46" t="str">
        <f t="shared" si="1"/>
        <v/>
      </c>
    </row>
    <row r="98" spans="1:13" ht="15.75" thickBot="1" x14ac:dyDescent="0.3">
      <c r="A98" s="46" t="str">
        <f>IF(C98&lt;&gt;"",LOOKUP("zzz",$B$2:B98),"")</f>
        <v/>
      </c>
      <c r="B98" s="78"/>
      <c r="C98" s="3"/>
      <c r="D98" s="4"/>
      <c r="E98" s="31"/>
      <c r="F98" s="31"/>
      <c r="G98" s="32"/>
      <c r="H98" s="7"/>
      <c r="I98" s="33"/>
      <c r="J98" s="13"/>
      <c r="K98" s="31"/>
      <c r="L98" s="31"/>
      <c r="M98" s="46" t="str">
        <f t="shared" si="1"/>
        <v/>
      </c>
    </row>
    <row r="99" spans="1:13" x14ac:dyDescent="0.25">
      <c r="A99" s="46" t="str">
        <f>IF(C99&lt;&gt;"",LOOKUP("zzz",$B$2:B99),"")</f>
        <v/>
      </c>
      <c r="B99" s="74"/>
      <c r="C99" s="2"/>
      <c r="D99" s="2"/>
      <c r="E99" s="2"/>
      <c r="F99" s="2"/>
      <c r="G99" s="6"/>
      <c r="H99" s="6"/>
      <c r="I99" s="23"/>
      <c r="J99" s="2"/>
      <c r="K99" s="2"/>
      <c r="L99" s="2"/>
      <c r="M99" s="46" t="str">
        <f t="shared" si="1"/>
        <v/>
      </c>
    </row>
    <row r="100" spans="1:13" x14ac:dyDescent="0.25">
      <c r="A100" s="46" t="str">
        <f>IF(C100&lt;&gt;"",LOOKUP("zzz",$B$2:B100),"")</f>
        <v/>
      </c>
      <c r="B100" s="75"/>
      <c r="C100" s="9"/>
      <c r="D100" s="9"/>
      <c r="E100" s="9"/>
      <c r="F100" s="9"/>
      <c r="G100" s="10"/>
      <c r="H100" s="7"/>
      <c r="I100" s="24"/>
      <c r="J100" s="9"/>
      <c r="K100" s="9"/>
      <c r="L100" s="9"/>
      <c r="M100" s="46" t="str">
        <f t="shared" si="1"/>
        <v/>
      </c>
    </row>
    <row r="101" spans="1:13" ht="15.75" thickBot="1" x14ac:dyDescent="0.3">
      <c r="A101" s="46" t="str">
        <f>IF(C101&lt;&gt;"",LOOKUP("zzz",$B$2:B101),"")</f>
        <v/>
      </c>
      <c r="B101" s="78"/>
      <c r="C101" s="4"/>
      <c r="D101" s="4"/>
      <c r="E101" s="4"/>
      <c r="F101" s="4"/>
      <c r="G101" s="8"/>
      <c r="H101" s="8"/>
      <c r="I101" s="4"/>
      <c r="J101" s="4"/>
      <c r="K101" s="4"/>
      <c r="L101" s="4"/>
      <c r="M101" s="46" t="str">
        <f t="shared" si="1"/>
        <v/>
      </c>
    </row>
    <row r="102" spans="1:13" x14ac:dyDescent="0.25">
      <c r="A102" s="46" t="str">
        <f>IF(C102&lt;&gt;"",LOOKUP("zzz",$B$2:B102),"")</f>
        <v/>
      </c>
      <c r="B102" s="74"/>
      <c r="C102" s="15"/>
      <c r="D102" s="31"/>
      <c r="E102" s="2"/>
      <c r="F102" s="2"/>
      <c r="G102" s="6"/>
      <c r="H102" s="6"/>
      <c r="I102" s="23"/>
      <c r="J102" s="2"/>
      <c r="K102" s="2"/>
      <c r="L102" s="2"/>
      <c r="M102" s="46" t="str">
        <f t="shared" si="1"/>
        <v/>
      </c>
    </row>
    <row r="103" spans="1:13" x14ac:dyDescent="0.25">
      <c r="A103" s="46" t="str">
        <f>IF(C103&lt;&gt;"",LOOKUP("zzz",$B$2:B103),"")</f>
        <v/>
      </c>
      <c r="B103" s="75"/>
      <c r="C103" s="3"/>
      <c r="D103" s="9"/>
      <c r="E103" s="31"/>
      <c r="F103" s="31"/>
      <c r="G103" s="32"/>
      <c r="H103" s="32"/>
      <c r="I103" s="33"/>
      <c r="J103" s="3"/>
      <c r="K103" s="31"/>
      <c r="L103" s="31"/>
      <c r="M103" s="46" t="str">
        <f t="shared" si="1"/>
        <v/>
      </c>
    </row>
    <row r="104" spans="1:13" ht="15.75" thickBot="1" x14ac:dyDescent="0.3">
      <c r="A104" s="46" t="str">
        <f>IF(C104&lt;&gt;"",LOOKUP("zzz",$B$2:B104),"")</f>
        <v/>
      </c>
      <c r="B104" s="78"/>
      <c r="C104" s="3"/>
      <c r="D104" s="4"/>
      <c r="E104" s="31"/>
      <c r="F104" s="31"/>
      <c r="G104" s="32"/>
      <c r="H104" s="7"/>
      <c r="I104" s="33"/>
      <c r="J104" s="4"/>
      <c r="K104" s="31"/>
      <c r="L104" s="31"/>
      <c r="M104" s="46" t="str">
        <f t="shared" si="1"/>
        <v/>
      </c>
    </row>
    <row r="105" spans="1:13" x14ac:dyDescent="0.25">
      <c r="A105" s="46" t="str">
        <f>IF(C105&lt;&gt;"",LOOKUP("zzz",$B$2:B105),"")</f>
        <v/>
      </c>
      <c r="B105" s="74"/>
      <c r="C105" s="15"/>
      <c r="D105" s="31"/>
      <c r="E105" s="2"/>
      <c r="F105" s="2"/>
      <c r="G105" s="6"/>
      <c r="H105" s="11"/>
      <c r="I105" s="23"/>
      <c r="J105" s="2"/>
      <c r="K105" s="2"/>
      <c r="L105" s="2"/>
      <c r="M105" s="46" t="str">
        <f t="shared" si="1"/>
        <v/>
      </c>
    </row>
    <row r="106" spans="1:13" x14ac:dyDescent="0.25">
      <c r="A106" s="46" t="str">
        <f>IF(C106&lt;&gt;"",LOOKUP("zzz",$B$2:B106),"")</f>
        <v/>
      </c>
      <c r="B106" s="75"/>
      <c r="C106" s="3"/>
      <c r="D106" s="31"/>
      <c r="E106" s="31"/>
      <c r="F106" s="31"/>
      <c r="G106" s="32"/>
      <c r="H106" s="7"/>
      <c r="I106" s="33"/>
      <c r="J106" s="3"/>
      <c r="K106" s="31"/>
      <c r="L106" s="31"/>
      <c r="M106" s="46" t="str">
        <f t="shared" si="1"/>
        <v/>
      </c>
    </row>
    <row r="107" spans="1:13" x14ac:dyDescent="0.25">
      <c r="A107" s="46" t="str">
        <f>IF(C107&lt;&gt;"",LOOKUP("zzz",$B$2:B107),"")</f>
        <v/>
      </c>
      <c r="B107" s="75"/>
      <c r="C107" s="3"/>
      <c r="D107" s="31"/>
      <c r="E107" s="31"/>
      <c r="F107" s="31"/>
      <c r="G107" s="32"/>
      <c r="H107" s="7"/>
      <c r="I107" s="33"/>
      <c r="J107" s="3"/>
      <c r="K107" s="31"/>
      <c r="L107" s="31"/>
      <c r="M107" s="46" t="str">
        <f t="shared" si="1"/>
        <v/>
      </c>
    </row>
    <row r="108" spans="1:13" x14ac:dyDescent="0.25">
      <c r="A108" s="46" t="str">
        <f>IF(C108&lt;&gt;"",LOOKUP("zzz",$B$2:B108),"")</f>
        <v/>
      </c>
      <c r="B108" s="75"/>
      <c r="C108" s="3"/>
      <c r="D108" s="3"/>
      <c r="E108" s="3"/>
      <c r="F108" s="3"/>
      <c r="G108" s="7"/>
      <c r="H108" s="7"/>
      <c r="I108" s="33"/>
      <c r="J108" s="3"/>
      <c r="K108" s="3"/>
      <c r="L108" s="3"/>
      <c r="M108" s="46" t="str">
        <f t="shared" si="1"/>
        <v/>
      </c>
    </row>
    <row r="109" spans="1:13" x14ac:dyDescent="0.25">
      <c r="A109" s="46" t="str">
        <f>IF(C109&lt;&gt;"",LOOKUP("zzz",$B$2:B109),"")</f>
        <v/>
      </c>
      <c r="B109" s="75"/>
      <c r="C109" s="3"/>
      <c r="D109" s="3"/>
      <c r="E109" s="3"/>
      <c r="F109" s="3"/>
      <c r="G109" s="7"/>
      <c r="H109" s="7"/>
      <c r="I109" s="33"/>
      <c r="J109" s="3"/>
      <c r="K109" s="3"/>
      <c r="L109" s="3"/>
      <c r="M109" s="46" t="str">
        <f t="shared" si="1"/>
        <v/>
      </c>
    </row>
    <row r="110" spans="1:13" ht="15.75" thickBot="1" x14ac:dyDescent="0.3">
      <c r="A110" s="46" t="str">
        <f>IF(C110&lt;&gt;"",LOOKUP("zzz",$B$2:B110),"")</f>
        <v/>
      </c>
      <c r="B110" s="78"/>
      <c r="C110" s="3"/>
      <c r="D110" s="4"/>
      <c r="E110" s="31"/>
      <c r="F110" s="31"/>
      <c r="G110" s="32"/>
      <c r="H110" s="7"/>
      <c r="I110" s="33"/>
      <c r="J110" s="4"/>
      <c r="K110" s="31"/>
      <c r="L110" s="31"/>
      <c r="M110" s="46" t="str">
        <f t="shared" si="1"/>
        <v/>
      </c>
    </row>
    <row r="111" spans="1:13" x14ac:dyDescent="0.25">
      <c r="A111" s="46" t="str">
        <f>IF(C111&lt;&gt;"",LOOKUP("zzz",$B$2:B111),"")</f>
        <v/>
      </c>
      <c r="B111" s="74"/>
      <c r="C111" s="15"/>
      <c r="D111" s="31"/>
      <c r="E111" s="2"/>
      <c r="F111" s="2"/>
      <c r="G111" s="6"/>
      <c r="H111" s="6"/>
      <c r="I111" s="23"/>
      <c r="J111" s="15"/>
      <c r="K111" s="2"/>
      <c r="L111" s="2"/>
      <c r="M111" s="46" t="str">
        <f t="shared" si="1"/>
        <v/>
      </c>
    </row>
    <row r="112" spans="1:13" ht="15.75" thickBot="1" x14ac:dyDescent="0.3">
      <c r="A112" s="46" t="str">
        <f>IF(C112&lt;&gt;"",LOOKUP("zzz",$B$2:B112),"")</f>
        <v/>
      </c>
      <c r="B112" s="78"/>
      <c r="C112" s="3"/>
      <c r="D112" s="4"/>
      <c r="E112" s="31"/>
      <c r="F112" s="31"/>
      <c r="G112" s="32"/>
      <c r="H112" s="7"/>
      <c r="I112" s="33"/>
      <c r="J112" s="4"/>
      <c r="K112" s="31"/>
      <c r="L112" s="31"/>
      <c r="M112" s="46" t="str">
        <f t="shared" si="1"/>
        <v/>
      </c>
    </row>
    <row r="113" spans="1:13" x14ac:dyDescent="0.25">
      <c r="A113" s="46" t="str">
        <f>IF(C113&lt;&gt;"",LOOKUP("zzz",$B$2:B113),"")</f>
        <v/>
      </c>
      <c r="B113" s="74"/>
      <c r="C113" s="15"/>
      <c r="D113" s="31"/>
      <c r="E113" s="2"/>
      <c r="F113" s="2"/>
      <c r="G113" s="6"/>
      <c r="H113" s="6"/>
      <c r="I113" s="23"/>
      <c r="J113" s="15"/>
      <c r="K113" s="2"/>
      <c r="L113" s="2"/>
      <c r="M113" s="46" t="str">
        <f t="shared" si="1"/>
        <v/>
      </c>
    </row>
    <row r="114" spans="1:13" ht="15.75" thickBot="1" x14ac:dyDescent="0.3">
      <c r="A114" s="46" t="str">
        <f>IF(C114&lt;&gt;"",LOOKUP("zzz",$B$2:B114),"")</f>
        <v/>
      </c>
      <c r="B114" s="78"/>
      <c r="C114" s="3"/>
      <c r="D114" s="4"/>
      <c r="E114" s="31"/>
      <c r="F114" s="31"/>
      <c r="G114" s="32"/>
      <c r="H114" s="7"/>
      <c r="I114" s="33"/>
      <c r="J114" s="4"/>
      <c r="K114" s="31"/>
      <c r="L114" s="31"/>
      <c r="M114" s="46" t="str">
        <f t="shared" si="1"/>
        <v/>
      </c>
    </row>
    <row r="115" spans="1:13" x14ac:dyDescent="0.25">
      <c r="A115" s="46" t="str">
        <f>IF(C115&lt;&gt;"",LOOKUP("zzz",$B$2:B115),"")</f>
        <v/>
      </c>
      <c r="B115" s="74"/>
      <c r="C115" s="15"/>
      <c r="D115" s="31"/>
      <c r="E115" s="2"/>
      <c r="F115" s="2"/>
      <c r="G115" s="6"/>
      <c r="H115" s="6"/>
      <c r="I115" s="23"/>
      <c r="J115" s="15"/>
      <c r="K115" s="2"/>
      <c r="L115" s="2"/>
      <c r="M115" s="46" t="str">
        <f t="shared" si="1"/>
        <v/>
      </c>
    </row>
    <row r="116" spans="1:13" ht="15.75" thickBot="1" x14ac:dyDescent="0.3">
      <c r="A116" s="46" t="str">
        <f>IF(C116&lt;&gt;"",LOOKUP("zzz",$B$2:B116),"")</f>
        <v/>
      </c>
      <c r="B116" s="78"/>
      <c r="C116" s="3"/>
      <c r="D116" s="4"/>
      <c r="E116" s="31"/>
      <c r="F116" s="31"/>
      <c r="G116" s="32"/>
      <c r="H116" s="7"/>
      <c r="I116" s="33"/>
      <c r="J116" s="4"/>
      <c r="K116" s="31"/>
      <c r="L116" s="31"/>
      <c r="M116" s="46" t="str">
        <f t="shared" si="1"/>
        <v/>
      </c>
    </row>
    <row r="117" spans="1:13" x14ac:dyDescent="0.25">
      <c r="A117" s="46" t="str">
        <f>IF(C117&lt;&gt;"",LOOKUP("zzz",$B$2:B117),"")</f>
        <v/>
      </c>
      <c r="B117" s="74"/>
      <c r="C117" s="15"/>
      <c r="D117" s="31"/>
      <c r="E117" s="2"/>
      <c r="F117" s="2"/>
      <c r="G117" s="6"/>
      <c r="H117" s="6"/>
      <c r="I117" s="23"/>
      <c r="J117" s="15"/>
      <c r="K117" s="2"/>
      <c r="L117" s="2"/>
      <c r="M117" s="46" t="str">
        <f t="shared" si="1"/>
        <v/>
      </c>
    </row>
    <row r="118" spans="1:13" ht="15.75" thickBot="1" x14ac:dyDescent="0.3">
      <c r="A118" s="46" t="str">
        <f>IF(C118&lt;&gt;"",LOOKUP("zzz",$B$2:B118),"")</f>
        <v/>
      </c>
      <c r="B118" s="78"/>
      <c r="C118" s="3"/>
      <c r="D118" s="4"/>
      <c r="E118" s="31"/>
      <c r="F118" s="31"/>
      <c r="G118" s="32"/>
      <c r="H118" s="7"/>
      <c r="I118" s="33"/>
      <c r="J118" s="4"/>
      <c r="K118" s="31"/>
      <c r="L118" s="31"/>
      <c r="M118" s="46" t="str">
        <f t="shared" si="1"/>
        <v/>
      </c>
    </row>
    <row r="119" spans="1:13" x14ac:dyDescent="0.25">
      <c r="A119" s="46" t="str">
        <f>IF(C119&lt;&gt;"",LOOKUP("zzz",$B$2:B119),"")</f>
        <v/>
      </c>
      <c r="B119" s="74"/>
      <c r="C119" s="15"/>
      <c r="D119" s="31"/>
      <c r="E119" s="2"/>
      <c r="F119" s="2"/>
      <c r="G119" s="6"/>
      <c r="H119" s="6"/>
      <c r="I119" s="23"/>
      <c r="J119" s="15"/>
      <c r="K119" s="2"/>
      <c r="L119" s="2"/>
      <c r="M119" s="46" t="str">
        <f t="shared" si="1"/>
        <v/>
      </c>
    </row>
    <row r="120" spans="1:13" ht="15.75" thickBot="1" x14ac:dyDescent="0.3">
      <c r="A120" s="46" t="str">
        <f>IF(C120&lt;&gt;"",LOOKUP("zzz",$B$2:B120),"")</f>
        <v/>
      </c>
      <c r="B120" s="78"/>
      <c r="C120" s="3"/>
      <c r="D120" s="4"/>
      <c r="E120" s="31"/>
      <c r="F120" s="31"/>
      <c r="G120" s="32"/>
      <c r="H120" s="7"/>
      <c r="I120" s="33"/>
      <c r="J120" s="4"/>
      <c r="K120" s="31"/>
      <c r="L120" s="31"/>
      <c r="M120" s="46" t="str">
        <f t="shared" si="1"/>
        <v/>
      </c>
    </row>
    <row r="121" spans="1:13" x14ac:dyDescent="0.25">
      <c r="A121" s="46" t="str">
        <f>IF(C121&lt;&gt;"",LOOKUP("zzz",$B$2:B121),"")</f>
        <v/>
      </c>
      <c r="B121" s="74"/>
      <c r="C121" s="15"/>
      <c r="D121" s="9"/>
      <c r="E121" s="15"/>
      <c r="F121" s="15"/>
      <c r="G121" s="11"/>
      <c r="H121" s="11"/>
      <c r="I121" s="34"/>
      <c r="J121" s="15"/>
      <c r="K121" s="15"/>
      <c r="L121" s="15"/>
      <c r="M121" s="46" t="str">
        <f t="shared" si="1"/>
        <v/>
      </c>
    </row>
    <row r="122" spans="1:13" x14ac:dyDescent="0.25">
      <c r="A122" s="46" t="str">
        <f>IF(C122&lt;&gt;"",LOOKUP("zzz",$B$2:B122),"")</f>
        <v/>
      </c>
      <c r="B122" s="75"/>
      <c r="C122" s="3"/>
      <c r="D122" s="3"/>
      <c r="E122" s="3"/>
      <c r="F122" s="3"/>
      <c r="G122" s="7"/>
      <c r="H122" s="7"/>
      <c r="I122" s="28"/>
      <c r="J122" s="3"/>
      <c r="K122" s="3"/>
      <c r="L122" s="3"/>
      <c r="M122" s="46" t="str">
        <f t="shared" si="1"/>
        <v/>
      </c>
    </row>
    <row r="123" spans="1:13" ht="15.75" thickBot="1" x14ac:dyDescent="0.3">
      <c r="A123" s="46" t="str">
        <f>IF(C123&lt;&gt;"",LOOKUP("zzz",$B$2:B123),"")</f>
        <v/>
      </c>
      <c r="B123" s="78"/>
      <c r="C123" s="3"/>
      <c r="D123" s="4"/>
      <c r="E123" s="31"/>
      <c r="F123" s="31"/>
      <c r="G123" s="32"/>
      <c r="H123" s="7"/>
      <c r="I123" s="33"/>
      <c r="J123" s="4"/>
      <c r="K123" s="31"/>
      <c r="L123" s="31"/>
      <c r="M123" s="46" t="str">
        <f t="shared" si="1"/>
        <v/>
      </c>
    </row>
    <row r="124" spans="1:13" x14ac:dyDescent="0.25">
      <c r="A124" s="46" t="str">
        <f>IF(C124&lt;&gt;"",LOOKUP("zzz",$B$2:B124),"")</f>
        <v/>
      </c>
      <c r="B124" s="74"/>
      <c r="C124" s="15"/>
      <c r="D124" s="9"/>
      <c r="E124" s="15"/>
      <c r="F124" s="15"/>
      <c r="G124" s="11"/>
      <c r="H124" s="11"/>
      <c r="I124" s="34"/>
      <c r="J124" s="15"/>
      <c r="K124" s="15"/>
      <c r="L124" s="15"/>
      <c r="M124" s="46" t="str">
        <f t="shared" si="1"/>
        <v/>
      </c>
    </row>
    <row r="125" spans="1:13" x14ac:dyDescent="0.25">
      <c r="A125" s="46" t="str">
        <f>IF(C125&lt;&gt;"",LOOKUP("zzz",$B$2:B125),"")</f>
        <v/>
      </c>
      <c r="B125" s="75"/>
      <c r="C125" s="3"/>
      <c r="D125" s="3"/>
      <c r="E125" s="3"/>
      <c r="F125" s="3"/>
      <c r="G125" s="7"/>
      <c r="H125" s="7"/>
      <c r="I125" s="28"/>
      <c r="J125" s="3"/>
      <c r="K125" s="3"/>
      <c r="L125" s="3"/>
    </row>
    <row r="126" spans="1:13" ht="15.75" thickBot="1" x14ac:dyDescent="0.3">
      <c r="A126" s="46" t="str">
        <f>IF(C126&lt;&gt;"",LOOKUP("zzz",$B$2:B126),"")</f>
        <v/>
      </c>
      <c r="B126" s="78"/>
      <c r="C126" s="3"/>
      <c r="D126" s="4"/>
      <c r="E126" s="31"/>
      <c r="F126" s="31"/>
      <c r="G126" s="32"/>
      <c r="H126" s="7"/>
      <c r="I126" s="33"/>
      <c r="J126" s="4"/>
      <c r="K126" s="31"/>
      <c r="L126" s="31"/>
      <c r="M126" s="46" t="str">
        <f t="shared" si="1"/>
        <v/>
      </c>
    </row>
    <row r="127" spans="1:13" x14ac:dyDescent="0.25">
      <c r="A127" s="46" t="str">
        <f>IF(C127&lt;&gt;"",LOOKUP("zzz",$B$2:B127),"")</f>
        <v/>
      </c>
      <c r="B127" s="74"/>
      <c r="C127" s="15"/>
      <c r="D127" s="31"/>
      <c r="E127" s="2"/>
      <c r="F127" s="2"/>
      <c r="G127" s="6"/>
      <c r="H127" s="6"/>
      <c r="I127" s="23"/>
      <c r="J127" s="15"/>
      <c r="K127" s="2"/>
      <c r="L127" s="2"/>
      <c r="M127" s="46" t="str">
        <f t="shared" si="1"/>
        <v/>
      </c>
    </row>
    <row r="128" spans="1:13" ht="15.75" thickBot="1" x14ac:dyDescent="0.3">
      <c r="A128" s="46" t="str">
        <f>IF(C128&lt;&gt;"",LOOKUP("zzz",$B$2:B128),"")</f>
        <v/>
      </c>
      <c r="B128" s="78"/>
      <c r="C128" s="3"/>
      <c r="D128" s="4"/>
      <c r="E128" s="31"/>
      <c r="F128" s="31"/>
      <c r="G128" s="32"/>
      <c r="H128" s="7"/>
      <c r="I128" s="33"/>
      <c r="J128" s="4"/>
      <c r="K128" s="31"/>
      <c r="L128" s="31"/>
      <c r="M128" s="46" t="str">
        <f t="shared" si="1"/>
        <v/>
      </c>
    </row>
    <row r="129" spans="1:13" x14ac:dyDescent="0.25">
      <c r="A129" s="46" t="str">
        <f>IF(C129&lt;&gt;"",LOOKUP("zzz",$B$2:B129),"")</f>
        <v/>
      </c>
      <c r="B129" s="74"/>
      <c r="C129" s="15"/>
      <c r="D129" s="9"/>
      <c r="E129" s="15"/>
      <c r="F129" s="15"/>
      <c r="G129" s="11"/>
      <c r="H129" s="11"/>
      <c r="I129" s="34"/>
      <c r="J129" s="15"/>
      <c r="K129" s="15"/>
      <c r="L129" s="15"/>
      <c r="M129" s="46" t="str">
        <f t="shared" si="1"/>
        <v/>
      </c>
    </row>
    <row r="130" spans="1:13" x14ac:dyDescent="0.25">
      <c r="A130" s="46" t="str">
        <f>IF(C130&lt;&gt;"",LOOKUP("zzz",$B$2:B130),"")</f>
        <v/>
      </c>
      <c r="B130" s="75"/>
      <c r="C130" s="3"/>
      <c r="D130" s="3"/>
      <c r="E130" s="3"/>
      <c r="F130" s="3"/>
      <c r="G130" s="7"/>
      <c r="H130" s="7"/>
      <c r="I130" s="28"/>
      <c r="J130" s="3"/>
      <c r="K130" s="3"/>
      <c r="L130" s="3"/>
      <c r="M130" s="46" t="str">
        <f t="shared" si="1"/>
        <v/>
      </c>
    </row>
    <row r="131" spans="1:13" ht="15.75" thickBot="1" x14ac:dyDescent="0.3">
      <c r="A131" s="46" t="str">
        <f>IF(C131&lt;&gt;"",LOOKUP("zzz",$B$2:B131),"")</f>
        <v/>
      </c>
      <c r="B131" s="78"/>
      <c r="C131" s="3"/>
      <c r="D131" s="4"/>
      <c r="E131" s="31"/>
      <c r="F131" s="31"/>
      <c r="G131" s="32"/>
      <c r="H131" s="7"/>
      <c r="I131" s="33"/>
      <c r="J131" s="4"/>
      <c r="K131" s="31"/>
      <c r="L131" s="31"/>
      <c r="M131" s="46" t="str">
        <f t="shared" si="1"/>
        <v/>
      </c>
    </row>
    <row r="132" spans="1:13" x14ac:dyDescent="0.25">
      <c r="A132" s="46" t="str">
        <f>IF(C132&lt;&gt;"",LOOKUP("zzz",$B$2:B132),"")</f>
        <v/>
      </c>
      <c r="B132" s="74"/>
      <c r="C132" s="15"/>
      <c r="D132" s="9"/>
      <c r="E132" s="15"/>
      <c r="F132" s="15"/>
      <c r="G132" s="11"/>
      <c r="H132" s="11"/>
      <c r="I132" s="34"/>
      <c r="J132" s="15"/>
      <c r="K132" s="15"/>
      <c r="L132" s="15"/>
      <c r="M132" s="46" t="str">
        <f t="shared" si="1"/>
        <v/>
      </c>
    </row>
    <row r="133" spans="1:13" x14ac:dyDescent="0.25">
      <c r="A133" s="46" t="str">
        <f>IF(C133&lt;&gt;"",LOOKUP("zzz",$B$2:B133),"")</f>
        <v/>
      </c>
      <c r="B133" s="75"/>
      <c r="C133" s="3"/>
      <c r="D133" s="3"/>
      <c r="E133" s="3"/>
      <c r="F133" s="3"/>
      <c r="G133" s="7"/>
      <c r="H133" s="7"/>
      <c r="I133" s="28"/>
      <c r="J133" s="3"/>
      <c r="K133" s="3"/>
      <c r="L133" s="3"/>
    </row>
    <row r="134" spans="1:13" x14ac:dyDescent="0.25">
      <c r="A134" s="46" t="str">
        <f>IF(C134&lt;&gt;"",LOOKUP("zzz",$B$2:B134),"")</f>
        <v/>
      </c>
      <c r="B134" s="75"/>
      <c r="C134" s="3"/>
      <c r="D134" s="3"/>
      <c r="E134" s="3"/>
      <c r="F134" s="3"/>
      <c r="G134" s="7"/>
      <c r="H134" s="7"/>
      <c r="I134" s="28"/>
      <c r="J134" s="3"/>
      <c r="K134" s="3"/>
      <c r="L134" s="3"/>
      <c r="M134" s="46" t="str">
        <f t="shared" si="1"/>
        <v/>
      </c>
    </row>
    <row r="135" spans="1:13" ht="15.75" thickBot="1" x14ac:dyDescent="0.3">
      <c r="A135" s="46" t="str">
        <f>IF(C135&lt;&gt;"",LOOKUP("zzz",$B$2:B135),"")</f>
        <v/>
      </c>
      <c r="B135" s="78"/>
      <c r="C135" s="3"/>
      <c r="D135" s="4"/>
      <c r="E135" s="31"/>
      <c r="F135" s="31"/>
      <c r="G135" s="32"/>
      <c r="H135" s="7"/>
      <c r="I135" s="33"/>
      <c r="J135" s="4"/>
      <c r="K135" s="31"/>
      <c r="L135" s="31"/>
      <c r="M135" s="46" t="str">
        <f t="shared" ref="M135:M200" si="2" xml:space="preserve"> IF(F135=1,"Dégusté",IF(I135&lt;&gt;"","Recu",""))</f>
        <v/>
      </c>
    </row>
    <row r="136" spans="1:13" x14ac:dyDescent="0.25">
      <c r="A136" s="46" t="str">
        <f>IF(C136&lt;&gt;"",LOOKUP("zzz",$B$2:B136),"")</f>
        <v/>
      </c>
      <c r="B136" s="74"/>
      <c r="C136" s="15"/>
      <c r="D136" s="31"/>
      <c r="E136" s="2"/>
      <c r="F136" s="2"/>
      <c r="G136" s="6"/>
      <c r="H136" s="6"/>
      <c r="I136" s="23"/>
      <c r="J136" s="15"/>
      <c r="K136" s="2"/>
      <c r="L136" s="2"/>
      <c r="M136" s="46" t="str">
        <f t="shared" si="2"/>
        <v/>
      </c>
    </row>
    <row r="137" spans="1:13" ht="15.75" thickBot="1" x14ac:dyDescent="0.3">
      <c r="A137" s="46" t="str">
        <f>IF(C137&lt;&gt;"",LOOKUP("zzz",$B$2:B137),"")</f>
        <v/>
      </c>
      <c r="B137" s="78"/>
      <c r="C137" s="3"/>
      <c r="D137" s="4"/>
      <c r="E137" s="31"/>
      <c r="F137" s="31"/>
      <c r="G137" s="32"/>
      <c r="H137" s="7"/>
      <c r="I137" s="33"/>
      <c r="J137" s="4"/>
      <c r="K137" s="31"/>
      <c r="L137" s="31"/>
      <c r="M137" s="46" t="str">
        <f t="shared" si="2"/>
        <v/>
      </c>
    </row>
    <row r="138" spans="1:13" x14ac:dyDescent="0.25">
      <c r="A138" s="46" t="str">
        <f>IF(C138&lt;&gt;"",LOOKUP("zzz",$B$2:B138),"")</f>
        <v/>
      </c>
      <c r="B138" s="74"/>
      <c r="C138" s="15"/>
      <c r="D138" s="31"/>
      <c r="E138" s="2"/>
      <c r="F138" s="2"/>
      <c r="G138" s="6"/>
      <c r="H138" s="6"/>
      <c r="I138" s="23"/>
      <c r="J138" s="15"/>
      <c r="K138" s="2"/>
      <c r="L138" s="2"/>
      <c r="M138" s="46" t="str">
        <f t="shared" si="2"/>
        <v/>
      </c>
    </row>
    <row r="139" spans="1:13" ht="15.75" thickBot="1" x14ac:dyDescent="0.3">
      <c r="A139" s="46" t="str">
        <f>IF(C139&lt;&gt;"",LOOKUP("zzz",$B$2:B139),"")</f>
        <v/>
      </c>
      <c r="B139" s="78"/>
      <c r="C139" s="3"/>
      <c r="D139" s="4"/>
      <c r="E139" s="31"/>
      <c r="F139" s="31"/>
      <c r="G139" s="32"/>
      <c r="H139" s="7"/>
      <c r="I139" s="33"/>
      <c r="J139" s="4"/>
      <c r="K139" s="31"/>
      <c r="L139" s="31"/>
      <c r="M139" s="46" t="str">
        <f t="shared" si="2"/>
        <v/>
      </c>
    </row>
    <row r="140" spans="1:13" x14ac:dyDescent="0.25">
      <c r="A140" s="46" t="str">
        <f>IF(C140&lt;&gt;"",LOOKUP("zzz",$B$2:B140),"")</f>
        <v/>
      </c>
      <c r="B140" s="74"/>
      <c r="C140" s="15"/>
      <c r="D140" s="31"/>
      <c r="E140" s="2"/>
      <c r="F140" s="2"/>
      <c r="G140" s="6"/>
      <c r="H140" s="6"/>
      <c r="I140" s="23"/>
      <c r="J140" s="15"/>
      <c r="K140" s="2"/>
      <c r="L140" s="2"/>
      <c r="M140" s="46" t="str">
        <f t="shared" si="2"/>
        <v/>
      </c>
    </row>
    <row r="141" spans="1:13" ht="15.75" thickBot="1" x14ac:dyDescent="0.3">
      <c r="A141" s="46" t="str">
        <f>IF(C141&lt;&gt;"",LOOKUP("zzz",$B$2:B141),"")</f>
        <v/>
      </c>
      <c r="B141" s="78"/>
      <c r="C141" s="3"/>
      <c r="D141" s="4"/>
      <c r="E141" s="31"/>
      <c r="F141" s="31"/>
      <c r="G141" s="32"/>
      <c r="H141" s="7"/>
      <c r="I141" s="33"/>
      <c r="J141" s="4"/>
      <c r="K141" s="31"/>
      <c r="L141" s="31"/>
      <c r="M141" s="46" t="str">
        <f t="shared" si="2"/>
        <v/>
      </c>
    </row>
    <row r="142" spans="1:13" x14ac:dyDescent="0.25">
      <c r="A142" s="46" t="str">
        <f>IF(C142&lt;&gt;"",LOOKUP("zzz",$B$2:B142),"")</f>
        <v/>
      </c>
      <c r="B142" s="74"/>
      <c r="C142" s="15"/>
      <c r="D142" s="9"/>
      <c r="E142" s="15"/>
      <c r="F142" s="15"/>
      <c r="G142" s="11"/>
      <c r="H142" s="11"/>
      <c r="I142" s="34"/>
      <c r="J142" s="15"/>
      <c r="K142" s="15"/>
      <c r="L142" s="15"/>
      <c r="M142" s="46" t="str">
        <f t="shared" si="2"/>
        <v/>
      </c>
    </row>
    <row r="143" spans="1:13" x14ac:dyDescent="0.25">
      <c r="A143" s="46" t="str">
        <f>IF(C143&lt;&gt;"",LOOKUP("zzz",$B$2:B143),"")</f>
        <v/>
      </c>
      <c r="B143" s="75"/>
      <c r="C143" s="3"/>
      <c r="D143" s="3"/>
      <c r="E143" s="3"/>
      <c r="F143" s="3"/>
      <c r="G143" s="7"/>
      <c r="H143" s="7"/>
      <c r="I143" s="28"/>
      <c r="J143" s="3"/>
      <c r="K143" s="3"/>
      <c r="L143" s="3"/>
    </row>
    <row r="144" spans="1:13" ht="15.75" thickBot="1" x14ac:dyDescent="0.3">
      <c r="A144" s="46" t="str">
        <f>IF(C144&lt;&gt;"",LOOKUP("zzz",$B$2:B144),"")</f>
        <v/>
      </c>
      <c r="B144" s="78"/>
      <c r="C144" s="3"/>
      <c r="D144" s="4"/>
      <c r="E144" s="31"/>
      <c r="F144" s="31"/>
      <c r="G144" s="32"/>
      <c r="H144" s="7"/>
      <c r="I144" s="33"/>
      <c r="J144" s="4"/>
      <c r="K144" s="31"/>
      <c r="L144" s="31"/>
      <c r="M144" s="46" t="str">
        <f t="shared" si="2"/>
        <v/>
      </c>
    </row>
    <row r="145" spans="1:13" x14ac:dyDescent="0.25">
      <c r="A145" s="46" t="str">
        <f>IF(C145&lt;&gt;"",LOOKUP("zzz",$B$2:B145),"")</f>
        <v/>
      </c>
      <c r="B145" s="74"/>
      <c r="C145" s="15"/>
      <c r="D145" s="31"/>
      <c r="E145" s="2"/>
      <c r="F145" s="2"/>
      <c r="G145" s="6"/>
      <c r="H145" s="6"/>
      <c r="I145" s="23"/>
      <c r="J145" s="15"/>
      <c r="K145" s="2"/>
      <c r="L145" s="2"/>
      <c r="M145" s="46" t="str">
        <f t="shared" si="2"/>
        <v/>
      </c>
    </row>
    <row r="146" spans="1:13" ht="15.75" thickBot="1" x14ac:dyDescent="0.3">
      <c r="A146" s="46" t="str">
        <f>IF(C146&lt;&gt;"",LOOKUP("zzz",$B$2:B146),"")</f>
        <v/>
      </c>
      <c r="B146" s="78"/>
      <c r="C146" s="3"/>
      <c r="D146" s="4"/>
      <c r="E146" s="31"/>
      <c r="F146" s="31"/>
      <c r="G146" s="32"/>
      <c r="H146" s="7"/>
      <c r="I146" s="33"/>
      <c r="J146" s="4"/>
      <c r="K146" s="31"/>
      <c r="L146" s="31"/>
      <c r="M146" s="46" t="str">
        <f t="shared" si="2"/>
        <v/>
      </c>
    </row>
    <row r="147" spans="1:13" x14ac:dyDescent="0.25">
      <c r="A147" s="46" t="str">
        <f>IF(C147&lt;&gt;"",LOOKUP("zzz",$B$2:B147),"")</f>
        <v/>
      </c>
      <c r="B147" s="74"/>
      <c r="C147" s="15"/>
      <c r="D147" s="31"/>
      <c r="E147" s="2"/>
      <c r="F147" s="2"/>
      <c r="G147" s="6"/>
      <c r="H147" s="6"/>
      <c r="I147" s="23"/>
      <c r="J147" s="15"/>
      <c r="K147" s="2"/>
      <c r="L147" s="2"/>
      <c r="M147" s="46" t="str">
        <f t="shared" si="2"/>
        <v/>
      </c>
    </row>
    <row r="148" spans="1:13" ht="15.75" thickBot="1" x14ac:dyDescent="0.3">
      <c r="A148" s="46" t="str">
        <f>IF(C148&lt;&gt;"",LOOKUP("zzz",$B$2:B148),"")</f>
        <v/>
      </c>
      <c r="B148" s="78"/>
      <c r="C148" s="3"/>
      <c r="D148" s="4"/>
      <c r="E148" s="31"/>
      <c r="F148" s="31"/>
      <c r="G148" s="32"/>
      <c r="H148" s="7"/>
      <c r="I148" s="33"/>
      <c r="J148" s="4"/>
      <c r="K148" s="31"/>
      <c r="L148" s="31"/>
      <c r="M148" s="46" t="str">
        <f t="shared" si="2"/>
        <v/>
      </c>
    </row>
    <row r="149" spans="1:13" x14ac:dyDescent="0.25">
      <c r="A149" s="46" t="str">
        <f>IF(C149&lt;&gt;"",LOOKUP("zzz",$B$2:B149),"")</f>
        <v/>
      </c>
      <c r="B149" s="74"/>
      <c r="C149" s="15"/>
      <c r="D149" s="9"/>
      <c r="E149" s="15"/>
      <c r="F149" s="15"/>
      <c r="G149" s="11"/>
      <c r="H149" s="11"/>
      <c r="I149" s="34"/>
      <c r="J149" s="15"/>
      <c r="K149" s="15"/>
      <c r="L149" s="15"/>
      <c r="M149" s="46" t="str">
        <f t="shared" si="2"/>
        <v/>
      </c>
    </row>
    <row r="150" spans="1:13" x14ac:dyDescent="0.25">
      <c r="A150" s="46" t="str">
        <f>IF(C150&lt;&gt;"",LOOKUP("zzz",$B$2:B150),"")</f>
        <v/>
      </c>
      <c r="B150" s="75"/>
      <c r="C150" s="3"/>
      <c r="D150" s="3"/>
      <c r="E150" s="3"/>
      <c r="F150" s="3"/>
      <c r="G150" s="7"/>
      <c r="H150" s="37"/>
      <c r="I150" s="28"/>
      <c r="J150" s="3"/>
      <c r="K150" s="3"/>
      <c r="L150" s="3"/>
    </row>
    <row r="151" spans="1:13" ht="15.75" thickBot="1" x14ac:dyDescent="0.3">
      <c r="A151" s="46" t="str">
        <f>IF(C151&lt;&gt;"",LOOKUP("zzz",$B$2:B151),"")</f>
        <v/>
      </c>
      <c r="B151" s="78"/>
      <c r="C151" s="3"/>
      <c r="D151" s="4"/>
      <c r="E151" s="31"/>
      <c r="F151" s="31"/>
      <c r="G151" s="32"/>
      <c r="H151" s="7"/>
      <c r="I151" s="33"/>
      <c r="J151" s="4"/>
      <c r="K151" s="31"/>
      <c r="L151" s="31"/>
      <c r="M151" s="46" t="str">
        <f t="shared" si="2"/>
        <v/>
      </c>
    </row>
    <row r="152" spans="1:13" x14ac:dyDescent="0.25">
      <c r="A152" s="46" t="str">
        <f>IF(C152&lt;&gt;"",LOOKUP("zzz",$B$2:B152),"")</f>
        <v/>
      </c>
      <c r="B152" s="74"/>
      <c r="C152" s="15"/>
      <c r="D152" s="31"/>
      <c r="E152" s="2"/>
      <c r="F152" s="2"/>
      <c r="G152" s="6"/>
      <c r="H152" s="6"/>
      <c r="I152" s="23"/>
      <c r="J152" s="15"/>
      <c r="K152" s="2"/>
      <c r="L152" s="2"/>
      <c r="M152" s="46" t="str">
        <f t="shared" si="2"/>
        <v/>
      </c>
    </row>
    <row r="153" spans="1:13" ht="15.75" thickBot="1" x14ac:dyDescent="0.3">
      <c r="A153" s="46" t="str">
        <f>IF(C153&lt;&gt;"",LOOKUP("zzz",$B$2:B153),"")</f>
        <v/>
      </c>
      <c r="B153" s="78"/>
      <c r="C153" s="3"/>
      <c r="D153" s="4"/>
      <c r="E153" s="31"/>
      <c r="F153" s="31"/>
      <c r="G153" s="32"/>
      <c r="H153" s="7"/>
      <c r="I153" s="33"/>
      <c r="J153" s="4"/>
      <c r="K153" s="31"/>
      <c r="L153" s="31"/>
      <c r="M153" s="46" t="str">
        <f t="shared" si="2"/>
        <v/>
      </c>
    </row>
    <row r="154" spans="1:13" x14ac:dyDescent="0.25">
      <c r="A154" s="46" t="str">
        <f>IF(C154&lt;&gt;"",LOOKUP("zzz",$B$2:B154),"")</f>
        <v/>
      </c>
      <c r="B154" s="74"/>
      <c r="C154" s="15"/>
      <c r="D154" s="31"/>
      <c r="E154" s="2"/>
      <c r="F154" s="2"/>
      <c r="G154" s="6"/>
      <c r="H154" s="6"/>
      <c r="I154" s="23"/>
      <c r="J154" s="15"/>
      <c r="K154" s="2"/>
      <c r="L154" s="2"/>
      <c r="M154" s="46" t="str">
        <f t="shared" si="2"/>
        <v/>
      </c>
    </row>
    <row r="155" spans="1:13" ht="15.75" thickBot="1" x14ac:dyDescent="0.3">
      <c r="A155" s="46" t="str">
        <f>IF(C155&lt;&gt;"",LOOKUP("zzz",$B$2:B155),"")</f>
        <v/>
      </c>
      <c r="B155" s="78"/>
      <c r="C155" s="3"/>
      <c r="D155" s="4"/>
      <c r="E155" s="31"/>
      <c r="F155" s="31"/>
      <c r="G155" s="32"/>
      <c r="H155" s="37"/>
      <c r="I155" s="33"/>
      <c r="J155" s="4"/>
      <c r="K155" s="31"/>
      <c r="L155" s="31"/>
      <c r="M155" s="46" t="str">
        <f t="shared" si="2"/>
        <v/>
      </c>
    </row>
    <row r="156" spans="1:13" x14ac:dyDescent="0.25">
      <c r="A156" s="46" t="str">
        <f>IF(C156&lt;&gt;"",LOOKUP("zzz",$B$2:B156),"")</f>
        <v/>
      </c>
      <c r="B156" s="74"/>
      <c r="C156" s="25"/>
      <c r="D156" s="3"/>
      <c r="E156" s="2"/>
      <c r="F156" s="2"/>
      <c r="G156" s="6"/>
      <c r="H156" s="38"/>
      <c r="I156" s="23"/>
      <c r="J156" s="30"/>
      <c r="K156" s="2"/>
      <c r="L156" s="2"/>
      <c r="M156" s="46" t="str">
        <f t="shared" si="2"/>
        <v/>
      </c>
    </row>
    <row r="157" spans="1:13" ht="15.75" thickBot="1" x14ac:dyDescent="0.3">
      <c r="A157" s="46" t="str">
        <f>IF(C157&lt;&gt;"",LOOKUP("zzz",$B$2:B157),"")</f>
        <v/>
      </c>
      <c r="B157" s="75"/>
      <c r="C157" s="27"/>
      <c r="D157" s="35"/>
      <c r="E157" s="4"/>
      <c r="F157" s="4"/>
      <c r="G157" s="8"/>
      <c r="H157" s="39"/>
      <c r="I157" s="4"/>
      <c r="J157" s="35"/>
      <c r="K157" s="4"/>
      <c r="L157" s="4"/>
      <c r="M157" s="46" t="str">
        <f t="shared" si="2"/>
        <v/>
      </c>
    </row>
    <row r="158" spans="1:13" x14ac:dyDescent="0.25">
      <c r="A158" s="46" t="str">
        <f>IF(C158&lt;&gt;"",LOOKUP("zzz",$B$2:B158),"")</f>
        <v/>
      </c>
      <c r="B158" s="74"/>
      <c r="C158" s="25"/>
      <c r="D158" s="2"/>
      <c r="E158" s="2"/>
      <c r="F158" s="2"/>
      <c r="G158" s="6"/>
      <c r="H158" s="38"/>
      <c r="I158" s="23"/>
      <c r="J158" s="25"/>
      <c r="K158" s="2"/>
      <c r="L158" s="2"/>
      <c r="M158" s="46" t="str">
        <f t="shared" si="2"/>
        <v/>
      </c>
    </row>
    <row r="159" spans="1:13" ht="15.75" thickBot="1" x14ac:dyDescent="0.3">
      <c r="A159" s="46" t="str">
        <f>IF(C159&lt;&gt;"",LOOKUP("zzz",$B$2:B159),"")</f>
        <v/>
      </c>
      <c r="B159" s="75"/>
      <c r="C159" s="27"/>
      <c r="D159" s="35"/>
      <c r="E159" s="4"/>
      <c r="F159" s="4"/>
      <c r="G159" s="8"/>
      <c r="H159" s="39"/>
      <c r="I159" s="4"/>
      <c r="J159" s="35"/>
      <c r="K159" s="4"/>
      <c r="L159" s="4"/>
      <c r="M159" s="46" t="str">
        <f t="shared" si="2"/>
        <v/>
      </c>
    </row>
    <row r="160" spans="1:13" x14ac:dyDescent="0.25">
      <c r="A160" s="46" t="str">
        <f>IF(C160&lt;&gt;"",LOOKUP("zzz",$B$2:B160),"")</f>
        <v/>
      </c>
      <c r="B160" s="74"/>
      <c r="C160" s="25"/>
      <c r="D160" s="15"/>
      <c r="E160" s="15"/>
      <c r="F160" s="15"/>
      <c r="G160" s="11"/>
      <c r="H160" s="40"/>
      <c r="I160" s="34"/>
      <c r="J160" s="25"/>
      <c r="K160" s="15"/>
      <c r="L160" s="15"/>
      <c r="M160" s="46" t="str">
        <f t="shared" si="2"/>
        <v/>
      </c>
    </row>
    <row r="161" spans="1:13" x14ac:dyDescent="0.25">
      <c r="A161" s="46" t="str">
        <f>IF(C161&lt;&gt;"",LOOKUP("zzz",$B$2:B161),"")</f>
        <v/>
      </c>
      <c r="B161" s="75"/>
      <c r="C161" s="30"/>
      <c r="D161" s="3"/>
      <c r="E161" s="3"/>
      <c r="F161" s="3"/>
      <c r="G161" s="7"/>
      <c r="H161" s="37"/>
      <c r="I161" s="28"/>
      <c r="J161" s="27"/>
      <c r="K161" s="3"/>
      <c r="L161" s="3"/>
      <c r="M161" s="46" t="str">
        <f t="shared" si="2"/>
        <v/>
      </c>
    </row>
    <row r="162" spans="1:13" x14ac:dyDescent="0.25">
      <c r="A162" s="46" t="str">
        <f>IF(C162&lt;&gt;"",LOOKUP("zzz",$B$2:B162),"")</f>
        <v/>
      </c>
      <c r="B162" s="75"/>
      <c r="C162" s="30"/>
      <c r="D162" s="3"/>
      <c r="E162" s="3"/>
      <c r="F162" s="3"/>
      <c r="G162" s="7"/>
      <c r="H162" s="37"/>
      <c r="I162" s="28"/>
      <c r="J162" s="27"/>
      <c r="K162" s="3"/>
      <c r="L162" s="3"/>
      <c r="M162" s="46" t="str">
        <f t="shared" si="2"/>
        <v/>
      </c>
    </row>
    <row r="163" spans="1:13" x14ac:dyDescent="0.25">
      <c r="A163" s="46" t="str">
        <f>IF(C163&lt;&gt;"",LOOKUP("zzz",$B$2:B163),"")</f>
        <v/>
      </c>
      <c r="B163" s="75"/>
      <c r="C163" s="30"/>
      <c r="D163" s="3"/>
      <c r="E163" s="3"/>
      <c r="F163" s="3"/>
      <c r="G163" s="7"/>
      <c r="H163" s="37"/>
      <c r="I163" s="28"/>
      <c r="J163" s="27"/>
      <c r="K163" s="3"/>
      <c r="L163" s="3"/>
      <c r="M163" s="46" t="str">
        <f t="shared" si="2"/>
        <v/>
      </c>
    </row>
    <row r="164" spans="1:13" ht="15.75" thickBot="1" x14ac:dyDescent="0.3">
      <c r="A164" s="46" t="str">
        <f>IF(C164&lt;&gt;"",LOOKUP("zzz",$B$2:B164),"")</f>
        <v/>
      </c>
      <c r="B164" s="75"/>
      <c r="C164" s="27"/>
      <c r="D164" s="35"/>
      <c r="E164" s="4"/>
      <c r="F164" s="4"/>
      <c r="G164" s="8"/>
      <c r="H164" s="39"/>
      <c r="I164" s="4"/>
      <c r="J164" s="35"/>
      <c r="K164" s="4"/>
      <c r="L164" s="4"/>
      <c r="M164" s="46" t="str">
        <f t="shared" si="2"/>
        <v/>
      </c>
    </row>
    <row r="165" spans="1:13" x14ac:dyDescent="0.25">
      <c r="A165" s="46" t="str">
        <f>IF(C165&lt;&gt;"",LOOKUP("zzz",$B$2:B165),"")</f>
        <v/>
      </c>
      <c r="B165" s="74"/>
      <c r="C165" s="25"/>
      <c r="D165" s="2"/>
      <c r="E165" s="2"/>
      <c r="F165" s="2"/>
      <c r="G165" s="6"/>
      <c r="H165" s="38"/>
      <c r="I165" s="23"/>
      <c r="J165" s="25"/>
      <c r="K165" s="2"/>
      <c r="L165" s="2"/>
      <c r="M165" s="46" t="str">
        <f t="shared" si="2"/>
        <v/>
      </c>
    </row>
    <row r="166" spans="1:13" ht="15.75" thickBot="1" x14ac:dyDescent="0.3">
      <c r="A166" s="46" t="str">
        <f>IF(C166&lt;&gt;"",LOOKUP("zzz",$B$2:B166),"")</f>
        <v/>
      </c>
      <c r="B166" s="75"/>
      <c r="C166" s="27"/>
      <c r="D166" s="35"/>
      <c r="E166" s="4"/>
      <c r="F166" s="4"/>
      <c r="G166" s="8"/>
      <c r="H166" s="39"/>
      <c r="I166" s="4"/>
      <c r="J166" s="35"/>
      <c r="K166" s="4"/>
      <c r="L166" s="4"/>
      <c r="M166" s="46" t="str">
        <f t="shared" si="2"/>
        <v/>
      </c>
    </row>
    <row r="167" spans="1:13" x14ac:dyDescent="0.25">
      <c r="A167" s="46" t="str">
        <f>IF(C167&lt;&gt;"",LOOKUP("zzz",$B$2:B167),"")</f>
        <v/>
      </c>
      <c r="B167" s="74"/>
      <c r="C167" s="25"/>
      <c r="D167" s="2"/>
      <c r="E167" s="2"/>
      <c r="F167" s="2"/>
      <c r="G167" s="6"/>
      <c r="H167" s="38"/>
      <c r="I167" s="23"/>
      <c r="J167" s="25"/>
      <c r="K167" s="2"/>
      <c r="L167" s="2"/>
      <c r="M167" s="46" t="str">
        <f t="shared" si="2"/>
        <v/>
      </c>
    </row>
    <row r="168" spans="1:13" ht="15.75" thickBot="1" x14ac:dyDescent="0.3">
      <c r="A168" s="46" t="str">
        <f>IF(C168&lt;&gt;"",LOOKUP("zzz",$B$2:B168),"")</f>
        <v/>
      </c>
      <c r="B168" s="75"/>
      <c r="C168" s="27"/>
      <c r="D168" s="35"/>
      <c r="E168" s="4"/>
      <c r="F168" s="4"/>
      <c r="G168" s="8"/>
      <c r="H168" s="39"/>
      <c r="I168" s="4"/>
      <c r="J168" s="35"/>
      <c r="K168" s="4"/>
      <c r="L168" s="4"/>
      <c r="M168" s="46" t="str">
        <f t="shared" si="2"/>
        <v/>
      </c>
    </row>
    <row r="169" spans="1:13" x14ac:dyDescent="0.25">
      <c r="A169" s="46" t="str">
        <f>IF(C169&lt;&gt;"",LOOKUP("zzz",$B$2:B169),"")</f>
        <v/>
      </c>
      <c r="B169" s="74"/>
      <c r="C169" s="25"/>
      <c r="D169" s="2"/>
      <c r="E169" s="2"/>
      <c r="F169" s="2"/>
      <c r="G169" s="6"/>
      <c r="H169" s="38"/>
      <c r="I169" s="23"/>
      <c r="J169" s="25"/>
      <c r="K169" s="2"/>
      <c r="L169" s="2"/>
      <c r="M169" s="46" t="str">
        <f t="shared" si="2"/>
        <v/>
      </c>
    </row>
    <row r="170" spans="1:13" ht="15.75" thickBot="1" x14ac:dyDescent="0.3">
      <c r="A170" s="46" t="str">
        <f>IF(C170&lt;&gt;"",LOOKUP("zzz",$B$2:B170),"")</f>
        <v/>
      </c>
      <c r="B170" s="75"/>
      <c r="C170" s="27"/>
      <c r="D170" s="35"/>
      <c r="E170" s="4"/>
      <c r="F170" s="4"/>
      <c r="G170" s="8"/>
      <c r="H170" s="39"/>
      <c r="I170" s="4"/>
      <c r="J170" s="35"/>
      <c r="K170" s="4"/>
      <c r="L170" s="4"/>
      <c r="M170" s="46" t="str">
        <f t="shared" si="2"/>
        <v/>
      </c>
    </row>
    <row r="171" spans="1:13" x14ac:dyDescent="0.25">
      <c r="A171" s="46" t="str">
        <f>IF(C171&lt;&gt;"",LOOKUP("zzz",$B$2:B171),"")</f>
        <v/>
      </c>
      <c r="B171" s="74"/>
      <c r="C171" s="25"/>
      <c r="D171" s="2"/>
      <c r="E171" s="2"/>
      <c r="F171" s="2"/>
      <c r="G171" s="6"/>
      <c r="H171" s="38"/>
      <c r="I171" s="23"/>
      <c r="J171" s="25"/>
      <c r="K171" s="2"/>
      <c r="L171" s="2"/>
      <c r="M171" s="46" t="str">
        <f t="shared" si="2"/>
        <v/>
      </c>
    </row>
    <row r="172" spans="1:13" ht="15.75" thickBot="1" x14ac:dyDescent="0.3">
      <c r="A172" s="46" t="str">
        <f>IF(C172&lt;&gt;"",LOOKUP("zzz",$B$2:B172),"")</f>
        <v/>
      </c>
      <c r="B172" s="75"/>
      <c r="C172" s="27"/>
      <c r="D172" s="35"/>
      <c r="E172" s="4"/>
      <c r="F172" s="4"/>
      <c r="G172" s="8"/>
      <c r="H172" s="39"/>
      <c r="I172" s="4"/>
      <c r="J172" s="35"/>
      <c r="K172" s="4"/>
      <c r="L172" s="4"/>
      <c r="M172" s="46" t="str">
        <f t="shared" si="2"/>
        <v/>
      </c>
    </row>
    <row r="173" spans="1:13" x14ac:dyDescent="0.25">
      <c r="A173" s="46" t="str">
        <f>IF(C173&lt;&gt;"",LOOKUP("zzz",$B$2:B173),"")</f>
        <v/>
      </c>
      <c r="B173" s="74"/>
      <c r="C173" s="15"/>
      <c r="D173" s="15"/>
      <c r="E173" s="15"/>
      <c r="F173" s="15"/>
      <c r="G173" s="11"/>
      <c r="H173" s="11"/>
      <c r="I173" s="34"/>
      <c r="J173" s="15"/>
      <c r="K173" s="15"/>
      <c r="L173" s="15"/>
      <c r="M173" s="46" t="str">
        <f t="shared" si="2"/>
        <v/>
      </c>
    </row>
    <row r="174" spans="1:13" x14ac:dyDescent="0.25">
      <c r="A174" s="46" t="str">
        <f>IF(C174&lt;&gt;"",LOOKUP("zzz",$B$2:B174),"")</f>
        <v/>
      </c>
      <c r="B174" s="75"/>
      <c r="C174" s="3"/>
      <c r="D174" s="3"/>
      <c r="E174" s="3"/>
      <c r="F174" s="3"/>
      <c r="G174" s="7"/>
      <c r="H174" s="7"/>
      <c r="I174" s="28"/>
      <c r="J174" s="3"/>
      <c r="K174" s="3"/>
      <c r="L174" s="3"/>
      <c r="M174" s="46" t="str">
        <f t="shared" si="2"/>
        <v/>
      </c>
    </row>
    <row r="175" spans="1:13" ht="15.75" thickBot="1" x14ac:dyDescent="0.3">
      <c r="A175" s="46" t="str">
        <f>IF(C175&lt;&gt;"",LOOKUP("zzz",$B$2:B175),"")</f>
        <v/>
      </c>
      <c r="B175" s="78"/>
      <c r="C175" s="4"/>
      <c r="D175" s="4"/>
      <c r="E175" s="4"/>
      <c r="F175" s="4"/>
      <c r="G175" s="8"/>
      <c r="H175" s="8"/>
      <c r="I175" s="4"/>
      <c r="J175" s="4"/>
      <c r="K175" s="4"/>
      <c r="L175" s="4"/>
      <c r="M175" s="46" t="str">
        <f t="shared" si="2"/>
        <v/>
      </c>
    </row>
    <row r="176" spans="1:13" x14ac:dyDescent="0.25">
      <c r="A176" s="46" t="str">
        <f>IF(C176&lt;&gt;"",LOOKUP("zzz",$B$2:B176),"")</f>
        <v/>
      </c>
      <c r="B176" s="74"/>
      <c r="C176" s="41"/>
      <c r="D176" s="2"/>
      <c r="E176" s="2"/>
      <c r="F176" s="2"/>
      <c r="G176" s="6"/>
      <c r="H176" s="38"/>
      <c r="I176" s="23"/>
      <c r="J176" s="47"/>
      <c r="K176" s="2"/>
      <c r="L176" s="2"/>
      <c r="M176" s="46" t="str">
        <f t="shared" si="2"/>
        <v/>
      </c>
    </row>
    <row r="177" spans="1:13" ht="15.75" thickBot="1" x14ac:dyDescent="0.3">
      <c r="A177" s="46" t="str">
        <f>IF(C177&lt;&gt;"",LOOKUP("zzz",$B$2:B177),"")</f>
        <v/>
      </c>
      <c r="B177" s="75"/>
      <c r="C177" s="27"/>
      <c r="D177" s="35"/>
      <c r="E177" s="4"/>
      <c r="F177" s="4"/>
      <c r="G177" s="8"/>
      <c r="H177" s="39"/>
      <c r="I177" s="4"/>
      <c r="J177" s="48"/>
      <c r="K177" s="4"/>
      <c r="L177" s="4"/>
      <c r="M177" s="46" t="str">
        <f t="shared" si="2"/>
        <v/>
      </c>
    </row>
    <row r="178" spans="1:13" x14ac:dyDescent="0.25">
      <c r="A178" s="46" t="str">
        <f>IF(C178&lt;&gt;"",LOOKUP("zzz",$B$2:B178),"")</f>
        <v/>
      </c>
      <c r="B178" s="74"/>
      <c r="C178" s="41"/>
      <c r="D178" s="2"/>
      <c r="E178" s="2"/>
      <c r="F178" s="2"/>
      <c r="G178" s="6"/>
      <c r="H178" s="38"/>
      <c r="I178" s="23"/>
      <c r="J178" s="41"/>
      <c r="K178" s="2"/>
      <c r="L178" s="2"/>
      <c r="M178" s="46" t="str">
        <f t="shared" si="2"/>
        <v/>
      </c>
    </row>
    <row r="179" spans="1:13" ht="15.75" thickBot="1" x14ac:dyDescent="0.3">
      <c r="A179" s="46" t="str">
        <f>IF(C179&lt;&gt;"",LOOKUP("zzz",$B$2:B179),"")</f>
        <v/>
      </c>
      <c r="B179" s="75"/>
      <c r="C179" s="27"/>
      <c r="D179" s="35"/>
      <c r="E179" s="4"/>
      <c r="F179" s="4"/>
      <c r="G179" s="8"/>
      <c r="H179" s="39"/>
      <c r="I179" s="4"/>
      <c r="J179" s="35"/>
      <c r="K179" s="4"/>
      <c r="L179" s="4"/>
      <c r="M179" s="46" t="str">
        <f t="shared" si="2"/>
        <v/>
      </c>
    </row>
    <row r="180" spans="1:13" x14ac:dyDescent="0.25">
      <c r="A180" s="46" t="str">
        <f>IF(C180&lt;&gt;"",LOOKUP("zzz",$B$2:B180),"")</f>
        <v/>
      </c>
      <c r="B180" s="74"/>
      <c r="C180" s="25"/>
      <c r="D180" s="15"/>
      <c r="E180" s="15"/>
      <c r="F180" s="15"/>
      <c r="G180" s="11"/>
      <c r="H180" s="40"/>
      <c r="I180" s="34"/>
      <c r="J180" s="25"/>
      <c r="K180" s="15"/>
      <c r="L180" s="15"/>
      <c r="M180" s="46" t="str">
        <f t="shared" si="2"/>
        <v/>
      </c>
    </row>
    <row r="181" spans="1:13" x14ac:dyDescent="0.25">
      <c r="A181" s="46" t="str">
        <f>IF(C181&lt;&gt;"",LOOKUP("zzz",$B$2:B181),"")</f>
        <v/>
      </c>
      <c r="B181" s="75"/>
      <c r="C181" s="30"/>
      <c r="D181" s="3"/>
      <c r="E181" s="3"/>
      <c r="F181" s="3"/>
      <c r="G181" s="7"/>
      <c r="H181" s="37"/>
      <c r="I181" s="28"/>
      <c r="J181" s="27"/>
      <c r="K181" s="3"/>
      <c r="L181" s="3"/>
      <c r="M181" s="46" t="str">
        <f t="shared" si="2"/>
        <v/>
      </c>
    </row>
    <row r="182" spans="1:13" x14ac:dyDescent="0.25">
      <c r="A182" s="46" t="str">
        <f>IF(C182&lt;&gt;"",LOOKUP("zzz",$B$2:B182),"")</f>
        <v/>
      </c>
      <c r="B182" s="75"/>
      <c r="C182" s="30"/>
      <c r="D182" s="3"/>
      <c r="E182" s="3"/>
      <c r="F182" s="3"/>
      <c r="G182" s="7"/>
      <c r="H182" s="37"/>
      <c r="I182" s="28"/>
      <c r="J182" s="27"/>
      <c r="K182" s="3"/>
      <c r="L182" s="3"/>
      <c r="M182" s="46" t="str">
        <f t="shared" si="2"/>
        <v/>
      </c>
    </row>
    <row r="183" spans="1:13" ht="15.75" thickBot="1" x14ac:dyDescent="0.3">
      <c r="A183" s="46" t="str">
        <f>IF(C183&lt;&gt;"",LOOKUP("zzz",$B$2:B183),"")</f>
        <v/>
      </c>
      <c r="B183" s="75"/>
      <c r="C183" s="35"/>
      <c r="D183" s="35"/>
      <c r="E183" s="4"/>
      <c r="F183" s="4"/>
      <c r="G183" s="8"/>
      <c r="H183" s="39"/>
      <c r="I183" s="4"/>
      <c r="J183" s="35"/>
      <c r="K183" s="4"/>
      <c r="L183" s="4"/>
      <c r="M183" s="46" t="str">
        <f t="shared" si="2"/>
        <v/>
      </c>
    </row>
    <row r="184" spans="1:13" x14ac:dyDescent="0.25">
      <c r="A184" s="46" t="str">
        <f>IF(C184&lt;&gt;"",LOOKUP("zzz",$B$2:B184),"")</f>
        <v/>
      </c>
      <c r="B184" s="74"/>
      <c r="C184" s="42"/>
      <c r="D184" s="2"/>
      <c r="E184" s="2"/>
      <c r="F184" s="2"/>
      <c r="G184" s="6"/>
      <c r="H184" s="38"/>
      <c r="I184" s="23"/>
      <c r="J184" s="42"/>
      <c r="K184" s="2"/>
      <c r="L184" s="2"/>
      <c r="M184" s="46" t="str">
        <f t="shared" si="2"/>
        <v/>
      </c>
    </row>
    <row r="185" spans="1:13" ht="15.75" thickBot="1" x14ac:dyDescent="0.3">
      <c r="A185" s="46" t="str">
        <f>IF(C185&lt;&gt;"",LOOKUP("zzz",$B$2:B185),"")</f>
        <v/>
      </c>
      <c r="B185" s="75"/>
      <c r="C185" s="27"/>
      <c r="D185" s="35"/>
      <c r="E185" s="4"/>
      <c r="F185" s="4"/>
      <c r="G185" s="8"/>
      <c r="H185" s="39"/>
      <c r="I185" s="4"/>
      <c r="J185" s="35"/>
      <c r="K185" s="4"/>
      <c r="L185" s="4"/>
      <c r="M185" s="46" t="str">
        <f t="shared" si="2"/>
        <v/>
      </c>
    </row>
    <row r="186" spans="1:13" x14ac:dyDescent="0.25">
      <c r="A186" s="46" t="str">
        <f>IF(C186&lt;&gt;"",LOOKUP("zzz",$B$2:B186),"")</f>
        <v/>
      </c>
      <c r="B186" s="74"/>
      <c r="C186" s="25"/>
      <c r="D186" s="15"/>
      <c r="E186" s="15"/>
      <c r="F186" s="15"/>
      <c r="G186" s="11"/>
      <c r="H186" s="40"/>
      <c r="I186" s="34"/>
      <c r="J186" s="25"/>
      <c r="K186" s="15"/>
      <c r="L186" s="15"/>
      <c r="M186" s="46" t="str">
        <f t="shared" si="2"/>
        <v/>
      </c>
    </row>
    <row r="187" spans="1:13" x14ac:dyDescent="0.25">
      <c r="A187" s="46" t="str">
        <f>IF(C187&lt;&gt;"",LOOKUP("zzz",$B$2:B187),"")</f>
        <v/>
      </c>
      <c r="B187" s="75"/>
      <c r="C187" s="30"/>
      <c r="D187" s="3"/>
      <c r="E187" s="3"/>
      <c r="F187" s="3"/>
      <c r="G187" s="7"/>
      <c r="H187" s="37"/>
      <c r="I187" s="28"/>
      <c r="J187" s="27"/>
      <c r="K187" s="3"/>
      <c r="L187" s="3"/>
      <c r="M187" s="46" t="str">
        <f t="shared" si="2"/>
        <v/>
      </c>
    </row>
    <row r="188" spans="1:13" x14ac:dyDescent="0.25">
      <c r="A188" s="46" t="str">
        <f>IF(C188&lt;&gt;"",LOOKUP("zzz",$B$2:B188),"")</f>
        <v/>
      </c>
      <c r="B188" s="75"/>
      <c r="C188" s="30"/>
      <c r="D188" s="3"/>
      <c r="E188" s="3"/>
      <c r="F188" s="3"/>
      <c r="G188" s="7"/>
      <c r="H188" s="37"/>
      <c r="I188" s="28"/>
      <c r="J188" s="27"/>
      <c r="K188" s="3"/>
      <c r="L188" s="3"/>
      <c r="M188" s="46" t="str">
        <f t="shared" si="2"/>
        <v/>
      </c>
    </row>
    <row r="189" spans="1:13" x14ac:dyDescent="0.25">
      <c r="A189" s="46" t="str">
        <f>IF(C189&lt;&gt;"",LOOKUP("zzz",$B$2:B189),"")</f>
        <v/>
      </c>
      <c r="B189" s="75"/>
      <c r="C189" s="30"/>
      <c r="D189" s="3"/>
      <c r="E189" s="3"/>
      <c r="F189" s="3"/>
      <c r="G189" s="7"/>
      <c r="H189" s="37"/>
      <c r="I189" s="28"/>
      <c r="J189" s="30"/>
      <c r="K189" s="3"/>
      <c r="L189" s="3"/>
      <c r="M189" s="46" t="str">
        <f t="shared" si="2"/>
        <v/>
      </c>
    </row>
    <row r="190" spans="1:13" ht="15.75" thickBot="1" x14ac:dyDescent="0.3">
      <c r="A190" s="46" t="str">
        <f>IF(C190&lt;&gt;"",LOOKUP("zzz",$B$2:B190),"")</f>
        <v/>
      </c>
      <c r="B190" s="75"/>
      <c r="C190" s="27"/>
      <c r="D190" s="35"/>
      <c r="E190" s="4"/>
      <c r="F190" s="4"/>
      <c r="G190" s="8"/>
      <c r="H190" s="39"/>
      <c r="I190" s="4"/>
      <c r="J190" s="35"/>
      <c r="K190" s="4"/>
      <c r="L190" s="4"/>
      <c r="M190" s="46" t="str">
        <f t="shared" si="2"/>
        <v/>
      </c>
    </row>
    <row r="191" spans="1:13" x14ac:dyDescent="0.25">
      <c r="A191" s="46" t="str">
        <f>IF(C191&lt;&gt;"",LOOKUP("zzz",$B$2:B191),"")</f>
        <v/>
      </c>
      <c r="B191" s="74"/>
      <c r="C191" s="25"/>
      <c r="D191" s="15"/>
      <c r="E191" s="15"/>
      <c r="F191" s="15"/>
      <c r="G191" s="11"/>
      <c r="H191" s="40"/>
      <c r="I191" s="34"/>
      <c r="J191" s="25"/>
      <c r="K191" s="15"/>
      <c r="L191" s="15"/>
      <c r="M191" s="46" t="str">
        <f t="shared" si="2"/>
        <v/>
      </c>
    </row>
    <row r="192" spans="1:13" x14ac:dyDescent="0.25">
      <c r="A192" s="46" t="str">
        <f>IF(C192&lt;&gt;"",LOOKUP("zzz",$B$2:B192),"")</f>
        <v/>
      </c>
      <c r="B192" s="75"/>
      <c r="C192" s="30"/>
      <c r="D192" s="3"/>
      <c r="E192" s="3"/>
      <c r="F192" s="3"/>
      <c r="G192" s="7"/>
      <c r="H192" s="37"/>
      <c r="I192" s="28"/>
      <c r="J192" s="27"/>
      <c r="K192" s="3"/>
      <c r="L192" s="3"/>
      <c r="M192" s="46" t="str">
        <f t="shared" si="2"/>
        <v/>
      </c>
    </row>
    <row r="193" spans="1:13" x14ac:dyDescent="0.25">
      <c r="A193" s="46" t="str">
        <f>IF(C193&lt;&gt;"",LOOKUP("zzz",$B$2:B193),"")</f>
        <v/>
      </c>
      <c r="B193" s="75"/>
      <c r="C193" s="30"/>
      <c r="D193" s="3"/>
      <c r="E193" s="3"/>
      <c r="F193" s="3"/>
      <c r="G193" s="7"/>
      <c r="H193" s="37"/>
      <c r="I193" s="28"/>
      <c r="J193" s="27"/>
      <c r="K193" s="3"/>
      <c r="L193" s="3"/>
      <c r="M193" s="46" t="str">
        <f t="shared" si="2"/>
        <v/>
      </c>
    </row>
    <row r="194" spans="1:13" ht="15.75" thickBot="1" x14ac:dyDescent="0.3">
      <c r="A194" s="46" t="str">
        <f>IF(C194&lt;&gt;"",LOOKUP("zzz",$B$2:B194),"")</f>
        <v/>
      </c>
      <c r="B194" s="75"/>
      <c r="C194" s="35"/>
      <c r="D194" s="35"/>
      <c r="E194" s="4"/>
      <c r="F194" s="4"/>
      <c r="G194" s="8"/>
      <c r="H194" s="39"/>
      <c r="I194" s="4"/>
      <c r="J194" s="48"/>
      <c r="K194" s="4"/>
      <c r="L194" s="4"/>
      <c r="M194" s="46" t="str">
        <f t="shared" si="2"/>
        <v/>
      </c>
    </row>
    <row r="195" spans="1:13" x14ac:dyDescent="0.25">
      <c r="A195" s="46" t="str">
        <f>IF(C195&lt;&gt;"",LOOKUP("zzz",$B$2:B195),"")</f>
        <v/>
      </c>
      <c r="B195" s="74"/>
      <c r="C195" s="42"/>
      <c r="D195" s="2"/>
      <c r="E195" s="2"/>
      <c r="F195" s="2"/>
      <c r="G195" s="6"/>
      <c r="H195" s="38"/>
      <c r="I195" s="23"/>
      <c r="J195" s="42"/>
      <c r="K195" s="2"/>
      <c r="L195" s="2"/>
      <c r="M195" s="46" t="str">
        <f t="shared" si="2"/>
        <v/>
      </c>
    </row>
    <row r="196" spans="1:13" x14ac:dyDescent="0.25">
      <c r="A196" s="46" t="str">
        <f>IF(C196&lt;&gt;"",LOOKUP("zzz",$B$2:B196),"")</f>
        <v/>
      </c>
      <c r="B196" s="75"/>
      <c r="C196" s="44"/>
      <c r="D196" s="31"/>
      <c r="E196" s="31"/>
      <c r="F196" s="31"/>
      <c r="G196" s="32"/>
      <c r="H196" s="37"/>
      <c r="I196" s="33"/>
      <c r="J196" s="27"/>
      <c r="K196" s="31"/>
      <c r="L196" s="31"/>
      <c r="M196" s="46" t="str">
        <f t="shared" si="2"/>
        <v/>
      </c>
    </row>
    <row r="197" spans="1:13" x14ac:dyDescent="0.25">
      <c r="A197" s="46" t="str">
        <f>IF(C197&lt;&gt;"",LOOKUP("zzz",$B$2:B197),"")</f>
        <v/>
      </c>
      <c r="B197" s="75"/>
      <c r="C197" s="45"/>
      <c r="D197" s="31"/>
      <c r="E197" s="3"/>
      <c r="F197" s="3"/>
      <c r="G197" s="7"/>
      <c r="H197" s="37"/>
      <c r="I197" s="33"/>
      <c r="J197" s="27"/>
      <c r="K197" s="3"/>
      <c r="L197" s="3"/>
      <c r="M197" s="46" t="str">
        <f t="shared" si="2"/>
        <v/>
      </c>
    </row>
    <row r="198" spans="1:13" x14ac:dyDescent="0.25">
      <c r="A198" s="46" t="str">
        <f>IF(C198&lt;&gt;"",LOOKUP("zzz",$B$2:B198),"")</f>
        <v/>
      </c>
      <c r="B198" s="75"/>
      <c r="C198" s="45"/>
      <c r="D198" s="31"/>
      <c r="E198" s="3"/>
      <c r="F198" s="3"/>
      <c r="G198" s="7"/>
      <c r="H198" s="37"/>
      <c r="I198" s="33"/>
      <c r="J198" s="27"/>
      <c r="K198" s="3"/>
      <c r="L198" s="3"/>
      <c r="M198" s="46" t="str">
        <f t="shared" si="2"/>
        <v/>
      </c>
    </row>
    <row r="199" spans="1:13" x14ac:dyDescent="0.25">
      <c r="A199" s="46" t="str">
        <f>IF(C199&lt;&gt;"",LOOKUP("zzz",$B$2:B199),"")</f>
        <v/>
      </c>
      <c r="B199" s="75"/>
      <c r="C199" s="45"/>
      <c r="D199" s="31"/>
      <c r="E199" s="3"/>
      <c r="F199" s="3"/>
      <c r="G199" s="7"/>
      <c r="H199" s="37"/>
      <c r="I199" s="33"/>
      <c r="J199" s="27"/>
      <c r="K199" s="3"/>
      <c r="L199" s="3"/>
      <c r="M199" s="46" t="str">
        <f t="shared" si="2"/>
        <v/>
      </c>
    </row>
    <row r="200" spans="1:13" x14ac:dyDescent="0.25">
      <c r="A200" s="46" t="str">
        <f>IF(C200&lt;&gt;"",LOOKUP("zzz",$B$2:B200),"")</f>
        <v/>
      </c>
      <c r="B200" s="75"/>
      <c r="C200" s="45"/>
      <c r="D200" s="31"/>
      <c r="E200" s="3"/>
      <c r="F200" s="3"/>
      <c r="G200" s="7"/>
      <c r="H200" s="37"/>
      <c r="I200" s="33"/>
      <c r="J200" s="27"/>
      <c r="K200" s="3"/>
      <c r="L200" s="3"/>
      <c r="M200" s="46" t="str">
        <f t="shared" si="2"/>
        <v/>
      </c>
    </row>
    <row r="201" spans="1:13" ht="15.75" thickBot="1" x14ac:dyDescent="0.3">
      <c r="A201" s="46" t="str">
        <f>IF(C201&lt;&gt;"",LOOKUP("zzz",$B$2:B201),"")</f>
        <v/>
      </c>
      <c r="B201" s="75"/>
      <c r="C201" s="27"/>
      <c r="D201" s="35"/>
      <c r="E201" s="4"/>
      <c r="F201" s="4"/>
      <c r="G201" s="8"/>
      <c r="H201" s="39"/>
      <c r="I201" s="4"/>
      <c r="J201" s="35"/>
      <c r="K201" s="4"/>
      <c r="L201" s="4"/>
      <c r="M201" s="46" t="str">
        <f t="shared" ref="M201:M248" si="3" xml:space="preserve"> IF(F201=1,"Dégusté",IF(I201&lt;&gt;"","Recu",""))</f>
        <v/>
      </c>
    </row>
    <row r="202" spans="1:13" x14ac:dyDescent="0.25">
      <c r="A202" s="46" t="str">
        <f>IF(C202&lt;&gt;"",LOOKUP("zzz",$B$2:B202),"")</f>
        <v/>
      </c>
      <c r="B202" s="74"/>
      <c r="C202" s="42"/>
      <c r="D202" s="2"/>
      <c r="E202" s="2"/>
      <c r="F202" s="2"/>
      <c r="G202" s="6"/>
      <c r="H202" s="38"/>
      <c r="I202" s="23"/>
      <c r="J202" s="25"/>
      <c r="K202" s="2"/>
      <c r="L202" s="2"/>
      <c r="M202" s="46" t="str">
        <f t="shared" si="3"/>
        <v/>
      </c>
    </row>
    <row r="203" spans="1:13" ht="15.75" thickBot="1" x14ac:dyDescent="0.3">
      <c r="A203" s="46" t="str">
        <f>IF(C203&lt;&gt;"",LOOKUP("zzz",$B$2:B203),"")</f>
        <v/>
      </c>
      <c r="B203" s="75"/>
      <c r="C203" s="27"/>
      <c r="D203" s="35"/>
      <c r="E203" s="4"/>
      <c r="F203" s="4"/>
      <c r="G203" s="8"/>
      <c r="H203" s="39"/>
      <c r="I203" s="4"/>
      <c r="J203" s="35"/>
      <c r="K203" s="4"/>
      <c r="L203" s="4"/>
      <c r="M203" s="46" t="str">
        <f t="shared" si="3"/>
        <v/>
      </c>
    </row>
    <row r="204" spans="1:13" x14ac:dyDescent="0.25">
      <c r="A204" s="46" t="str">
        <f>IF(C204&lt;&gt;"",LOOKUP("zzz",$B$2:B204),"")</f>
        <v/>
      </c>
      <c r="B204" s="74"/>
      <c r="C204" s="42"/>
      <c r="D204" s="2"/>
      <c r="E204" s="2"/>
      <c r="F204" s="2"/>
      <c r="G204" s="6"/>
      <c r="H204" s="38"/>
      <c r="I204" s="23"/>
      <c r="J204" s="42"/>
      <c r="K204" s="2"/>
      <c r="L204" s="2"/>
      <c r="M204" s="46" t="str">
        <f t="shared" si="3"/>
        <v/>
      </c>
    </row>
    <row r="205" spans="1:13" ht="15.75" thickBot="1" x14ac:dyDescent="0.3">
      <c r="A205" s="46" t="str">
        <f>IF(C205&lt;&gt;"",LOOKUP("zzz",$B$2:B205),"")</f>
        <v/>
      </c>
      <c r="B205" s="75"/>
      <c r="C205" s="27"/>
      <c r="D205" s="35"/>
      <c r="E205" s="4"/>
      <c r="F205" s="4"/>
      <c r="G205" s="8"/>
      <c r="H205" s="39"/>
      <c r="I205" s="4"/>
      <c r="J205" s="35"/>
      <c r="K205" s="4"/>
      <c r="L205" s="4"/>
      <c r="M205" s="46" t="str">
        <f t="shared" si="3"/>
        <v/>
      </c>
    </row>
    <row r="206" spans="1:13" x14ac:dyDescent="0.25">
      <c r="A206" s="46" t="str">
        <f>IF(C206&lt;&gt;"",LOOKUP("zzz",$B$2:B206),"")</f>
        <v/>
      </c>
      <c r="B206" s="74"/>
      <c r="C206" s="42"/>
      <c r="D206" s="2"/>
      <c r="E206" s="2"/>
      <c r="F206" s="2"/>
      <c r="G206" s="6"/>
      <c r="H206" s="38"/>
      <c r="I206" s="23"/>
      <c r="J206" s="42"/>
      <c r="K206" s="2"/>
      <c r="L206" s="2"/>
      <c r="M206" s="46" t="str">
        <f t="shared" si="3"/>
        <v/>
      </c>
    </row>
    <row r="207" spans="1:13" ht="15.75" thickBot="1" x14ac:dyDescent="0.3">
      <c r="A207" s="46" t="str">
        <f>IF(C207&lt;&gt;"",LOOKUP("zzz",$B$2:B207),"")</f>
        <v/>
      </c>
      <c r="B207" s="75"/>
      <c r="C207" s="27"/>
      <c r="D207" s="35"/>
      <c r="E207" s="4"/>
      <c r="F207" s="4"/>
      <c r="G207" s="8"/>
      <c r="H207" s="39"/>
      <c r="I207" s="4"/>
      <c r="J207" s="35"/>
      <c r="K207" s="4"/>
      <c r="L207" s="4"/>
      <c r="M207" s="46" t="str">
        <f t="shared" si="3"/>
        <v/>
      </c>
    </row>
    <row r="208" spans="1:13" x14ac:dyDescent="0.25">
      <c r="A208" s="46" t="str">
        <f>IF(C208&lt;&gt;"",LOOKUP("zzz",$B$2:B208),"")</f>
        <v/>
      </c>
      <c r="B208" s="74"/>
      <c r="C208" s="42"/>
      <c r="D208" s="2"/>
      <c r="E208" s="2"/>
      <c r="F208" s="2"/>
      <c r="G208" s="6"/>
      <c r="H208" s="38"/>
      <c r="I208" s="23"/>
      <c r="J208" s="42"/>
      <c r="K208" s="2"/>
      <c r="L208" s="2"/>
      <c r="M208" s="46" t="str">
        <f t="shared" si="3"/>
        <v/>
      </c>
    </row>
    <row r="209" spans="1:13" ht="15.75" thickBot="1" x14ac:dyDescent="0.3">
      <c r="A209" s="46" t="str">
        <f>IF(C209&lt;&gt;"",LOOKUP("zzz",$B$2:B209),"")</f>
        <v/>
      </c>
      <c r="B209" s="75"/>
      <c r="C209" s="27"/>
      <c r="D209" s="35"/>
      <c r="E209" s="4"/>
      <c r="F209" s="4"/>
      <c r="G209" s="8"/>
      <c r="H209" s="39"/>
      <c r="I209" s="4"/>
      <c r="J209" s="35"/>
      <c r="K209" s="4"/>
      <c r="L209" s="4"/>
      <c r="M209" s="46" t="str">
        <f t="shared" si="3"/>
        <v/>
      </c>
    </row>
    <row r="210" spans="1:13" x14ac:dyDescent="0.25">
      <c r="A210" s="46" t="str">
        <f>IF(C210&lt;&gt;"",LOOKUP("zzz",$B$2:B210),"")</f>
        <v/>
      </c>
      <c r="B210" s="74"/>
      <c r="C210" s="42"/>
      <c r="D210" s="2"/>
      <c r="E210" s="2"/>
      <c r="F210" s="2"/>
      <c r="G210" s="6"/>
      <c r="H210" s="38"/>
      <c r="I210" s="23"/>
      <c r="J210" s="42"/>
      <c r="K210" s="2"/>
      <c r="L210" s="2"/>
      <c r="M210" s="46" t="str">
        <f t="shared" si="3"/>
        <v/>
      </c>
    </row>
    <row r="211" spans="1:13" ht="15.75" thickBot="1" x14ac:dyDescent="0.3">
      <c r="A211" s="46" t="str">
        <f>IF(C211&lt;&gt;"",LOOKUP("zzz",$B$2:B211),"")</f>
        <v/>
      </c>
      <c r="B211" s="75"/>
      <c r="C211" s="27"/>
      <c r="D211" s="35"/>
      <c r="E211" s="4"/>
      <c r="F211" s="4"/>
      <c r="G211" s="8"/>
      <c r="H211" s="39"/>
      <c r="I211" s="4"/>
      <c r="J211" s="35"/>
      <c r="K211" s="4"/>
      <c r="L211" s="4"/>
      <c r="M211" s="46" t="str">
        <f t="shared" si="3"/>
        <v/>
      </c>
    </row>
    <row r="212" spans="1:13" x14ac:dyDescent="0.25">
      <c r="A212" s="46" t="str">
        <f>IF(C212&lt;&gt;"",LOOKUP("zzz",$B$2:B212),"")</f>
        <v/>
      </c>
      <c r="B212" s="74"/>
      <c r="C212" s="42"/>
      <c r="D212" s="2"/>
      <c r="E212" s="2"/>
      <c r="F212" s="2"/>
      <c r="G212" s="6"/>
      <c r="H212" s="38"/>
      <c r="I212" s="23"/>
      <c r="J212" s="42"/>
      <c r="K212" s="2"/>
      <c r="L212" s="2"/>
      <c r="M212" s="46" t="str">
        <f t="shared" si="3"/>
        <v/>
      </c>
    </row>
    <row r="213" spans="1:13" ht="15.75" thickBot="1" x14ac:dyDescent="0.3">
      <c r="A213" s="46" t="str">
        <f>IF(C213&lt;&gt;"",LOOKUP("zzz",$B$2:B213),"")</f>
        <v/>
      </c>
      <c r="B213" s="75"/>
      <c r="C213" s="27"/>
      <c r="D213" s="35"/>
      <c r="E213" s="4"/>
      <c r="F213" s="4"/>
      <c r="G213" s="8"/>
      <c r="H213" s="39"/>
      <c r="I213" s="4"/>
      <c r="J213" s="35"/>
      <c r="K213" s="4"/>
      <c r="L213" s="4"/>
      <c r="M213" s="46" t="str">
        <f t="shared" si="3"/>
        <v/>
      </c>
    </row>
    <row r="214" spans="1:13" x14ac:dyDescent="0.25">
      <c r="A214" s="46" t="str">
        <f>IF(C214&lt;&gt;"",LOOKUP("zzz",$B$2:B214),"")</f>
        <v/>
      </c>
      <c r="B214" s="74"/>
      <c r="C214" s="25"/>
      <c r="D214" s="15"/>
      <c r="E214" s="15"/>
      <c r="F214" s="15"/>
      <c r="G214" s="11"/>
      <c r="H214" s="40"/>
      <c r="I214" s="23"/>
      <c r="J214" s="25"/>
      <c r="K214" s="15"/>
      <c r="L214" s="15"/>
      <c r="M214" s="46" t="str">
        <f t="shared" si="3"/>
        <v/>
      </c>
    </row>
    <row r="215" spans="1:13" x14ac:dyDescent="0.25">
      <c r="A215" s="46" t="str">
        <f>IF(C215&lt;&gt;"",LOOKUP("zzz",$B$2:B215),"")</f>
        <v/>
      </c>
      <c r="B215" s="75"/>
      <c r="C215" s="30"/>
      <c r="D215" s="3"/>
      <c r="E215" s="3"/>
      <c r="F215" s="3"/>
      <c r="G215" s="7"/>
      <c r="H215" s="37"/>
      <c r="I215" s="28"/>
      <c r="J215" s="27"/>
      <c r="K215" s="3"/>
      <c r="L215" s="3"/>
      <c r="M215" s="46" t="str">
        <f t="shared" si="3"/>
        <v/>
      </c>
    </row>
    <row r="216" spans="1:13" x14ac:dyDescent="0.25">
      <c r="A216" s="46" t="str">
        <f>IF(C216&lt;&gt;"",LOOKUP("zzz",$B$2:B216),"")</f>
        <v/>
      </c>
      <c r="B216" s="75"/>
      <c r="C216" s="30"/>
      <c r="D216" s="3"/>
      <c r="E216" s="3"/>
      <c r="F216" s="3"/>
      <c r="G216" s="7"/>
      <c r="H216" s="37"/>
      <c r="I216" s="28"/>
      <c r="J216" s="27"/>
      <c r="K216" s="3"/>
      <c r="L216" s="3"/>
      <c r="M216" s="46" t="str">
        <f t="shared" si="3"/>
        <v/>
      </c>
    </row>
    <row r="217" spans="1:13" ht="15.75" thickBot="1" x14ac:dyDescent="0.3">
      <c r="A217" s="46" t="str">
        <f>IF(C217&lt;&gt;"",LOOKUP("zzz",$B$2:B217),"")</f>
        <v/>
      </c>
      <c r="B217" s="75"/>
      <c r="C217" s="35"/>
      <c r="D217" s="35"/>
      <c r="E217" s="4"/>
      <c r="F217" s="4"/>
      <c r="G217" s="8"/>
      <c r="H217" s="39"/>
      <c r="I217" s="4"/>
      <c r="J217" s="48"/>
      <c r="K217" s="4"/>
      <c r="L217" s="4"/>
      <c r="M217" s="46" t="str">
        <f t="shared" si="3"/>
        <v/>
      </c>
    </row>
    <row r="218" spans="1:13" x14ac:dyDescent="0.25">
      <c r="A218" s="46" t="str">
        <f>IF(C218&lt;&gt;"",LOOKUP("zzz",$B$2:B218),"")</f>
        <v/>
      </c>
      <c r="B218" s="74"/>
      <c r="C218" s="42"/>
      <c r="D218" s="2"/>
      <c r="E218" s="2"/>
      <c r="F218" s="2"/>
      <c r="G218" s="6"/>
      <c r="H218" s="38"/>
      <c r="I218" s="23"/>
      <c r="J218" s="42"/>
      <c r="K218" s="2"/>
      <c r="L218" s="2"/>
      <c r="M218" s="46" t="str">
        <f t="shared" si="3"/>
        <v/>
      </c>
    </row>
    <row r="219" spans="1:13" ht="15.75" thickBot="1" x14ac:dyDescent="0.3">
      <c r="A219" s="46" t="str">
        <f>IF(C219&lt;&gt;"",LOOKUP("zzz",$B$2:B219),"")</f>
        <v/>
      </c>
      <c r="B219" s="75"/>
      <c r="C219" s="27"/>
      <c r="D219" s="35"/>
      <c r="E219" s="4"/>
      <c r="F219" s="4"/>
      <c r="G219" s="8"/>
      <c r="H219" s="39"/>
      <c r="I219" s="4"/>
      <c r="J219" s="35"/>
      <c r="K219" s="4"/>
      <c r="L219" s="4"/>
      <c r="M219" s="46" t="str">
        <f t="shared" si="3"/>
        <v/>
      </c>
    </row>
    <row r="220" spans="1:13" x14ac:dyDescent="0.25">
      <c r="A220" s="46" t="str">
        <f>IF(C220&lt;&gt;"",LOOKUP("zzz",$B$2:B220),"")</f>
        <v/>
      </c>
      <c r="B220" s="74"/>
      <c r="C220" s="25"/>
      <c r="D220" s="2"/>
      <c r="E220" s="2"/>
      <c r="F220" s="2"/>
      <c r="G220" s="6"/>
      <c r="H220" s="38"/>
      <c r="I220" s="23"/>
      <c r="J220" s="25"/>
      <c r="K220" s="2"/>
      <c r="L220" s="2"/>
      <c r="M220" s="46" t="str">
        <f t="shared" si="3"/>
        <v/>
      </c>
    </row>
    <row r="221" spans="1:13" ht="15.75" thickBot="1" x14ac:dyDescent="0.3">
      <c r="A221" s="46" t="str">
        <f>IF(C221&lt;&gt;"",LOOKUP("zzz",$B$2:B221),"")</f>
        <v/>
      </c>
      <c r="B221" s="75"/>
      <c r="C221" s="27"/>
      <c r="D221" s="35"/>
      <c r="E221" s="4"/>
      <c r="F221" s="4"/>
      <c r="G221" s="8"/>
      <c r="H221" s="39"/>
      <c r="I221" s="4"/>
      <c r="J221" s="35"/>
      <c r="K221" s="4"/>
      <c r="L221" s="4"/>
      <c r="M221" s="46" t="str">
        <f t="shared" si="3"/>
        <v/>
      </c>
    </row>
    <row r="222" spans="1:13" x14ac:dyDescent="0.25">
      <c r="A222" s="46" t="str">
        <f>IF(C222&lt;&gt;"",LOOKUP("zzz",$B$2:B222),"")</f>
        <v/>
      </c>
      <c r="B222" s="74"/>
      <c r="C222" s="25"/>
      <c r="D222" s="2"/>
      <c r="E222" s="2"/>
      <c r="F222" s="2"/>
      <c r="G222" s="6"/>
      <c r="H222" s="38"/>
      <c r="I222" s="23"/>
      <c r="J222" s="25"/>
      <c r="K222" s="2"/>
      <c r="L222" s="2"/>
      <c r="M222" s="46" t="str">
        <f t="shared" si="3"/>
        <v/>
      </c>
    </row>
    <row r="223" spans="1:13" ht="15.75" thickBot="1" x14ac:dyDescent="0.3">
      <c r="A223" s="46" t="str">
        <f>IF(C223&lt;&gt;"",LOOKUP("zzz",$B$2:B223),"")</f>
        <v/>
      </c>
      <c r="B223" s="75"/>
      <c r="C223" s="27"/>
      <c r="D223" s="35"/>
      <c r="E223" s="4"/>
      <c r="F223" s="4"/>
      <c r="G223" s="8"/>
      <c r="H223" s="39"/>
      <c r="I223" s="4"/>
      <c r="J223" s="35"/>
      <c r="K223" s="4"/>
      <c r="L223" s="4"/>
      <c r="M223" s="46" t="str">
        <f t="shared" si="3"/>
        <v/>
      </c>
    </row>
    <row r="224" spans="1:13" x14ac:dyDescent="0.25">
      <c r="A224" s="46" t="str">
        <f>IF(C224&lt;&gt;"",LOOKUP("zzz",$B$2:B224),"")</f>
        <v/>
      </c>
      <c r="B224" s="74"/>
      <c r="C224" s="25"/>
      <c r="D224" s="2"/>
      <c r="E224" s="2"/>
      <c r="F224" s="2"/>
      <c r="G224" s="6"/>
      <c r="H224" s="38"/>
      <c r="I224" s="23"/>
      <c r="J224" s="25"/>
      <c r="K224" s="2"/>
      <c r="L224" s="2"/>
      <c r="M224" s="46" t="str">
        <f t="shared" si="3"/>
        <v/>
      </c>
    </row>
    <row r="225" spans="1:13" ht="15.75" thickBot="1" x14ac:dyDescent="0.3">
      <c r="A225" s="46" t="str">
        <f>IF(C225&lt;&gt;"",LOOKUP("zzz",$B$2:B225),"")</f>
        <v/>
      </c>
      <c r="B225" s="75"/>
      <c r="C225" s="27"/>
      <c r="D225" s="35"/>
      <c r="E225" s="4"/>
      <c r="F225" s="4"/>
      <c r="G225" s="8"/>
      <c r="H225" s="39"/>
      <c r="I225" s="4"/>
      <c r="J225" s="35"/>
      <c r="K225" s="4"/>
      <c r="L225" s="4"/>
      <c r="M225" s="46" t="str">
        <f t="shared" si="3"/>
        <v/>
      </c>
    </row>
    <row r="226" spans="1:13" x14ac:dyDescent="0.25">
      <c r="A226" s="46" t="str">
        <f>IF(C226&lt;&gt;"",LOOKUP("zzz",$B$2:B226),"")</f>
        <v/>
      </c>
      <c r="B226" s="74"/>
      <c r="C226" s="25"/>
      <c r="D226" s="2"/>
      <c r="E226" s="2"/>
      <c r="F226" s="2"/>
      <c r="G226" s="6"/>
      <c r="H226" s="38"/>
      <c r="I226" s="23"/>
      <c r="J226" s="25"/>
      <c r="K226" s="2"/>
      <c r="L226" s="2"/>
      <c r="M226" s="46" t="str">
        <f t="shared" si="3"/>
        <v/>
      </c>
    </row>
    <row r="227" spans="1:13" ht="15.75" thickBot="1" x14ac:dyDescent="0.3">
      <c r="A227" s="46" t="str">
        <f>IF(C227&lt;&gt;"",LOOKUP("zzz",$B$2:B227),"")</f>
        <v/>
      </c>
      <c r="B227" s="75"/>
      <c r="C227" s="27"/>
      <c r="D227" s="35"/>
      <c r="E227" s="4"/>
      <c r="F227" s="4"/>
      <c r="G227" s="8"/>
      <c r="H227" s="39"/>
      <c r="I227" s="4"/>
      <c r="J227" s="35"/>
      <c r="K227" s="4"/>
      <c r="L227" s="4"/>
      <c r="M227" s="46" t="str">
        <f t="shared" si="3"/>
        <v/>
      </c>
    </row>
    <row r="228" spans="1:13" x14ac:dyDescent="0.25">
      <c r="A228" s="46" t="str">
        <f>IF(C228&lt;&gt;"",LOOKUP("zzz",$B$2:B228),"")</f>
        <v/>
      </c>
      <c r="B228" s="74"/>
      <c r="C228" s="25"/>
      <c r="D228" s="2"/>
      <c r="E228" s="2"/>
      <c r="F228" s="2"/>
      <c r="G228" s="6"/>
      <c r="H228" s="38"/>
      <c r="I228" s="23"/>
      <c r="J228" s="25"/>
      <c r="K228" s="2"/>
      <c r="L228" s="2"/>
      <c r="M228" s="46" t="str">
        <f t="shared" si="3"/>
        <v/>
      </c>
    </row>
    <row r="229" spans="1:13" ht="15.75" thickBot="1" x14ac:dyDescent="0.3">
      <c r="A229" s="46" t="str">
        <f>IF(C229&lt;&gt;"",LOOKUP("zzz",$B$2:B229),"")</f>
        <v/>
      </c>
      <c r="B229" s="75"/>
      <c r="C229" s="27"/>
      <c r="D229" s="35"/>
      <c r="E229" s="4"/>
      <c r="F229" s="4"/>
      <c r="G229" s="8"/>
      <c r="H229" s="39"/>
      <c r="I229" s="4"/>
      <c r="J229" s="35"/>
      <c r="K229" s="4"/>
      <c r="L229" s="4"/>
      <c r="M229" s="46" t="str">
        <f t="shared" si="3"/>
        <v/>
      </c>
    </row>
    <row r="230" spans="1:13" x14ac:dyDescent="0.25">
      <c r="A230" s="46" t="str">
        <f>IF(C230&lt;&gt;"",LOOKUP("zzz",$B$2:B230),"")</f>
        <v/>
      </c>
      <c r="B230" s="74"/>
      <c r="C230" s="25"/>
      <c r="D230" s="2"/>
      <c r="E230" s="2"/>
      <c r="F230" s="2"/>
      <c r="G230" s="6"/>
      <c r="H230" s="38"/>
      <c r="I230" s="23"/>
      <c r="J230" s="25"/>
      <c r="K230" s="2"/>
      <c r="L230" s="2"/>
      <c r="M230" s="46" t="str">
        <f t="shared" si="3"/>
        <v/>
      </c>
    </row>
    <row r="231" spans="1:13" ht="15.75" thickBot="1" x14ac:dyDescent="0.3">
      <c r="A231" s="46" t="str">
        <f>IF(C231&lt;&gt;"",LOOKUP("zzz",$B$2:B231),"")</f>
        <v/>
      </c>
      <c r="B231" s="75"/>
      <c r="C231" s="27"/>
      <c r="D231" s="35"/>
      <c r="E231" s="4"/>
      <c r="F231" s="4"/>
      <c r="G231" s="8"/>
      <c r="H231" s="39"/>
      <c r="I231" s="4"/>
      <c r="J231" s="35"/>
      <c r="K231" s="4"/>
      <c r="L231" s="4"/>
      <c r="M231" s="46" t="str">
        <f t="shared" si="3"/>
        <v/>
      </c>
    </row>
    <row r="232" spans="1:13" x14ac:dyDescent="0.25">
      <c r="A232" s="46" t="str">
        <f>IF(C232&lt;&gt;"",LOOKUP("zzz",$B$2:B232),"")</f>
        <v/>
      </c>
      <c r="B232" s="74"/>
      <c r="C232" s="25"/>
      <c r="D232" s="2"/>
      <c r="E232" s="2"/>
      <c r="F232" s="2"/>
      <c r="G232" s="6"/>
      <c r="H232" s="38"/>
      <c r="I232" s="23"/>
      <c r="J232" s="25"/>
      <c r="K232" s="2"/>
      <c r="L232" s="2"/>
      <c r="M232" s="46" t="str">
        <f t="shared" si="3"/>
        <v/>
      </c>
    </row>
    <row r="233" spans="1:13" ht="15.75" thickBot="1" x14ac:dyDescent="0.3">
      <c r="A233" s="46" t="str">
        <f>IF(C233&lt;&gt;"",LOOKUP("zzz",$B$2:B233),"")</f>
        <v/>
      </c>
      <c r="B233" s="75"/>
      <c r="C233" s="27"/>
      <c r="D233" s="35"/>
      <c r="E233" s="4"/>
      <c r="F233" s="4"/>
      <c r="G233" s="8"/>
      <c r="H233" s="39"/>
      <c r="I233" s="4"/>
      <c r="J233" s="35"/>
      <c r="K233" s="4"/>
      <c r="L233" s="4"/>
      <c r="M233" s="46" t="str">
        <f t="shared" si="3"/>
        <v/>
      </c>
    </row>
    <row r="234" spans="1:13" x14ac:dyDescent="0.25">
      <c r="A234" s="46" t="str">
        <f>IF(C234&lt;&gt;"",LOOKUP("zzz",$B$2:B234),"")</f>
        <v/>
      </c>
      <c r="B234" s="74"/>
      <c r="C234" s="25"/>
      <c r="D234" s="2"/>
      <c r="E234" s="2"/>
      <c r="F234" s="2"/>
      <c r="G234" s="6"/>
      <c r="H234" s="38"/>
      <c r="I234" s="23"/>
      <c r="J234" s="25"/>
      <c r="K234" s="2"/>
      <c r="L234" s="2"/>
      <c r="M234" s="46" t="str">
        <f t="shared" si="3"/>
        <v/>
      </c>
    </row>
    <row r="235" spans="1:13" ht="15.75" thickBot="1" x14ac:dyDescent="0.3">
      <c r="A235" s="46" t="str">
        <f>IF(C235&lt;&gt;"",LOOKUP("zzz",$B$2:B235),"")</f>
        <v/>
      </c>
      <c r="B235" s="75"/>
      <c r="C235" s="27"/>
      <c r="D235" s="35"/>
      <c r="E235" s="4"/>
      <c r="F235" s="4"/>
      <c r="G235" s="8"/>
      <c r="H235" s="39"/>
      <c r="I235" s="4"/>
      <c r="J235" s="35"/>
      <c r="K235" s="4"/>
      <c r="L235" s="4"/>
      <c r="M235" s="46" t="str">
        <f t="shared" si="3"/>
        <v/>
      </c>
    </row>
    <row r="236" spans="1:13" x14ac:dyDescent="0.25">
      <c r="A236" s="46" t="str">
        <f>IF(C236&lt;&gt;"",LOOKUP("zzz",$B$2:B236),"")</f>
        <v/>
      </c>
      <c r="B236" s="74"/>
      <c r="C236" s="25"/>
      <c r="D236" s="2"/>
      <c r="E236" s="2"/>
      <c r="F236" s="2"/>
      <c r="G236" s="6"/>
      <c r="H236" s="38"/>
      <c r="I236" s="23"/>
      <c r="J236" s="25"/>
      <c r="K236" s="2"/>
      <c r="L236" s="2"/>
      <c r="M236" s="46" t="str">
        <f t="shared" si="3"/>
        <v/>
      </c>
    </row>
    <row r="237" spans="1:13" ht="15.75" thickBot="1" x14ac:dyDescent="0.3">
      <c r="A237" s="46" t="str">
        <f>IF(C237&lt;&gt;"",LOOKUP("zzz",$B$2:B237),"")</f>
        <v/>
      </c>
      <c r="B237" s="75"/>
      <c r="C237" s="27"/>
      <c r="D237" s="35"/>
      <c r="E237" s="4"/>
      <c r="F237" s="4"/>
      <c r="G237" s="8"/>
      <c r="H237" s="39"/>
      <c r="I237" s="4"/>
      <c r="J237" s="35"/>
      <c r="K237" s="4"/>
      <c r="L237" s="4"/>
      <c r="M237" s="46" t="str">
        <f t="shared" si="3"/>
        <v/>
      </c>
    </row>
    <row r="238" spans="1:13" x14ac:dyDescent="0.25">
      <c r="A238" s="46" t="str">
        <f>IF(C238&lt;&gt;"",LOOKUP("zzz",$B$2:B238),"")</f>
        <v/>
      </c>
      <c r="B238" s="74"/>
      <c r="C238" s="25"/>
      <c r="D238" s="2"/>
      <c r="E238" s="2"/>
      <c r="F238" s="2"/>
      <c r="G238" s="6"/>
      <c r="H238" s="38"/>
      <c r="I238" s="23"/>
      <c r="J238" s="25"/>
      <c r="K238" s="2"/>
      <c r="L238" s="2"/>
      <c r="M238" s="46" t="str">
        <f t="shared" si="3"/>
        <v/>
      </c>
    </row>
    <row r="239" spans="1:13" ht="15.75" thickBot="1" x14ac:dyDescent="0.3">
      <c r="A239" s="46" t="str">
        <f>IF(C239&lt;&gt;"",LOOKUP("zzz",$B$2:B239),"")</f>
        <v/>
      </c>
      <c r="B239" s="75"/>
      <c r="C239" s="27"/>
      <c r="D239" s="35"/>
      <c r="E239" s="4"/>
      <c r="F239" s="4"/>
      <c r="G239" s="8"/>
      <c r="H239" s="39"/>
      <c r="I239" s="4"/>
      <c r="J239" s="35"/>
      <c r="K239" s="4"/>
      <c r="L239" s="4"/>
      <c r="M239" s="46" t="str">
        <f t="shared" si="3"/>
        <v/>
      </c>
    </row>
    <row r="240" spans="1:13" x14ac:dyDescent="0.25">
      <c r="A240" s="46" t="str">
        <f>IF(C240&lt;&gt;"",LOOKUP("zzz",$B$2:B240),"")</f>
        <v/>
      </c>
      <c r="B240" s="74"/>
      <c r="C240" s="25"/>
      <c r="D240" s="2"/>
      <c r="E240" s="2"/>
      <c r="F240" s="2"/>
      <c r="G240" s="6"/>
      <c r="H240" s="38"/>
      <c r="I240" s="23"/>
      <c r="J240" s="25"/>
      <c r="K240" s="2"/>
      <c r="L240" s="2"/>
      <c r="M240" s="46" t="str">
        <f t="shared" si="3"/>
        <v/>
      </c>
    </row>
    <row r="241" spans="1:13" ht="15.75" thickBot="1" x14ac:dyDescent="0.3">
      <c r="A241" s="46" t="str">
        <f>IF(C241&lt;&gt;"",LOOKUP("zzz",$B$2:B241),"")</f>
        <v/>
      </c>
      <c r="B241" s="75"/>
      <c r="C241" s="27"/>
      <c r="D241" s="35"/>
      <c r="E241" s="4"/>
      <c r="F241" s="4"/>
      <c r="G241" s="8"/>
      <c r="H241" s="39"/>
      <c r="I241" s="4"/>
      <c r="J241" s="35"/>
      <c r="K241" s="4"/>
      <c r="L241" s="4"/>
      <c r="M241" s="46" t="str">
        <f t="shared" si="3"/>
        <v/>
      </c>
    </row>
    <row r="242" spans="1:13" x14ac:dyDescent="0.25">
      <c r="A242" s="46" t="str">
        <f>IF(C242&lt;&gt;"",LOOKUP("zzz",$B$2:B242),"")</f>
        <v/>
      </c>
      <c r="B242" s="74"/>
      <c r="C242" s="43"/>
      <c r="D242" s="15"/>
      <c r="E242" s="15"/>
      <c r="F242" s="15"/>
      <c r="G242" s="11"/>
      <c r="H242" s="38"/>
      <c r="I242" s="34"/>
      <c r="J242" s="25"/>
      <c r="K242" s="15"/>
      <c r="L242" s="15"/>
      <c r="M242" s="46" t="str">
        <f t="shared" si="3"/>
        <v/>
      </c>
    </row>
    <row r="243" spans="1:13" x14ac:dyDescent="0.25">
      <c r="A243" s="46" t="str">
        <f>IF(C243&lt;&gt;"",LOOKUP("zzz",$B$2:B243),"")</f>
        <v/>
      </c>
      <c r="B243" s="75"/>
      <c r="C243" s="27"/>
      <c r="D243" s="3"/>
      <c r="E243" s="3"/>
      <c r="F243" s="3"/>
      <c r="G243" s="7"/>
      <c r="H243" s="37"/>
      <c r="I243" s="28"/>
      <c r="J243" s="27"/>
      <c r="K243" s="3"/>
      <c r="L243" s="3"/>
    </row>
    <row r="244" spans="1:13" x14ac:dyDescent="0.25">
      <c r="A244" s="46" t="str">
        <f>IF(C244&lt;&gt;"",LOOKUP("zzz",$B$2:B244),"")</f>
        <v/>
      </c>
      <c r="B244" s="75"/>
      <c r="C244" s="27"/>
      <c r="D244" s="3"/>
      <c r="E244" s="3"/>
      <c r="F244" s="3"/>
      <c r="G244" s="7"/>
      <c r="H244" s="37"/>
      <c r="I244" s="28"/>
      <c r="J244" s="27"/>
      <c r="K244" s="3"/>
      <c r="L244" s="3"/>
    </row>
    <row r="245" spans="1:13" x14ac:dyDescent="0.25">
      <c r="A245" s="46" t="str">
        <f>IF(C245&lt;&gt;"",LOOKUP("zzz",$B$2:B245),"")</f>
        <v/>
      </c>
      <c r="B245" s="75"/>
      <c r="C245" s="27"/>
      <c r="D245" s="3"/>
      <c r="E245" s="3"/>
      <c r="F245" s="3"/>
      <c r="G245" s="7"/>
      <c r="H245" s="37"/>
      <c r="I245" s="28"/>
      <c r="J245" s="27"/>
      <c r="K245" s="3"/>
      <c r="L245" s="3"/>
    </row>
    <row r="246" spans="1:13" ht="15.75" thickBot="1" x14ac:dyDescent="0.3">
      <c r="A246" s="46" t="str">
        <f>IF(C246&lt;&gt;"",LOOKUP("zzz",$B$2:B246),"")</f>
        <v/>
      </c>
      <c r="B246" s="75"/>
      <c r="C246" s="48"/>
      <c r="D246" s="48"/>
      <c r="E246" s="4"/>
      <c r="F246" s="4"/>
      <c r="G246" s="8"/>
      <c r="H246" s="39"/>
      <c r="I246" s="4"/>
      <c r="J246" s="48"/>
      <c r="K246" s="4"/>
      <c r="L246" s="4"/>
      <c r="M246" s="46" t="str">
        <f t="shared" si="3"/>
        <v/>
      </c>
    </row>
    <row r="247" spans="1:13" x14ac:dyDescent="0.25">
      <c r="A247" s="46" t="str">
        <f>IF(C247&lt;&gt;"",LOOKUP("zzz",$B$2:B247),"")</f>
        <v/>
      </c>
      <c r="B247" s="74"/>
      <c r="C247" s="2"/>
      <c r="D247" s="2"/>
      <c r="E247" s="2"/>
      <c r="F247" s="2"/>
      <c r="G247" s="6"/>
      <c r="H247" s="40"/>
      <c r="I247" s="23"/>
      <c r="J247" s="2"/>
      <c r="K247" s="2"/>
      <c r="L247" s="2"/>
      <c r="M247" s="46" t="str">
        <f t="shared" si="3"/>
        <v/>
      </c>
    </row>
    <row r="248" spans="1:13" ht="15.75" thickBot="1" x14ac:dyDescent="0.3">
      <c r="A248" s="46" t="str">
        <f>IF(C248&lt;&gt;"",LOOKUP("zzz",$B$2:B248),"")</f>
        <v/>
      </c>
      <c r="B248" s="78"/>
      <c r="C248" s="4"/>
      <c r="D248" s="4"/>
      <c r="E248" s="4"/>
      <c r="F248" s="4"/>
      <c r="G248" s="8"/>
      <c r="H248" s="39"/>
      <c r="I248" s="4"/>
      <c r="J248" s="4"/>
      <c r="K248" s="4"/>
      <c r="L248" s="4"/>
      <c r="M248" s="46" t="str">
        <f t="shared" si="3"/>
        <v/>
      </c>
    </row>
    <row r="249" spans="1:13" x14ac:dyDescent="0.25">
      <c r="B249" s="16"/>
      <c r="C249" s="26"/>
      <c r="D249" s="26"/>
      <c r="E249" s="26"/>
      <c r="F249" s="26"/>
      <c r="G249" s="14"/>
      <c r="H249" s="14"/>
      <c r="I249" s="26"/>
      <c r="J249" s="26"/>
      <c r="K249" s="26"/>
      <c r="L249" s="26"/>
    </row>
    <row r="250" spans="1:13" ht="15.75" thickBot="1" x14ac:dyDescent="0.3"/>
    <row r="251" spans="1:13" ht="15.75" thickBot="1" x14ac:dyDescent="0.3">
      <c r="C251" s="76" t="s">
        <v>6</v>
      </c>
      <c r="D251" s="77"/>
      <c r="E251" s="1">
        <f>SUM(E2:E248)</f>
        <v>0</v>
      </c>
      <c r="F251" s="1">
        <f>SUM(F2:F248)</f>
        <v>0</v>
      </c>
      <c r="H251" s="5">
        <f>SUM(H2:H248)</f>
        <v>0</v>
      </c>
      <c r="I251" s="21"/>
      <c r="J251" s="22"/>
      <c r="K251" s="26"/>
      <c r="L251" s="26"/>
    </row>
    <row r="252" spans="1:13" ht="15.75" thickBot="1" x14ac:dyDescent="0.3">
      <c r="C252" s="36"/>
      <c r="D252" s="36"/>
      <c r="I252" s="26"/>
      <c r="J252" s="36"/>
    </row>
    <row r="253" spans="1:13" ht="15.75" thickBot="1" x14ac:dyDescent="0.3">
      <c r="B253" s="46"/>
      <c r="C253" s="76" t="s">
        <v>7</v>
      </c>
      <c r="D253" s="77"/>
      <c r="E253" s="1">
        <f>E251-F251</f>
        <v>0</v>
      </c>
      <c r="H253" s="26"/>
      <c r="I253" s="22"/>
      <c r="J253" s="22"/>
    </row>
    <row r="254" spans="1:13" ht="15.75" thickBot="1" x14ac:dyDescent="0.3">
      <c r="B254" s="46"/>
    </row>
    <row r="255" spans="1:13" ht="15.75" thickBot="1" x14ac:dyDescent="0.3">
      <c r="B255" s="46"/>
      <c r="C255" s="76" t="s">
        <v>215</v>
      </c>
      <c r="D255" s="77"/>
      <c r="E255" s="1">
        <f>COUNTIFS($E$2:$E$248,1,$M$2:$M$248,"")</f>
        <v>0</v>
      </c>
    </row>
  </sheetData>
  <autoFilter ref="A1:N248">
    <filterColumn colId="0" showButton="0"/>
  </autoFilter>
  <mergeCells count="94">
    <mergeCell ref="B247:B248"/>
    <mergeCell ref="C251:D251"/>
    <mergeCell ref="C253:D253"/>
    <mergeCell ref="C255:D255"/>
    <mergeCell ref="B232:B233"/>
    <mergeCell ref="B234:B235"/>
    <mergeCell ref="B236:B237"/>
    <mergeCell ref="B238:B239"/>
    <mergeCell ref="B240:B241"/>
    <mergeCell ref="B242:B246"/>
    <mergeCell ref="B230:B231"/>
    <mergeCell ref="B206:B207"/>
    <mergeCell ref="B208:B209"/>
    <mergeCell ref="B210:B211"/>
    <mergeCell ref="B212:B213"/>
    <mergeCell ref="B214:B217"/>
    <mergeCell ref="B218:B219"/>
    <mergeCell ref="B220:B221"/>
    <mergeCell ref="B222:B223"/>
    <mergeCell ref="B224:B225"/>
    <mergeCell ref="B226:B227"/>
    <mergeCell ref="B228:B229"/>
    <mergeCell ref="B204:B205"/>
    <mergeCell ref="B169:B170"/>
    <mergeCell ref="B171:B172"/>
    <mergeCell ref="B173:B175"/>
    <mergeCell ref="B176:B177"/>
    <mergeCell ref="B178:B179"/>
    <mergeCell ref="B180:B183"/>
    <mergeCell ref="B184:B185"/>
    <mergeCell ref="B186:B190"/>
    <mergeCell ref="B191:B194"/>
    <mergeCell ref="B195:B201"/>
    <mergeCell ref="B202:B203"/>
    <mergeCell ref="B167:B168"/>
    <mergeCell ref="B140:B141"/>
    <mergeCell ref="B142:B144"/>
    <mergeCell ref="B145:B146"/>
    <mergeCell ref="B147:B148"/>
    <mergeCell ref="B149:B151"/>
    <mergeCell ref="B152:B153"/>
    <mergeCell ref="B154:B155"/>
    <mergeCell ref="B156:B157"/>
    <mergeCell ref="B158:B159"/>
    <mergeCell ref="B160:B164"/>
    <mergeCell ref="B165:B166"/>
    <mergeCell ref="B138:B139"/>
    <mergeCell ref="B111:B112"/>
    <mergeCell ref="B113:B114"/>
    <mergeCell ref="B115:B116"/>
    <mergeCell ref="B117:B118"/>
    <mergeCell ref="B119:B120"/>
    <mergeCell ref="B121:B123"/>
    <mergeCell ref="B124:B126"/>
    <mergeCell ref="B127:B128"/>
    <mergeCell ref="B129:B131"/>
    <mergeCell ref="B132:B135"/>
    <mergeCell ref="B136:B137"/>
    <mergeCell ref="B105:B110"/>
    <mergeCell ref="B72:B73"/>
    <mergeCell ref="B74:B75"/>
    <mergeCell ref="B76:B81"/>
    <mergeCell ref="B82:B88"/>
    <mergeCell ref="B89:B90"/>
    <mergeCell ref="B91:B92"/>
    <mergeCell ref="B93:B94"/>
    <mergeCell ref="B95:B96"/>
    <mergeCell ref="B97:B98"/>
    <mergeCell ref="B99:B101"/>
    <mergeCell ref="B102:B104"/>
    <mergeCell ref="B70:B71"/>
    <mergeCell ref="B38:B39"/>
    <mergeCell ref="B40:B42"/>
    <mergeCell ref="B43:B46"/>
    <mergeCell ref="B47:B49"/>
    <mergeCell ref="B50:B51"/>
    <mergeCell ref="B52:B53"/>
    <mergeCell ref="B54:B55"/>
    <mergeCell ref="B56:B57"/>
    <mergeCell ref="B58:B59"/>
    <mergeCell ref="B60:B66"/>
    <mergeCell ref="B67:B69"/>
    <mergeCell ref="B35:B37"/>
    <mergeCell ref="A1:B1"/>
    <mergeCell ref="B2:B5"/>
    <mergeCell ref="B6:B9"/>
    <mergeCell ref="B10:B13"/>
    <mergeCell ref="B14:B15"/>
    <mergeCell ref="B16:B18"/>
    <mergeCell ref="B19:B23"/>
    <mergeCell ref="B24:B26"/>
    <mergeCell ref="B27:B28"/>
    <mergeCell ref="B29:B32"/>
    <mergeCell ref="B33:B34"/>
  </mergeCells>
  <conditionalFormatting sqref="B6:B8 B60:B65 B19:B22 B16:B17 B14 B24:B25 B27 B38 B35:B36 B33 B29:B31 B40:B41 B47:B48 B43:B45 B50 B52 B56 B54 B58 B67:B68 B70 B72 B74 B97 B99:B100 B102:B103 B105:B109 B111 B124:B125 B121:B122 B119 B117 B115 B113 B127 B129:B130 B132:B134 B136 B138 B140 B142:B143 B145 C175 B173:C174 B4 C247:D248 B2:D3 B76:C79 C97:D146 C148:D148 C151:D151 C153:D153 C155:D155 B154:D154 B152:D152 B149:D150 B147:D147 B80:D96 B10:B12 C4:C75 D4:D79 J2:J155">
    <cfRule type="containsText" dxfId="899" priority="2027" operator="containsText" text="Recu">
      <formula>NOT(ISERROR(SEARCH("Recu",B2)))</formula>
    </cfRule>
    <cfRule type="containsText" dxfId="898" priority="2028" operator="containsText" text="Demandé">
      <formula>NOT(ISERROR(SEARCH("Demandé",B2)))</formula>
    </cfRule>
  </conditionalFormatting>
  <conditionalFormatting sqref="M247:M1048576 M1:M219">
    <cfRule type="containsText" dxfId="897" priority="2024" operator="containsText" text="Dégusté">
      <formula>NOT(ISERROR(SEARCH("Dégusté",M1)))</formula>
    </cfRule>
    <cfRule type="containsText" dxfId="896" priority="2025" operator="containsText" text="Recu">
      <formula>NOT(ISERROR(SEARCH("Recu",M1)))</formula>
    </cfRule>
    <cfRule type="containsText" dxfId="895" priority="2026" operator="containsText" text="Demandé">
      <formula>NOT(ISERROR(SEARCH("Demandé",M1)))</formula>
    </cfRule>
  </conditionalFormatting>
  <conditionalFormatting sqref="N1 N158 N160:N163 N165 N167 N169 N171 N173:N175 N247:N1048576 N81:N156 N6:N79">
    <cfRule type="containsText" dxfId="894" priority="2022" operator="containsText" text="Quand">
      <formula>NOT(ISERROR(SEARCH("Quand",N1)))</formula>
    </cfRule>
    <cfRule type="containsText" dxfId="893" priority="2023" operator="containsText" text="Beine">
      <formula>NOT(ISERROR(SEARCH("Beine",N1)))</formula>
    </cfRule>
  </conditionalFormatting>
  <conditionalFormatting sqref="N247:N248 N14:N79 N158 N160:N163 N165 N167 N169 N171 N81:N156 N10:N12">
    <cfRule type="containsText" dxfId="892" priority="2020" operator="containsText" text="Dégusté">
      <formula>NOT(ISERROR(SEARCH("Dégusté",N10)))</formula>
    </cfRule>
    <cfRule type="containsText" dxfId="891" priority="2021" operator="containsText" text="Dégusté">
      <formula>NOT(ISERROR(SEARCH("Dégusté",N10)))</formula>
    </cfRule>
  </conditionalFormatting>
  <conditionalFormatting sqref="N248 N23 N18 N15 N26:N79 N158 N160:N163 N165 N167 N169 N171 N81:N156">
    <cfRule type="containsText" dxfId="890" priority="2018" operator="containsText" text="Fêtes de fin d'année">
      <formula>NOT(ISERROR(SEARCH("Fêtes de fin d'année",N15)))</formula>
    </cfRule>
    <cfRule type="containsText" dxfId="889" priority="2019" operator="containsText" text="Fêtes de fin d'année">
      <formula>NOT(ISERROR(SEARCH("Fêtes de fin d'année",N15)))</formula>
    </cfRule>
  </conditionalFormatting>
  <conditionalFormatting sqref="G252:G1048576 G1">
    <cfRule type="dataBar" priority="2017">
      <dataBar>
        <cfvo type="min"/>
        <cfvo type="max"/>
        <color rgb="FF638EC6"/>
      </dataBar>
    </cfRule>
  </conditionalFormatting>
  <conditionalFormatting sqref="H252:H1048576 H1">
    <cfRule type="dataBar" priority="2016">
      <dataBar>
        <cfvo type="min"/>
        <cfvo type="max"/>
        <color rgb="FF638EC6"/>
      </dataBar>
    </cfRule>
  </conditionalFormatting>
  <conditionalFormatting sqref="G1:H1">
    <cfRule type="dataBar" priority="2015">
      <dataBar>
        <cfvo type="min"/>
        <cfvo type="max"/>
        <color rgb="FF008AEF"/>
      </dataBar>
    </cfRule>
  </conditionalFormatting>
  <conditionalFormatting sqref="N247:N1048576 N1:N13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88" priority="2030" operator="containsText" text="Fab'ulleuse">
      <formula>NOT(ISERROR(SEARCH("Fab'ulleuse",N1)))</formula>
    </cfRule>
    <cfRule type="containsText" dxfId="887" priority="2031" operator="containsText" text="beau jour">
      <formula>NOT(ISERROR(SEARCH("beau jour",N1)))</formula>
    </cfRule>
    <cfRule type="containsText" dxfId="886" priority="2032" operator="containsText" text="fête">
      <formula>NOT(ISERROR(SEARCH("fête",N1)))</formula>
    </cfRule>
    <cfRule type="containsText" dxfId="885" priority="2033" operator="containsText" text="Fete">
      <formula>NOT(ISERROR(SEARCH("Fete",N1)))</formula>
    </cfRule>
    <cfRule type="containsText" dxfId="884" priority="2034" operator="containsText" text="Ech">
      <formula>NOT(ISERROR(SEARCH("Ech",N1)))</formula>
    </cfRule>
    <cfRule type="containsText" dxfId="883" priority="2035" operator="containsText" text="St Valentin">
      <formula>NOT(ISERROR(SEARCH("St Valentin",N1)))</formula>
    </cfRule>
  </conditionalFormatting>
  <conditionalFormatting sqref="N23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82" priority="2009" operator="containsText" text="Fab'ulleuse">
      <formula>NOT(ISERROR(SEARCH("Fab'ulleuse",N23)))</formula>
    </cfRule>
    <cfRule type="containsText" dxfId="881" priority="2010" operator="containsText" text="beau jour">
      <formula>NOT(ISERROR(SEARCH("beau jour",N23)))</formula>
    </cfRule>
    <cfRule type="containsText" dxfId="880" priority="2011" operator="containsText" text="fête">
      <formula>NOT(ISERROR(SEARCH("fête",N23)))</formula>
    </cfRule>
    <cfRule type="containsText" dxfId="879" priority="2012" operator="containsText" text="Fete">
      <formula>NOT(ISERROR(SEARCH("Fete",N23)))</formula>
    </cfRule>
    <cfRule type="containsText" dxfId="878" priority="2013" operator="containsText" text="Ech">
      <formula>NOT(ISERROR(SEARCH("Ech",N23)))</formula>
    </cfRule>
    <cfRule type="containsText" dxfId="877" priority="2014" operator="containsText" text="St Valentin">
      <formula>NOT(ISERROR(SEARCH("St Valentin",N23)))</formula>
    </cfRule>
  </conditionalFormatting>
  <conditionalFormatting sqref="N18">
    <cfRule type="colorScale" priority="20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76" priority="2002" operator="containsText" text="Fab'ulleuse">
      <formula>NOT(ISERROR(SEARCH("Fab'ulleuse",N18)))</formula>
    </cfRule>
    <cfRule type="containsText" dxfId="875" priority="2003" operator="containsText" text="beau jour">
      <formula>NOT(ISERROR(SEARCH("beau jour",N18)))</formula>
    </cfRule>
    <cfRule type="containsText" dxfId="874" priority="2004" operator="containsText" text="fête">
      <formula>NOT(ISERROR(SEARCH("fête",N18)))</formula>
    </cfRule>
    <cfRule type="containsText" dxfId="873" priority="2005" operator="containsText" text="Fete">
      <formula>NOT(ISERROR(SEARCH("Fete",N18)))</formula>
    </cfRule>
    <cfRule type="containsText" dxfId="872" priority="2006" operator="containsText" text="Ech">
      <formula>NOT(ISERROR(SEARCH("Ech",N18)))</formula>
    </cfRule>
    <cfRule type="containsText" dxfId="871" priority="2007" operator="containsText" text="St Valentin">
      <formula>NOT(ISERROR(SEARCH("St Valentin",N18)))</formula>
    </cfRule>
  </conditionalFormatting>
  <conditionalFormatting sqref="N15">
    <cfRule type="colorScale" priority="19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70" priority="1995" operator="containsText" text="Fab'ulleuse">
      <formula>NOT(ISERROR(SEARCH("Fab'ulleuse",N15)))</formula>
    </cfRule>
    <cfRule type="containsText" dxfId="869" priority="1996" operator="containsText" text="beau jour">
      <formula>NOT(ISERROR(SEARCH("beau jour",N15)))</formula>
    </cfRule>
    <cfRule type="containsText" dxfId="868" priority="1997" operator="containsText" text="fête">
      <formula>NOT(ISERROR(SEARCH("fête",N15)))</formula>
    </cfRule>
    <cfRule type="containsText" dxfId="867" priority="1998" operator="containsText" text="Fete">
      <formula>NOT(ISERROR(SEARCH("Fete",N15)))</formula>
    </cfRule>
    <cfRule type="containsText" dxfId="866" priority="1999" operator="containsText" text="Ech">
      <formula>NOT(ISERROR(SEARCH("Ech",N15)))</formula>
    </cfRule>
    <cfRule type="containsText" dxfId="865" priority="2000" operator="containsText" text="St Valentin">
      <formula>NOT(ISERROR(SEARCH("St Valentin",N15)))</formula>
    </cfRule>
  </conditionalFormatting>
  <conditionalFormatting sqref="N14">
    <cfRule type="colorScale" priority="19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64" priority="1988" operator="containsText" text="Fab'ulleuse">
      <formula>NOT(ISERROR(SEARCH("Fab'ulleuse",N14)))</formula>
    </cfRule>
    <cfRule type="containsText" dxfId="863" priority="1989" operator="containsText" text="beau jour">
      <formula>NOT(ISERROR(SEARCH("beau jour",N14)))</formula>
    </cfRule>
    <cfRule type="containsText" dxfId="862" priority="1990" operator="containsText" text="fête">
      <formula>NOT(ISERROR(SEARCH("fête",N14)))</formula>
    </cfRule>
    <cfRule type="containsText" dxfId="861" priority="1991" operator="containsText" text="Fete">
      <formula>NOT(ISERROR(SEARCH("Fete",N14)))</formula>
    </cfRule>
    <cfRule type="containsText" dxfId="860" priority="1992" operator="containsText" text="Ech">
      <formula>NOT(ISERROR(SEARCH("Ech",N14)))</formula>
    </cfRule>
    <cfRule type="containsText" dxfId="859" priority="1993" operator="containsText" text="St Valentin">
      <formula>NOT(ISERROR(SEARCH("St Valentin",N14)))</formula>
    </cfRule>
  </conditionalFormatting>
  <conditionalFormatting sqref="N16:N17">
    <cfRule type="colorScale" priority="19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58" priority="1981" operator="containsText" text="Fab'ulleuse">
      <formula>NOT(ISERROR(SEARCH("Fab'ulleuse",N16)))</formula>
    </cfRule>
    <cfRule type="containsText" dxfId="857" priority="1982" operator="containsText" text="beau jour">
      <formula>NOT(ISERROR(SEARCH("beau jour",N16)))</formula>
    </cfRule>
    <cfRule type="containsText" dxfId="856" priority="1983" operator="containsText" text="fête">
      <formula>NOT(ISERROR(SEARCH("fête",N16)))</formula>
    </cfRule>
    <cfRule type="containsText" dxfId="855" priority="1984" operator="containsText" text="Fete">
      <formula>NOT(ISERROR(SEARCH("Fete",N16)))</formula>
    </cfRule>
    <cfRule type="containsText" dxfId="854" priority="1985" operator="containsText" text="Ech">
      <formula>NOT(ISERROR(SEARCH("Ech",N16)))</formula>
    </cfRule>
    <cfRule type="containsText" dxfId="853" priority="1986" operator="containsText" text="St Valentin">
      <formula>NOT(ISERROR(SEARCH("St Valentin",N16)))</formula>
    </cfRule>
  </conditionalFormatting>
  <conditionalFormatting sqref="N19:N22">
    <cfRule type="colorScale" priority="197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52" priority="1974" operator="containsText" text="Fab'ulleuse">
      <formula>NOT(ISERROR(SEARCH("Fab'ulleuse",N19)))</formula>
    </cfRule>
    <cfRule type="containsText" dxfId="851" priority="1975" operator="containsText" text="beau jour">
      <formula>NOT(ISERROR(SEARCH("beau jour",N19)))</formula>
    </cfRule>
    <cfRule type="containsText" dxfId="850" priority="1976" operator="containsText" text="fête">
      <formula>NOT(ISERROR(SEARCH("fête",N19)))</formula>
    </cfRule>
    <cfRule type="containsText" dxfId="849" priority="1977" operator="containsText" text="Fete">
      <formula>NOT(ISERROR(SEARCH("Fete",N19)))</formula>
    </cfRule>
    <cfRule type="containsText" dxfId="848" priority="1978" operator="containsText" text="Ech">
      <formula>NOT(ISERROR(SEARCH("Ech",N19)))</formula>
    </cfRule>
    <cfRule type="containsText" dxfId="847" priority="1979" operator="containsText" text="St Valentin">
      <formula>NOT(ISERROR(SEARCH("St Valentin",N19)))</formula>
    </cfRule>
  </conditionalFormatting>
  <conditionalFormatting sqref="N26:N28">
    <cfRule type="colorScale" priority="196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46" priority="1967" operator="containsText" text="Fab'ulleuse">
      <formula>NOT(ISERROR(SEARCH("Fab'ulleuse",N26)))</formula>
    </cfRule>
    <cfRule type="containsText" dxfId="845" priority="1968" operator="containsText" text="beau jour">
      <formula>NOT(ISERROR(SEARCH("beau jour",N26)))</formula>
    </cfRule>
    <cfRule type="containsText" dxfId="844" priority="1969" operator="containsText" text="fête">
      <formula>NOT(ISERROR(SEARCH("fête",N26)))</formula>
    </cfRule>
    <cfRule type="containsText" dxfId="843" priority="1970" operator="containsText" text="Fete">
      <formula>NOT(ISERROR(SEARCH("Fete",N26)))</formula>
    </cfRule>
    <cfRule type="containsText" dxfId="842" priority="1971" operator="containsText" text="Ech">
      <formula>NOT(ISERROR(SEARCH("Ech",N26)))</formula>
    </cfRule>
    <cfRule type="containsText" dxfId="841" priority="1972" operator="containsText" text="St Valentin">
      <formula>NOT(ISERROR(SEARCH("St Valentin",N26)))</formula>
    </cfRule>
  </conditionalFormatting>
  <conditionalFormatting sqref="N24:N25">
    <cfRule type="colorScale" priority="19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40" priority="1960" operator="containsText" text="Fab'ulleuse">
      <formula>NOT(ISERROR(SEARCH("Fab'ulleuse",N24)))</formula>
    </cfRule>
    <cfRule type="containsText" dxfId="839" priority="1961" operator="containsText" text="beau jour">
      <formula>NOT(ISERROR(SEARCH("beau jour",N24)))</formula>
    </cfRule>
    <cfRule type="containsText" dxfId="838" priority="1962" operator="containsText" text="fête">
      <formula>NOT(ISERROR(SEARCH("fête",N24)))</formula>
    </cfRule>
    <cfRule type="containsText" dxfId="837" priority="1963" operator="containsText" text="Fete">
      <formula>NOT(ISERROR(SEARCH("Fete",N24)))</formula>
    </cfRule>
    <cfRule type="containsText" dxfId="836" priority="1964" operator="containsText" text="Ech">
      <formula>NOT(ISERROR(SEARCH("Ech",N24)))</formula>
    </cfRule>
    <cfRule type="containsText" dxfId="835" priority="1965" operator="containsText" text="St Valentin">
      <formula>NOT(ISERROR(SEARCH("St Valentin",N24)))</formula>
    </cfRule>
  </conditionalFormatting>
  <conditionalFormatting sqref="N27">
    <cfRule type="colorScale" priority="19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34" priority="1953" operator="containsText" text="Fab'ulleuse">
      <formula>NOT(ISERROR(SEARCH("Fab'ulleuse",N27)))</formula>
    </cfRule>
    <cfRule type="containsText" dxfId="833" priority="1954" operator="containsText" text="beau jour">
      <formula>NOT(ISERROR(SEARCH("beau jour",N27)))</formula>
    </cfRule>
    <cfRule type="containsText" dxfId="832" priority="1955" operator="containsText" text="fête">
      <formula>NOT(ISERROR(SEARCH("fête",N27)))</formula>
    </cfRule>
    <cfRule type="containsText" dxfId="831" priority="1956" operator="containsText" text="Fete">
      <formula>NOT(ISERROR(SEARCH("Fete",N27)))</formula>
    </cfRule>
    <cfRule type="containsText" dxfId="830" priority="1957" operator="containsText" text="Ech">
      <formula>NOT(ISERROR(SEARCH("Ech",N27)))</formula>
    </cfRule>
    <cfRule type="containsText" dxfId="829" priority="1958" operator="containsText" text="St Valentin">
      <formula>NOT(ISERROR(SEARCH("St Valentin",N27)))</formula>
    </cfRule>
  </conditionalFormatting>
  <conditionalFormatting sqref="N38:N39">
    <cfRule type="colorScale" priority="194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28" priority="1946" operator="containsText" text="Fab'ulleuse">
      <formula>NOT(ISERROR(SEARCH("Fab'ulleuse",N38)))</formula>
    </cfRule>
    <cfRule type="containsText" dxfId="827" priority="1947" operator="containsText" text="beau jour">
      <formula>NOT(ISERROR(SEARCH("beau jour",N38)))</formula>
    </cfRule>
    <cfRule type="containsText" dxfId="826" priority="1948" operator="containsText" text="fête">
      <formula>NOT(ISERROR(SEARCH("fête",N38)))</formula>
    </cfRule>
    <cfRule type="containsText" dxfId="825" priority="1949" operator="containsText" text="Fete">
      <formula>NOT(ISERROR(SEARCH("Fete",N38)))</formula>
    </cfRule>
    <cfRule type="containsText" dxfId="824" priority="1950" operator="containsText" text="Ech">
      <formula>NOT(ISERROR(SEARCH("Ech",N38)))</formula>
    </cfRule>
    <cfRule type="containsText" dxfId="823" priority="1951" operator="containsText" text="St Valentin">
      <formula>NOT(ISERROR(SEARCH("St Valentin",N38)))</formula>
    </cfRule>
  </conditionalFormatting>
  <conditionalFormatting sqref="N38">
    <cfRule type="colorScale" priority="193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22" priority="1939" operator="containsText" text="Fab'ulleuse">
      <formula>NOT(ISERROR(SEARCH("Fab'ulleuse",N38)))</formula>
    </cfRule>
    <cfRule type="containsText" dxfId="821" priority="1940" operator="containsText" text="beau jour">
      <formula>NOT(ISERROR(SEARCH("beau jour",N38)))</formula>
    </cfRule>
    <cfRule type="containsText" dxfId="820" priority="1941" operator="containsText" text="fête">
      <formula>NOT(ISERROR(SEARCH("fête",N38)))</formula>
    </cfRule>
    <cfRule type="containsText" dxfId="819" priority="1942" operator="containsText" text="Fete">
      <formula>NOT(ISERROR(SEARCH("Fete",N38)))</formula>
    </cfRule>
    <cfRule type="containsText" dxfId="818" priority="1943" operator="containsText" text="Ech">
      <formula>NOT(ISERROR(SEARCH("Ech",N38)))</formula>
    </cfRule>
    <cfRule type="containsText" dxfId="817" priority="1944" operator="containsText" text="St Valentin">
      <formula>NOT(ISERROR(SEARCH("St Valentin",N38)))</formula>
    </cfRule>
  </conditionalFormatting>
  <conditionalFormatting sqref="N35:N37">
    <cfRule type="colorScale" priority="19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16" priority="1932" operator="containsText" text="Fab'ulleuse">
      <formula>NOT(ISERROR(SEARCH("Fab'ulleuse",N35)))</formula>
    </cfRule>
    <cfRule type="containsText" dxfId="815" priority="1933" operator="containsText" text="beau jour">
      <formula>NOT(ISERROR(SEARCH("beau jour",N35)))</formula>
    </cfRule>
    <cfRule type="containsText" dxfId="814" priority="1934" operator="containsText" text="fête">
      <formula>NOT(ISERROR(SEARCH("fête",N35)))</formula>
    </cfRule>
    <cfRule type="containsText" dxfId="813" priority="1935" operator="containsText" text="Fete">
      <formula>NOT(ISERROR(SEARCH("Fete",N35)))</formula>
    </cfRule>
    <cfRule type="containsText" dxfId="812" priority="1936" operator="containsText" text="Ech">
      <formula>NOT(ISERROR(SEARCH("Ech",N35)))</formula>
    </cfRule>
    <cfRule type="containsText" dxfId="811" priority="1937" operator="containsText" text="St Valentin">
      <formula>NOT(ISERROR(SEARCH("St Valentin",N35)))</formula>
    </cfRule>
  </conditionalFormatting>
  <conditionalFormatting sqref="N35:N36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10" priority="1925" operator="containsText" text="Fab'ulleuse">
      <formula>NOT(ISERROR(SEARCH("Fab'ulleuse",N35)))</formula>
    </cfRule>
    <cfRule type="containsText" dxfId="809" priority="1926" operator="containsText" text="beau jour">
      <formula>NOT(ISERROR(SEARCH("beau jour",N35)))</formula>
    </cfRule>
    <cfRule type="containsText" dxfId="808" priority="1927" operator="containsText" text="fête">
      <formula>NOT(ISERROR(SEARCH("fête",N35)))</formula>
    </cfRule>
    <cfRule type="containsText" dxfId="807" priority="1928" operator="containsText" text="Fete">
      <formula>NOT(ISERROR(SEARCH("Fete",N35)))</formula>
    </cfRule>
    <cfRule type="containsText" dxfId="806" priority="1929" operator="containsText" text="Ech">
      <formula>NOT(ISERROR(SEARCH("Ech",N35)))</formula>
    </cfRule>
    <cfRule type="containsText" dxfId="805" priority="1930" operator="containsText" text="St Valentin">
      <formula>NOT(ISERROR(SEARCH("St Valentin",N35)))</formula>
    </cfRule>
  </conditionalFormatting>
  <conditionalFormatting sqref="N33:N34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04" priority="1918" operator="containsText" text="Fab'ulleuse">
      <formula>NOT(ISERROR(SEARCH("Fab'ulleuse",N33)))</formula>
    </cfRule>
    <cfRule type="containsText" dxfId="803" priority="1919" operator="containsText" text="beau jour">
      <formula>NOT(ISERROR(SEARCH("beau jour",N33)))</formula>
    </cfRule>
    <cfRule type="containsText" dxfId="802" priority="1920" operator="containsText" text="fête">
      <formula>NOT(ISERROR(SEARCH("fête",N33)))</formula>
    </cfRule>
    <cfRule type="containsText" dxfId="801" priority="1921" operator="containsText" text="Fete">
      <formula>NOT(ISERROR(SEARCH("Fete",N33)))</formula>
    </cfRule>
    <cfRule type="containsText" dxfId="800" priority="1922" operator="containsText" text="Ech">
      <formula>NOT(ISERROR(SEARCH("Ech",N33)))</formula>
    </cfRule>
    <cfRule type="containsText" dxfId="799" priority="1923" operator="containsText" text="St Valentin">
      <formula>NOT(ISERROR(SEARCH("St Valentin",N33)))</formula>
    </cfRule>
  </conditionalFormatting>
  <conditionalFormatting sqref="N33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98" priority="1911" operator="containsText" text="Fab'ulleuse">
      <formula>NOT(ISERROR(SEARCH("Fab'ulleuse",N33)))</formula>
    </cfRule>
    <cfRule type="containsText" dxfId="797" priority="1912" operator="containsText" text="beau jour">
      <formula>NOT(ISERROR(SEARCH("beau jour",N33)))</formula>
    </cfRule>
    <cfRule type="containsText" dxfId="796" priority="1913" operator="containsText" text="fête">
      <formula>NOT(ISERROR(SEARCH("fête",N33)))</formula>
    </cfRule>
    <cfRule type="containsText" dxfId="795" priority="1914" operator="containsText" text="Fete">
      <formula>NOT(ISERROR(SEARCH("Fete",N33)))</formula>
    </cfRule>
    <cfRule type="containsText" dxfId="794" priority="1915" operator="containsText" text="Ech">
      <formula>NOT(ISERROR(SEARCH("Ech",N33)))</formula>
    </cfRule>
    <cfRule type="containsText" dxfId="793" priority="1916" operator="containsText" text="St Valentin">
      <formula>NOT(ISERROR(SEARCH("St Valentin",N33)))</formula>
    </cfRule>
  </conditionalFormatting>
  <conditionalFormatting sqref="N29:N32">
    <cfRule type="colorScale" priority="190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92" priority="1904" operator="containsText" text="Fab'ulleuse">
      <formula>NOT(ISERROR(SEARCH("Fab'ulleuse",N29)))</formula>
    </cfRule>
    <cfRule type="containsText" dxfId="791" priority="1905" operator="containsText" text="beau jour">
      <formula>NOT(ISERROR(SEARCH("beau jour",N29)))</formula>
    </cfRule>
    <cfRule type="containsText" dxfId="790" priority="1906" operator="containsText" text="fête">
      <formula>NOT(ISERROR(SEARCH("fête",N29)))</formula>
    </cfRule>
    <cfRule type="containsText" dxfId="789" priority="1907" operator="containsText" text="Fete">
      <formula>NOT(ISERROR(SEARCH("Fete",N29)))</formula>
    </cfRule>
    <cfRule type="containsText" dxfId="788" priority="1908" operator="containsText" text="Ech">
      <formula>NOT(ISERROR(SEARCH("Ech",N29)))</formula>
    </cfRule>
    <cfRule type="containsText" dxfId="787" priority="1909" operator="containsText" text="St Valentin">
      <formula>NOT(ISERROR(SEARCH("St Valentin",N29)))</formula>
    </cfRule>
  </conditionalFormatting>
  <conditionalFormatting sqref="N29:N31">
    <cfRule type="colorScale" priority="18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86" priority="1897" operator="containsText" text="Fab'ulleuse">
      <formula>NOT(ISERROR(SEARCH("Fab'ulleuse",N29)))</formula>
    </cfRule>
    <cfRule type="containsText" dxfId="785" priority="1898" operator="containsText" text="beau jour">
      <formula>NOT(ISERROR(SEARCH("beau jour",N29)))</formula>
    </cfRule>
    <cfRule type="containsText" dxfId="784" priority="1899" operator="containsText" text="fête">
      <formula>NOT(ISERROR(SEARCH("fête",N29)))</formula>
    </cfRule>
    <cfRule type="containsText" dxfId="783" priority="1900" operator="containsText" text="Fete">
      <formula>NOT(ISERROR(SEARCH("Fete",N29)))</formula>
    </cfRule>
    <cfRule type="containsText" dxfId="782" priority="1901" operator="containsText" text="Ech">
      <formula>NOT(ISERROR(SEARCH("Ech",N29)))</formula>
    </cfRule>
    <cfRule type="containsText" dxfId="781" priority="1902" operator="containsText" text="St Valentin">
      <formula>NOT(ISERROR(SEARCH("St Valentin",N29)))</formula>
    </cfRule>
  </conditionalFormatting>
  <conditionalFormatting sqref="N40:N42">
    <cfRule type="colorScale" priority="188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80" priority="1890" operator="containsText" text="Fab'ulleuse">
      <formula>NOT(ISERROR(SEARCH("Fab'ulleuse",N40)))</formula>
    </cfRule>
    <cfRule type="containsText" dxfId="779" priority="1891" operator="containsText" text="beau jour">
      <formula>NOT(ISERROR(SEARCH("beau jour",N40)))</formula>
    </cfRule>
    <cfRule type="containsText" dxfId="778" priority="1892" operator="containsText" text="fête">
      <formula>NOT(ISERROR(SEARCH("fête",N40)))</formula>
    </cfRule>
    <cfRule type="containsText" dxfId="777" priority="1893" operator="containsText" text="Fete">
      <formula>NOT(ISERROR(SEARCH("Fete",N40)))</formula>
    </cfRule>
    <cfRule type="containsText" dxfId="776" priority="1894" operator="containsText" text="Ech">
      <formula>NOT(ISERROR(SEARCH("Ech",N40)))</formula>
    </cfRule>
    <cfRule type="containsText" dxfId="775" priority="1895" operator="containsText" text="St Valentin">
      <formula>NOT(ISERROR(SEARCH("St Valentin",N40)))</formula>
    </cfRule>
  </conditionalFormatting>
  <conditionalFormatting sqref="N40:N41">
    <cfRule type="colorScale" priority="188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74" priority="1883" operator="containsText" text="Fab'ulleuse">
      <formula>NOT(ISERROR(SEARCH("Fab'ulleuse",N40)))</formula>
    </cfRule>
    <cfRule type="containsText" dxfId="773" priority="1884" operator="containsText" text="beau jour">
      <formula>NOT(ISERROR(SEARCH("beau jour",N40)))</formula>
    </cfRule>
    <cfRule type="containsText" dxfId="772" priority="1885" operator="containsText" text="fête">
      <formula>NOT(ISERROR(SEARCH("fête",N40)))</formula>
    </cfRule>
    <cfRule type="containsText" dxfId="771" priority="1886" operator="containsText" text="Fete">
      <formula>NOT(ISERROR(SEARCH("Fete",N40)))</formula>
    </cfRule>
    <cfRule type="containsText" dxfId="770" priority="1887" operator="containsText" text="Ech">
      <formula>NOT(ISERROR(SEARCH("Ech",N40)))</formula>
    </cfRule>
    <cfRule type="containsText" dxfId="769" priority="1888" operator="containsText" text="St Valentin">
      <formula>NOT(ISERROR(SEARCH("St Valentin",N40)))</formula>
    </cfRule>
  </conditionalFormatting>
  <conditionalFormatting sqref="N47:N49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68" priority="1876" operator="containsText" text="Fab'ulleuse">
      <formula>NOT(ISERROR(SEARCH("Fab'ulleuse",N47)))</formula>
    </cfRule>
    <cfRule type="containsText" dxfId="767" priority="1877" operator="containsText" text="beau jour">
      <formula>NOT(ISERROR(SEARCH("beau jour",N47)))</formula>
    </cfRule>
    <cfRule type="containsText" dxfId="766" priority="1878" operator="containsText" text="fête">
      <formula>NOT(ISERROR(SEARCH("fête",N47)))</formula>
    </cfRule>
    <cfRule type="containsText" dxfId="765" priority="1879" operator="containsText" text="Fete">
      <formula>NOT(ISERROR(SEARCH("Fete",N47)))</formula>
    </cfRule>
    <cfRule type="containsText" dxfId="764" priority="1880" operator="containsText" text="Ech">
      <formula>NOT(ISERROR(SEARCH("Ech",N47)))</formula>
    </cfRule>
    <cfRule type="containsText" dxfId="763" priority="1881" operator="containsText" text="St Valentin">
      <formula>NOT(ISERROR(SEARCH("St Valentin",N47)))</formula>
    </cfRule>
  </conditionalFormatting>
  <conditionalFormatting sqref="N43:N46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62" priority="1869" operator="containsText" text="Fab'ulleuse">
      <formula>NOT(ISERROR(SEARCH("Fab'ulleuse",N43)))</formula>
    </cfRule>
    <cfRule type="containsText" dxfId="761" priority="1870" operator="containsText" text="beau jour">
      <formula>NOT(ISERROR(SEARCH("beau jour",N43)))</formula>
    </cfRule>
    <cfRule type="containsText" dxfId="760" priority="1871" operator="containsText" text="fête">
      <formula>NOT(ISERROR(SEARCH("fête",N43)))</formula>
    </cfRule>
    <cfRule type="containsText" dxfId="759" priority="1872" operator="containsText" text="Fete">
      <formula>NOT(ISERROR(SEARCH("Fete",N43)))</formula>
    </cfRule>
    <cfRule type="containsText" dxfId="758" priority="1873" operator="containsText" text="Ech">
      <formula>NOT(ISERROR(SEARCH("Ech",N43)))</formula>
    </cfRule>
    <cfRule type="containsText" dxfId="757" priority="1874" operator="containsText" text="St Valentin">
      <formula>NOT(ISERROR(SEARCH("St Valentin",N43)))</formula>
    </cfRule>
  </conditionalFormatting>
  <conditionalFormatting sqref="N50:N51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56" priority="1862" operator="containsText" text="Fab'ulleuse">
      <formula>NOT(ISERROR(SEARCH("Fab'ulleuse",N50)))</formula>
    </cfRule>
    <cfRule type="containsText" dxfId="755" priority="1863" operator="containsText" text="beau jour">
      <formula>NOT(ISERROR(SEARCH("beau jour",N50)))</formula>
    </cfRule>
    <cfRule type="containsText" dxfId="754" priority="1864" operator="containsText" text="fête">
      <formula>NOT(ISERROR(SEARCH("fête",N50)))</formula>
    </cfRule>
    <cfRule type="containsText" dxfId="753" priority="1865" operator="containsText" text="Fete">
      <formula>NOT(ISERROR(SEARCH("Fete",N50)))</formula>
    </cfRule>
    <cfRule type="containsText" dxfId="752" priority="1866" operator="containsText" text="Ech">
      <formula>NOT(ISERROR(SEARCH("Ech",N50)))</formula>
    </cfRule>
    <cfRule type="containsText" dxfId="751" priority="1867" operator="containsText" text="St Valentin">
      <formula>NOT(ISERROR(SEARCH("St Valentin",N50)))</formula>
    </cfRule>
  </conditionalFormatting>
  <conditionalFormatting sqref="N52:N53">
    <cfRule type="colorScale" priority="185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50" priority="1855" operator="containsText" text="Fab'ulleuse">
      <formula>NOT(ISERROR(SEARCH("Fab'ulleuse",N52)))</formula>
    </cfRule>
    <cfRule type="containsText" dxfId="749" priority="1856" operator="containsText" text="beau jour">
      <formula>NOT(ISERROR(SEARCH("beau jour",N52)))</formula>
    </cfRule>
    <cfRule type="containsText" dxfId="748" priority="1857" operator="containsText" text="fête">
      <formula>NOT(ISERROR(SEARCH("fête",N52)))</formula>
    </cfRule>
    <cfRule type="containsText" dxfId="747" priority="1858" operator="containsText" text="Fete">
      <formula>NOT(ISERROR(SEARCH("Fete",N52)))</formula>
    </cfRule>
    <cfRule type="containsText" dxfId="746" priority="1859" operator="containsText" text="Ech">
      <formula>NOT(ISERROR(SEARCH("Ech",N52)))</formula>
    </cfRule>
    <cfRule type="containsText" dxfId="745" priority="1860" operator="containsText" text="St Valentin">
      <formula>NOT(ISERROR(SEARCH("St Valentin",N52)))</formula>
    </cfRule>
  </conditionalFormatting>
  <conditionalFormatting sqref="N43:N45 N47:N48 N50 N52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44" priority="1848" operator="containsText" text="Fab'ulleuse">
      <formula>NOT(ISERROR(SEARCH("Fab'ulleuse",N43)))</formula>
    </cfRule>
    <cfRule type="containsText" dxfId="743" priority="1849" operator="containsText" text="beau jour">
      <formula>NOT(ISERROR(SEARCH("beau jour",N43)))</formula>
    </cfRule>
    <cfRule type="containsText" dxfId="742" priority="1850" operator="containsText" text="fête">
      <formula>NOT(ISERROR(SEARCH("fête",N43)))</formula>
    </cfRule>
    <cfRule type="containsText" dxfId="741" priority="1851" operator="containsText" text="Fete">
      <formula>NOT(ISERROR(SEARCH("Fete",N43)))</formula>
    </cfRule>
    <cfRule type="containsText" dxfId="740" priority="1852" operator="containsText" text="Ech">
      <formula>NOT(ISERROR(SEARCH("Ech",N43)))</formula>
    </cfRule>
    <cfRule type="containsText" dxfId="739" priority="1853" operator="containsText" text="St Valentin">
      <formula>NOT(ISERROR(SEARCH("St Valentin",N43)))</formula>
    </cfRule>
  </conditionalFormatting>
  <conditionalFormatting sqref="N43:N45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38" priority="1841" operator="containsText" text="Fab'ulleuse">
      <formula>NOT(ISERROR(SEARCH("Fab'ulleuse",N43)))</formula>
    </cfRule>
    <cfRule type="containsText" dxfId="737" priority="1842" operator="containsText" text="beau jour">
      <formula>NOT(ISERROR(SEARCH("beau jour",N43)))</formula>
    </cfRule>
    <cfRule type="containsText" dxfId="736" priority="1843" operator="containsText" text="fête">
      <formula>NOT(ISERROR(SEARCH("fête",N43)))</formula>
    </cfRule>
    <cfRule type="containsText" dxfId="735" priority="1844" operator="containsText" text="Fete">
      <formula>NOT(ISERROR(SEARCH("Fete",N43)))</formula>
    </cfRule>
    <cfRule type="containsText" dxfId="734" priority="1845" operator="containsText" text="Ech">
      <formula>NOT(ISERROR(SEARCH("Ech",N43)))</formula>
    </cfRule>
    <cfRule type="containsText" dxfId="733" priority="1846" operator="containsText" text="St Valentin">
      <formula>NOT(ISERROR(SEARCH("St Valentin",N43)))</formula>
    </cfRule>
  </conditionalFormatting>
  <conditionalFormatting sqref="N57:N58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32" priority="1834" operator="containsText" text="Fab'ulleuse">
      <formula>NOT(ISERROR(SEARCH("Fab'ulleuse",N57)))</formula>
    </cfRule>
    <cfRule type="containsText" dxfId="731" priority="1835" operator="containsText" text="beau jour">
      <formula>NOT(ISERROR(SEARCH("beau jour",N57)))</formula>
    </cfRule>
    <cfRule type="containsText" dxfId="730" priority="1836" operator="containsText" text="fête">
      <formula>NOT(ISERROR(SEARCH("fête",N57)))</formula>
    </cfRule>
    <cfRule type="containsText" dxfId="729" priority="1837" operator="containsText" text="Fete">
      <formula>NOT(ISERROR(SEARCH("Fete",N57)))</formula>
    </cfRule>
    <cfRule type="containsText" dxfId="728" priority="1838" operator="containsText" text="Ech">
      <formula>NOT(ISERROR(SEARCH("Ech",N57)))</formula>
    </cfRule>
    <cfRule type="containsText" dxfId="727" priority="1839" operator="containsText" text="St Valentin">
      <formula>NOT(ISERROR(SEARCH("St Valentin",N57)))</formula>
    </cfRule>
  </conditionalFormatting>
  <conditionalFormatting sqref="N58">
    <cfRule type="colorScale" priority="182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26" priority="1827" operator="containsText" text="Fab'ulleuse">
      <formula>NOT(ISERROR(SEARCH("Fab'ulleuse",N58)))</formula>
    </cfRule>
    <cfRule type="containsText" dxfId="725" priority="1828" operator="containsText" text="beau jour">
      <formula>NOT(ISERROR(SEARCH("beau jour",N58)))</formula>
    </cfRule>
    <cfRule type="containsText" dxfId="724" priority="1829" operator="containsText" text="fête">
      <formula>NOT(ISERROR(SEARCH("fête",N58)))</formula>
    </cfRule>
    <cfRule type="containsText" dxfId="723" priority="1830" operator="containsText" text="Fete">
      <formula>NOT(ISERROR(SEARCH("Fete",N58)))</formula>
    </cfRule>
    <cfRule type="containsText" dxfId="722" priority="1831" operator="containsText" text="Ech">
      <formula>NOT(ISERROR(SEARCH("Ech",N58)))</formula>
    </cfRule>
    <cfRule type="containsText" dxfId="721" priority="1832" operator="containsText" text="St Valentin">
      <formula>NOT(ISERROR(SEARCH("St Valentin",N58)))</formula>
    </cfRule>
  </conditionalFormatting>
  <conditionalFormatting sqref="N55">
    <cfRule type="colorScale" priority="181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20" priority="1820" operator="containsText" text="Fab'ulleuse">
      <formula>NOT(ISERROR(SEARCH("Fab'ulleuse",N55)))</formula>
    </cfRule>
    <cfRule type="containsText" dxfId="719" priority="1821" operator="containsText" text="beau jour">
      <formula>NOT(ISERROR(SEARCH("beau jour",N55)))</formula>
    </cfRule>
    <cfRule type="containsText" dxfId="718" priority="1822" operator="containsText" text="fête">
      <formula>NOT(ISERROR(SEARCH("fête",N55)))</formula>
    </cfRule>
    <cfRule type="containsText" dxfId="717" priority="1823" operator="containsText" text="Fete">
      <formula>NOT(ISERROR(SEARCH("Fete",N55)))</formula>
    </cfRule>
    <cfRule type="containsText" dxfId="716" priority="1824" operator="containsText" text="Ech">
      <formula>NOT(ISERROR(SEARCH("Ech",N55)))</formula>
    </cfRule>
    <cfRule type="containsText" dxfId="715" priority="1825" operator="containsText" text="St Valentin">
      <formula>NOT(ISERROR(SEARCH("St Valentin",N55)))</formula>
    </cfRule>
  </conditionalFormatting>
  <conditionalFormatting sqref="N54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14" priority="1813" operator="containsText" text="Fab'ulleuse">
      <formula>NOT(ISERROR(SEARCH("Fab'ulleuse",N54)))</formula>
    </cfRule>
    <cfRule type="containsText" dxfId="713" priority="1814" operator="containsText" text="beau jour">
      <formula>NOT(ISERROR(SEARCH("beau jour",N54)))</formula>
    </cfRule>
    <cfRule type="containsText" dxfId="712" priority="1815" operator="containsText" text="fête">
      <formula>NOT(ISERROR(SEARCH("fête",N54)))</formula>
    </cfRule>
    <cfRule type="containsText" dxfId="711" priority="1816" operator="containsText" text="Fete">
      <formula>NOT(ISERROR(SEARCH("Fete",N54)))</formula>
    </cfRule>
    <cfRule type="containsText" dxfId="710" priority="1817" operator="containsText" text="Ech">
      <formula>NOT(ISERROR(SEARCH("Ech",N54)))</formula>
    </cfRule>
    <cfRule type="containsText" dxfId="709" priority="1818" operator="containsText" text="St Valentin">
      <formula>NOT(ISERROR(SEARCH("St Valentin",N54)))</formula>
    </cfRule>
  </conditionalFormatting>
  <conditionalFormatting sqref="N59">
    <cfRule type="colorScale" priority="180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08" priority="1806" operator="containsText" text="Fab'ulleuse">
      <formula>NOT(ISERROR(SEARCH("Fab'ulleuse",N59)))</formula>
    </cfRule>
    <cfRule type="containsText" dxfId="707" priority="1807" operator="containsText" text="beau jour">
      <formula>NOT(ISERROR(SEARCH("beau jour",N59)))</formula>
    </cfRule>
    <cfRule type="containsText" dxfId="706" priority="1808" operator="containsText" text="fête">
      <formula>NOT(ISERROR(SEARCH("fête",N59)))</formula>
    </cfRule>
    <cfRule type="containsText" dxfId="705" priority="1809" operator="containsText" text="Fete">
      <formula>NOT(ISERROR(SEARCH("Fete",N59)))</formula>
    </cfRule>
    <cfRule type="containsText" dxfId="704" priority="1810" operator="containsText" text="Ech">
      <formula>NOT(ISERROR(SEARCH("Ech",N59)))</formula>
    </cfRule>
    <cfRule type="containsText" dxfId="703" priority="1811" operator="containsText" text="St Valentin">
      <formula>NOT(ISERROR(SEARCH("St Valentin",N59)))</formula>
    </cfRule>
  </conditionalFormatting>
  <conditionalFormatting sqref="N56">
    <cfRule type="colorScale" priority="179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02" priority="1799" operator="containsText" text="Fab'ulleuse">
      <formula>NOT(ISERROR(SEARCH("Fab'ulleuse",N56)))</formula>
    </cfRule>
    <cfRule type="containsText" dxfId="701" priority="1800" operator="containsText" text="beau jour">
      <formula>NOT(ISERROR(SEARCH("beau jour",N56)))</formula>
    </cfRule>
    <cfRule type="containsText" dxfId="700" priority="1801" operator="containsText" text="fête">
      <formula>NOT(ISERROR(SEARCH("fête",N56)))</formula>
    </cfRule>
    <cfRule type="containsText" dxfId="699" priority="1802" operator="containsText" text="Fete">
      <formula>NOT(ISERROR(SEARCH("Fete",N56)))</formula>
    </cfRule>
    <cfRule type="containsText" dxfId="698" priority="1803" operator="containsText" text="Ech">
      <formula>NOT(ISERROR(SEARCH("Ech",N56)))</formula>
    </cfRule>
    <cfRule type="containsText" dxfId="697" priority="1804" operator="containsText" text="St Valentin">
      <formula>NOT(ISERROR(SEARCH("St Valentin",N56)))</formula>
    </cfRule>
  </conditionalFormatting>
  <conditionalFormatting sqref="N60:N65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96" priority="1792" operator="containsText" text="Fab'ulleuse">
      <formula>NOT(ISERROR(SEARCH("Fab'ulleuse",N60)))</formula>
    </cfRule>
    <cfRule type="containsText" dxfId="695" priority="1793" operator="containsText" text="beau jour">
      <formula>NOT(ISERROR(SEARCH("beau jour",N60)))</formula>
    </cfRule>
    <cfRule type="containsText" dxfId="694" priority="1794" operator="containsText" text="fête">
      <formula>NOT(ISERROR(SEARCH("fête",N60)))</formula>
    </cfRule>
    <cfRule type="containsText" dxfId="693" priority="1795" operator="containsText" text="Fete">
      <formula>NOT(ISERROR(SEARCH("Fete",N60)))</formula>
    </cfRule>
    <cfRule type="containsText" dxfId="692" priority="1796" operator="containsText" text="Ech">
      <formula>NOT(ISERROR(SEARCH("Ech",N60)))</formula>
    </cfRule>
    <cfRule type="containsText" dxfId="691" priority="1797" operator="containsText" text="St Valentin">
      <formula>NOT(ISERROR(SEARCH("St Valentin",N60)))</formula>
    </cfRule>
  </conditionalFormatting>
  <conditionalFormatting sqref="N67:N68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90" priority="1785" operator="containsText" text="Fab'ulleuse">
      <formula>NOT(ISERROR(SEARCH("Fab'ulleuse",N67)))</formula>
    </cfRule>
    <cfRule type="containsText" dxfId="689" priority="1786" operator="containsText" text="beau jour">
      <formula>NOT(ISERROR(SEARCH("beau jour",N67)))</formula>
    </cfRule>
    <cfRule type="containsText" dxfId="688" priority="1787" operator="containsText" text="fête">
      <formula>NOT(ISERROR(SEARCH("fête",N67)))</formula>
    </cfRule>
    <cfRule type="containsText" dxfId="687" priority="1788" operator="containsText" text="Fete">
      <formula>NOT(ISERROR(SEARCH("Fete",N67)))</formula>
    </cfRule>
    <cfRule type="containsText" dxfId="686" priority="1789" operator="containsText" text="Ech">
      <formula>NOT(ISERROR(SEARCH("Ech",N67)))</formula>
    </cfRule>
    <cfRule type="containsText" dxfId="685" priority="1790" operator="containsText" text="St Valentin">
      <formula>NOT(ISERROR(SEARCH("St Valentin",N67)))</formula>
    </cfRule>
  </conditionalFormatting>
  <conditionalFormatting sqref="N70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84" priority="1778" operator="containsText" text="Fab'ulleuse">
      <formula>NOT(ISERROR(SEARCH("Fab'ulleuse",N70)))</formula>
    </cfRule>
    <cfRule type="containsText" dxfId="683" priority="1779" operator="containsText" text="beau jour">
      <formula>NOT(ISERROR(SEARCH("beau jour",N70)))</formula>
    </cfRule>
    <cfRule type="containsText" dxfId="682" priority="1780" operator="containsText" text="fête">
      <formula>NOT(ISERROR(SEARCH("fête",N70)))</formula>
    </cfRule>
    <cfRule type="containsText" dxfId="681" priority="1781" operator="containsText" text="Fete">
      <formula>NOT(ISERROR(SEARCH("Fete",N70)))</formula>
    </cfRule>
    <cfRule type="containsText" dxfId="680" priority="1782" operator="containsText" text="Ech">
      <formula>NOT(ISERROR(SEARCH("Ech",N70)))</formula>
    </cfRule>
    <cfRule type="containsText" dxfId="679" priority="1783" operator="containsText" text="St Valentin">
      <formula>NOT(ISERROR(SEARCH("St Valentin",N70)))</formula>
    </cfRule>
  </conditionalFormatting>
  <conditionalFormatting sqref="N72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78" priority="1771" operator="containsText" text="Fab'ulleuse">
      <formula>NOT(ISERROR(SEARCH("Fab'ulleuse",N72)))</formula>
    </cfRule>
    <cfRule type="containsText" dxfId="677" priority="1772" operator="containsText" text="beau jour">
      <formula>NOT(ISERROR(SEARCH("beau jour",N72)))</formula>
    </cfRule>
    <cfRule type="containsText" dxfId="676" priority="1773" operator="containsText" text="fête">
      <formula>NOT(ISERROR(SEARCH("fête",N72)))</formula>
    </cfRule>
    <cfRule type="containsText" dxfId="675" priority="1774" operator="containsText" text="Fete">
      <formula>NOT(ISERROR(SEARCH("Fete",N72)))</formula>
    </cfRule>
    <cfRule type="containsText" dxfId="674" priority="1775" operator="containsText" text="Ech">
      <formula>NOT(ISERROR(SEARCH("Ech",N72)))</formula>
    </cfRule>
    <cfRule type="containsText" dxfId="673" priority="1776" operator="containsText" text="St Valentin">
      <formula>NOT(ISERROR(SEARCH("St Valentin",N72)))</formula>
    </cfRule>
  </conditionalFormatting>
  <conditionalFormatting sqref="N74">
    <cfRule type="colorScale" priority="176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72" priority="1764" operator="containsText" text="Fab'ulleuse">
      <formula>NOT(ISERROR(SEARCH("Fab'ulleuse",N74)))</formula>
    </cfRule>
    <cfRule type="containsText" dxfId="671" priority="1765" operator="containsText" text="beau jour">
      <formula>NOT(ISERROR(SEARCH("beau jour",N74)))</formula>
    </cfRule>
    <cfRule type="containsText" dxfId="670" priority="1766" operator="containsText" text="fête">
      <formula>NOT(ISERROR(SEARCH("fête",N74)))</formula>
    </cfRule>
    <cfRule type="containsText" dxfId="669" priority="1767" operator="containsText" text="Fete">
      <formula>NOT(ISERROR(SEARCH("Fete",N74)))</formula>
    </cfRule>
    <cfRule type="containsText" dxfId="668" priority="1768" operator="containsText" text="Ech">
      <formula>NOT(ISERROR(SEARCH("Ech",N74)))</formula>
    </cfRule>
    <cfRule type="containsText" dxfId="667" priority="1769" operator="containsText" text="St Valentin">
      <formula>NOT(ISERROR(SEARCH("St Valentin",N74)))</formula>
    </cfRule>
  </conditionalFormatting>
  <conditionalFormatting sqref="N60:N79 N81:N94">
    <cfRule type="colorScale" priority="20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66" priority="2037" operator="containsText" text="Fab'ulleuse">
      <formula>NOT(ISERROR(SEARCH("Fab'ulleuse",N60)))</formula>
    </cfRule>
    <cfRule type="containsText" dxfId="665" priority="2038" operator="containsText" text="beau jour">
      <formula>NOT(ISERROR(SEARCH("beau jour",N60)))</formula>
    </cfRule>
    <cfRule type="containsText" dxfId="664" priority="2039" operator="containsText" text="fête">
      <formula>NOT(ISERROR(SEARCH("fête",N60)))</formula>
    </cfRule>
    <cfRule type="containsText" dxfId="663" priority="2040" operator="containsText" text="Fete">
      <formula>NOT(ISERROR(SEARCH("Fete",N60)))</formula>
    </cfRule>
    <cfRule type="containsText" dxfId="662" priority="2041" operator="containsText" text="Ech">
      <formula>NOT(ISERROR(SEARCH("Ech",N60)))</formula>
    </cfRule>
    <cfRule type="containsText" dxfId="661" priority="2042" operator="containsText" text="St Valentin">
      <formula>NOT(ISERROR(SEARCH("St Valentin",N60)))</formula>
    </cfRule>
  </conditionalFormatting>
  <conditionalFormatting sqref="N69:N79 N81:N94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60" priority="2044" operator="containsText" text="Fab'ulleuse">
      <formula>NOT(ISERROR(SEARCH("Fab'ulleuse",N69)))</formula>
    </cfRule>
    <cfRule type="containsText" dxfId="659" priority="2045" operator="containsText" text="beau jour">
      <formula>NOT(ISERROR(SEARCH("beau jour",N69)))</formula>
    </cfRule>
    <cfRule type="containsText" dxfId="658" priority="2046" operator="containsText" text="fête">
      <formula>NOT(ISERROR(SEARCH("fête",N69)))</formula>
    </cfRule>
    <cfRule type="containsText" dxfId="657" priority="2047" operator="containsText" text="Fete">
      <formula>NOT(ISERROR(SEARCH("Fete",N69)))</formula>
    </cfRule>
    <cfRule type="containsText" dxfId="656" priority="2048" operator="containsText" text="Ech">
      <formula>NOT(ISERROR(SEARCH("Ech",N69)))</formula>
    </cfRule>
    <cfRule type="containsText" dxfId="655" priority="2049" operator="containsText" text="St Valentin">
      <formula>NOT(ISERROR(SEARCH("St Valentin",N69)))</formula>
    </cfRule>
  </conditionalFormatting>
  <conditionalFormatting sqref="N76:N79 N81:N94">
    <cfRule type="colorScale" priority="205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54" priority="2051" operator="containsText" text="Fab'ulleuse">
      <formula>NOT(ISERROR(SEARCH("Fab'ulleuse",N76)))</formula>
    </cfRule>
    <cfRule type="containsText" dxfId="653" priority="2052" operator="containsText" text="beau jour">
      <formula>NOT(ISERROR(SEARCH("beau jour",N76)))</formula>
    </cfRule>
    <cfRule type="containsText" dxfId="652" priority="2053" operator="containsText" text="fête">
      <formula>NOT(ISERROR(SEARCH("fête",N76)))</formula>
    </cfRule>
    <cfRule type="containsText" dxfId="651" priority="2054" operator="containsText" text="Fete">
      <formula>NOT(ISERROR(SEARCH("Fete",N76)))</formula>
    </cfRule>
    <cfRule type="containsText" dxfId="650" priority="2055" operator="containsText" text="Ech">
      <formula>NOT(ISERROR(SEARCH("Ech",N76)))</formula>
    </cfRule>
    <cfRule type="containsText" dxfId="649" priority="2056" operator="containsText" text="St Valentin">
      <formula>NOT(ISERROR(SEARCH("St Valentin",N76)))</formula>
    </cfRule>
  </conditionalFormatting>
  <conditionalFormatting sqref="E76:E79 E81:E94">
    <cfRule type="colorScale" priority="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2:N87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48" priority="1757" operator="containsText" text="Fab'ulleuse">
      <formula>NOT(ISERROR(SEARCH("Fab'ulleuse",N82)))</formula>
    </cfRule>
    <cfRule type="containsText" dxfId="647" priority="1758" operator="containsText" text="beau jour">
      <formula>NOT(ISERROR(SEARCH("beau jour",N82)))</formula>
    </cfRule>
    <cfRule type="containsText" dxfId="646" priority="1759" operator="containsText" text="fête">
      <formula>NOT(ISERROR(SEARCH("fête",N82)))</formula>
    </cfRule>
    <cfRule type="containsText" dxfId="645" priority="1760" operator="containsText" text="Fete">
      <formula>NOT(ISERROR(SEARCH("Fete",N82)))</formula>
    </cfRule>
    <cfRule type="containsText" dxfId="644" priority="1761" operator="containsText" text="Ech">
      <formula>NOT(ISERROR(SEARCH("Ech",N82)))</formula>
    </cfRule>
    <cfRule type="containsText" dxfId="643" priority="1762" operator="containsText" text="St Valentin">
      <formula>NOT(ISERROR(SEARCH("St Valentin",N82)))</formula>
    </cfRule>
  </conditionalFormatting>
  <conditionalFormatting sqref="N95:N96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42" priority="1749" operator="containsText" text="Fab'ulleuse">
      <formula>NOT(ISERROR(SEARCH("Fab'ulleuse",N95)))</formula>
    </cfRule>
    <cfRule type="containsText" dxfId="641" priority="1750" operator="containsText" text="beau jour">
      <formula>NOT(ISERROR(SEARCH("beau jour",N95)))</formula>
    </cfRule>
    <cfRule type="containsText" dxfId="640" priority="1751" operator="containsText" text="fête">
      <formula>NOT(ISERROR(SEARCH("fête",N95)))</formula>
    </cfRule>
    <cfRule type="containsText" dxfId="639" priority="1752" operator="containsText" text="Fete">
      <formula>NOT(ISERROR(SEARCH("Fete",N95)))</formula>
    </cfRule>
    <cfRule type="containsText" dxfId="638" priority="1753" operator="containsText" text="Ech">
      <formula>NOT(ISERROR(SEARCH("Ech",N95)))</formula>
    </cfRule>
    <cfRule type="containsText" dxfId="637" priority="1754" operator="containsText" text="St Valentin">
      <formula>NOT(ISERROR(SEARCH("St Valentin",N95)))</formula>
    </cfRule>
  </conditionalFormatting>
  <conditionalFormatting sqref="E95:E96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7:N98">
    <cfRule type="colorScale" priority="174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36" priority="1741" operator="containsText" text="Fab'ulleuse">
      <formula>NOT(ISERROR(SEARCH("Fab'ulleuse",N97)))</formula>
    </cfRule>
    <cfRule type="containsText" dxfId="635" priority="1742" operator="containsText" text="beau jour">
      <formula>NOT(ISERROR(SEARCH("beau jour",N97)))</formula>
    </cfRule>
    <cfRule type="containsText" dxfId="634" priority="1743" operator="containsText" text="fête">
      <formula>NOT(ISERROR(SEARCH("fête",N97)))</formula>
    </cfRule>
    <cfRule type="containsText" dxfId="633" priority="1744" operator="containsText" text="Fete">
      <formula>NOT(ISERROR(SEARCH("Fete",N97)))</formula>
    </cfRule>
    <cfRule type="containsText" dxfId="632" priority="1745" operator="containsText" text="Ech">
      <formula>NOT(ISERROR(SEARCH("Ech",N97)))</formula>
    </cfRule>
    <cfRule type="containsText" dxfId="631" priority="1746" operator="containsText" text="St Valentin">
      <formula>NOT(ISERROR(SEARCH("St Valentin",N97)))</formula>
    </cfRule>
  </conditionalFormatting>
  <conditionalFormatting sqref="E97:E98">
    <cfRule type="colorScale" priority="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7">
    <cfRule type="containsText" dxfId="630" priority="1738" operator="containsText" text="Recu">
      <formula>NOT(ISERROR(SEARCH("Recu",B247)))</formula>
    </cfRule>
    <cfRule type="containsText" dxfId="629" priority="1739" operator="containsText" text="Demandé">
      <formula>NOT(ISERROR(SEARCH("Demandé",B247)))</formula>
    </cfRule>
  </conditionalFormatting>
  <conditionalFormatting sqref="N101">
    <cfRule type="colorScale" priority="20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28" priority="2059" operator="containsText" text="Fab'ulleuse">
      <formula>NOT(ISERROR(SEARCH("Fab'ulleuse",N101)))</formula>
    </cfRule>
    <cfRule type="containsText" dxfId="627" priority="2060" operator="containsText" text="beau jour">
      <formula>NOT(ISERROR(SEARCH("beau jour",N101)))</formula>
    </cfRule>
    <cfRule type="containsText" dxfId="626" priority="2061" operator="containsText" text="fête">
      <formula>NOT(ISERROR(SEARCH("fête",N101)))</formula>
    </cfRule>
    <cfRule type="containsText" dxfId="625" priority="2062" operator="containsText" text="Fete">
      <formula>NOT(ISERROR(SEARCH("Fete",N101)))</formula>
    </cfRule>
    <cfRule type="containsText" dxfId="624" priority="2063" operator="containsText" text="Ech">
      <formula>NOT(ISERROR(SEARCH("Ech",N101)))</formula>
    </cfRule>
    <cfRule type="containsText" dxfId="623" priority="2064" operator="containsText" text="St Valentin">
      <formula>NOT(ISERROR(SEARCH("St Valentin",N101)))</formula>
    </cfRule>
  </conditionalFormatting>
  <conditionalFormatting sqref="N99:N100">
    <cfRule type="colorScale" priority="17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22" priority="1732" operator="containsText" text="Fab'ulleuse">
      <formula>NOT(ISERROR(SEARCH("Fab'ulleuse",N99)))</formula>
    </cfRule>
    <cfRule type="containsText" dxfId="621" priority="1733" operator="containsText" text="beau jour">
      <formula>NOT(ISERROR(SEARCH("beau jour",N99)))</formula>
    </cfRule>
    <cfRule type="containsText" dxfId="620" priority="1734" operator="containsText" text="fête">
      <formula>NOT(ISERROR(SEARCH("fête",N99)))</formula>
    </cfRule>
    <cfRule type="containsText" dxfId="619" priority="1735" operator="containsText" text="Fete">
      <formula>NOT(ISERROR(SEARCH("Fete",N99)))</formula>
    </cfRule>
    <cfRule type="containsText" dxfId="618" priority="1736" operator="containsText" text="Ech">
      <formula>NOT(ISERROR(SEARCH("Ech",N99)))</formula>
    </cfRule>
    <cfRule type="containsText" dxfId="617" priority="1737" operator="containsText" text="St Valentin">
      <formula>NOT(ISERROR(SEARCH("St Valentin",N99)))</formula>
    </cfRule>
  </conditionalFormatting>
  <conditionalFormatting sqref="N102:N104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16" priority="1724" operator="containsText" text="Fab'ulleuse">
      <formula>NOT(ISERROR(SEARCH("Fab'ulleuse",N102)))</formula>
    </cfRule>
    <cfRule type="containsText" dxfId="615" priority="1725" operator="containsText" text="beau jour">
      <formula>NOT(ISERROR(SEARCH("beau jour",N102)))</formula>
    </cfRule>
    <cfRule type="containsText" dxfId="614" priority="1726" operator="containsText" text="fête">
      <formula>NOT(ISERROR(SEARCH("fête",N102)))</formula>
    </cfRule>
    <cfRule type="containsText" dxfId="613" priority="1727" operator="containsText" text="Fete">
      <formula>NOT(ISERROR(SEARCH("Fete",N102)))</formula>
    </cfRule>
    <cfRule type="containsText" dxfId="612" priority="1728" operator="containsText" text="Ech">
      <formula>NOT(ISERROR(SEARCH("Ech",N102)))</formula>
    </cfRule>
    <cfRule type="containsText" dxfId="611" priority="1729" operator="containsText" text="St Valentin">
      <formula>NOT(ISERROR(SEARCH("St Valentin",N102)))</formula>
    </cfRule>
  </conditionalFormatting>
  <conditionalFormatting sqref="E102:E104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5:N110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10" priority="1716" operator="containsText" text="Fab'ulleuse">
      <formula>NOT(ISERROR(SEARCH("Fab'ulleuse",N105)))</formula>
    </cfRule>
    <cfRule type="containsText" dxfId="609" priority="1717" operator="containsText" text="beau jour">
      <formula>NOT(ISERROR(SEARCH("beau jour",N105)))</formula>
    </cfRule>
    <cfRule type="containsText" dxfId="608" priority="1718" operator="containsText" text="fête">
      <formula>NOT(ISERROR(SEARCH("fête",N105)))</formula>
    </cfRule>
    <cfRule type="containsText" dxfId="607" priority="1719" operator="containsText" text="Fete">
      <formula>NOT(ISERROR(SEARCH("Fete",N105)))</formula>
    </cfRule>
    <cfRule type="containsText" dxfId="606" priority="1720" operator="containsText" text="Ech">
      <formula>NOT(ISERROR(SEARCH("Ech",N105)))</formula>
    </cfRule>
    <cfRule type="containsText" dxfId="605" priority="1721" operator="containsText" text="St Valentin">
      <formula>NOT(ISERROR(SEARCH("St Valentin",N105)))</formula>
    </cfRule>
  </conditionalFormatting>
  <conditionalFormatting sqref="E105:E110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1:N112">
    <cfRule type="colorScale" priority="170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04" priority="1708" operator="containsText" text="Fab'ulleuse">
      <formula>NOT(ISERROR(SEARCH("Fab'ulleuse",N111)))</formula>
    </cfRule>
    <cfRule type="containsText" dxfId="603" priority="1709" operator="containsText" text="beau jour">
      <formula>NOT(ISERROR(SEARCH("beau jour",N111)))</formula>
    </cfRule>
    <cfRule type="containsText" dxfId="602" priority="1710" operator="containsText" text="fête">
      <formula>NOT(ISERROR(SEARCH("fête",N111)))</formula>
    </cfRule>
    <cfRule type="containsText" dxfId="601" priority="1711" operator="containsText" text="Fete">
      <formula>NOT(ISERROR(SEARCH("Fete",N111)))</formula>
    </cfRule>
    <cfRule type="containsText" dxfId="600" priority="1712" operator="containsText" text="Ech">
      <formula>NOT(ISERROR(SEARCH("Ech",N111)))</formula>
    </cfRule>
    <cfRule type="containsText" dxfId="599" priority="1713" operator="containsText" text="St Valentin">
      <formula>NOT(ISERROR(SEARCH("St Valentin",N111)))</formula>
    </cfRule>
  </conditionalFormatting>
  <conditionalFormatting sqref="E111:E112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7:H248 G81:H112 G2:H79">
    <cfRule type="dataBar" priority="17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{430EF3A8-2099-494E-AC6E-05C668EADD17}</x14:id>
        </ext>
      </extLst>
    </cfRule>
  </conditionalFormatting>
  <conditionalFormatting sqref="N124:N126">
    <cfRule type="colorScale" priority="169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98" priority="1699" operator="containsText" text="Fab'ulleuse">
      <formula>NOT(ISERROR(SEARCH("Fab'ulleuse",N124)))</formula>
    </cfRule>
    <cfRule type="containsText" dxfId="597" priority="1700" operator="containsText" text="beau jour">
      <formula>NOT(ISERROR(SEARCH("beau jour",N124)))</formula>
    </cfRule>
    <cfRule type="containsText" dxfId="596" priority="1701" operator="containsText" text="fête">
      <formula>NOT(ISERROR(SEARCH("fête",N124)))</formula>
    </cfRule>
    <cfRule type="containsText" dxfId="595" priority="1702" operator="containsText" text="Fete">
      <formula>NOT(ISERROR(SEARCH("Fete",N124)))</formula>
    </cfRule>
    <cfRule type="containsText" dxfId="594" priority="1703" operator="containsText" text="Ech">
      <formula>NOT(ISERROR(SEARCH("Ech",N124)))</formula>
    </cfRule>
    <cfRule type="containsText" dxfId="593" priority="1704" operator="containsText" text="St Valentin">
      <formula>NOT(ISERROR(SEARCH("St Valentin",N124)))</formula>
    </cfRule>
  </conditionalFormatting>
  <conditionalFormatting sqref="E124:E126">
    <cfRule type="colorScale" priority="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4:H126">
    <cfRule type="dataBar" priority="16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{6AA64875-D4E4-439C-99AF-5E65815028C9}</x14:id>
        </ext>
      </extLst>
    </cfRule>
  </conditionalFormatting>
  <conditionalFormatting sqref="N121:N123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92" priority="1690" operator="containsText" text="Fab'ulleuse">
      <formula>NOT(ISERROR(SEARCH("Fab'ulleuse",N121)))</formula>
    </cfRule>
    <cfRule type="containsText" dxfId="591" priority="1691" operator="containsText" text="beau jour">
      <formula>NOT(ISERROR(SEARCH("beau jour",N121)))</formula>
    </cfRule>
    <cfRule type="containsText" dxfId="590" priority="1692" operator="containsText" text="fête">
      <formula>NOT(ISERROR(SEARCH("fête",N121)))</formula>
    </cfRule>
    <cfRule type="containsText" dxfId="589" priority="1693" operator="containsText" text="Fete">
      <formula>NOT(ISERROR(SEARCH("Fete",N121)))</formula>
    </cfRule>
    <cfRule type="containsText" dxfId="588" priority="1694" operator="containsText" text="Ech">
      <formula>NOT(ISERROR(SEARCH("Ech",N121)))</formula>
    </cfRule>
    <cfRule type="containsText" dxfId="587" priority="1695" operator="containsText" text="St Valentin">
      <formula>NOT(ISERROR(SEARCH("St Valentin",N121)))</formula>
    </cfRule>
  </conditionalFormatting>
  <conditionalFormatting sqref="E121:E123">
    <cfRule type="colorScale" priority="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1:H123">
    <cfRule type="dataBar" priority="16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{238D22B6-D39A-47AC-B516-CE39EC7CA379}</x14:id>
        </ext>
      </extLst>
    </cfRule>
  </conditionalFormatting>
  <conditionalFormatting sqref="N119:N120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86" priority="1681" operator="containsText" text="Fab'ulleuse">
      <formula>NOT(ISERROR(SEARCH("Fab'ulleuse",N119)))</formula>
    </cfRule>
    <cfRule type="containsText" dxfId="585" priority="1682" operator="containsText" text="beau jour">
      <formula>NOT(ISERROR(SEARCH("beau jour",N119)))</formula>
    </cfRule>
    <cfRule type="containsText" dxfId="584" priority="1683" operator="containsText" text="fête">
      <formula>NOT(ISERROR(SEARCH("fête",N119)))</formula>
    </cfRule>
    <cfRule type="containsText" dxfId="583" priority="1684" operator="containsText" text="Fete">
      <formula>NOT(ISERROR(SEARCH("Fete",N119)))</formula>
    </cfRule>
    <cfRule type="containsText" dxfId="582" priority="1685" operator="containsText" text="Ech">
      <formula>NOT(ISERROR(SEARCH("Ech",N119)))</formula>
    </cfRule>
    <cfRule type="containsText" dxfId="581" priority="1686" operator="containsText" text="St Valentin">
      <formula>NOT(ISERROR(SEARCH("St Valentin",N119)))</formula>
    </cfRule>
  </conditionalFormatting>
  <conditionalFormatting sqref="E119:E120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9:H120">
    <cfRule type="dataBar" priority="16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{FB7484A8-0791-4F9F-83F1-0E7B78579AEC}</x14:id>
        </ext>
      </extLst>
    </cfRule>
  </conditionalFormatting>
  <conditionalFormatting sqref="N117:N118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80" priority="1672" operator="containsText" text="Fab'ulleuse">
      <formula>NOT(ISERROR(SEARCH("Fab'ulleuse",N117)))</formula>
    </cfRule>
    <cfRule type="containsText" dxfId="579" priority="1673" operator="containsText" text="beau jour">
      <formula>NOT(ISERROR(SEARCH("beau jour",N117)))</formula>
    </cfRule>
    <cfRule type="containsText" dxfId="578" priority="1674" operator="containsText" text="fête">
      <formula>NOT(ISERROR(SEARCH("fête",N117)))</formula>
    </cfRule>
    <cfRule type="containsText" dxfId="577" priority="1675" operator="containsText" text="Fete">
      <formula>NOT(ISERROR(SEARCH("Fete",N117)))</formula>
    </cfRule>
    <cfRule type="containsText" dxfId="576" priority="1676" operator="containsText" text="Ech">
      <formula>NOT(ISERROR(SEARCH("Ech",N117)))</formula>
    </cfRule>
    <cfRule type="containsText" dxfId="575" priority="1677" operator="containsText" text="St Valentin">
      <formula>NOT(ISERROR(SEARCH("St Valentin",N117)))</formula>
    </cfRule>
  </conditionalFormatting>
  <conditionalFormatting sqref="E117:E118">
    <cfRule type="colorScale" priority="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7:H118">
    <cfRule type="dataBar" priority="16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{C71B5EC0-9A62-40F1-AB20-17797317004F}</x14:id>
        </ext>
      </extLst>
    </cfRule>
  </conditionalFormatting>
  <conditionalFormatting sqref="N115:N116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74" priority="1663" operator="containsText" text="Fab'ulleuse">
      <formula>NOT(ISERROR(SEARCH("Fab'ulleuse",N115)))</formula>
    </cfRule>
    <cfRule type="containsText" dxfId="573" priority="1664" operator="containsText" text="beau jour">
      <formula>NOT(ISERROR(SEARCH("beau jour",N115)))</formula>
    </cfRule>
    <cfRule type="containsText" dxfId="572" priority="1665" operator="containsText" text="fête">
      <formula>NOT(ISERROR(SEARCH("fête",N115)))</formula>
    </cfRule>
    <cfRule type="containsText" dxfId="571" priority="1666" operator="containsText" text="Fete">
      <formula>NOT(ISERROR(SEARCH("Fete",N115)))</formula>
    </cfRule>
    <cfRule type="containsText" dxfId="570" priority="1667" operator="containsText" text="Ech">
      <formula>NOT(ISERROR(SEARCH("Ech",N115)))</formula>
    </cfRule>
    <cfRule type="containsText" dxfId="569" priority="1668" operator="containsText" text="St Valentin">
      <formula>NOT(ISERROR(SEARCH("St Valentin",N115)))</formula>
    </cfRule>
  </conditionalFormatting>
  <conditionalFormatting sqref="E115:E116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5:H116">
    <cfRule type="dataBar" priority="16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{6D7E1FB3-3B85-403A-9A1F-A5CAD8BA7882}</x14:id>
        </ext>
      </extLst>
    </cfRule>
  </conditionalFormatting>
  <conditionalFormatting sqref="N113:N114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68" priority="1654" operator="containsText" text="Fab'ulleuse">
      <formula>NOT(ISERROR(SEARCH("Fab'ulleuse",N113)))</formula>
    </cfRule>
    <cfRule type="containsText" dxfId="567" priority="1655" operator="containsText" text="beau jour">
      <formula>NOT(ISERROR(SEARCH("beau jour",N113)))</formula>
    </cfRule>
    <cfRule type="containsText" dxfId="566" priority="1656" operator="containsText" text="fête">
      <formula>NOT(ISERROR(SEARCH("fête",N113)))</formula>
    </cfRule>
    <cfRule type="containsText" dxfId="565" priority="1657" operator="containsText" text="Fete">
      <formula>NOT(ISERROR(SEARCH("Fete",N113)))</formula>
    </cfRule>
    <cfRule type="containsText" dxfId="564" priority="1658" operator="containsText" text="Ech">
      <formula>NOT(ISERROR(SEARCH("Ech",N113)))</formula>
    </cfRule>
    <cfRule type="containsText" dxfId="563" priority="1659" operator="containsText" text="St Valentin">
      <formula>NOT(ISERROR(SEARCH("St Valentin",N113)))</formula>
    </cfRule>
  </conditionalFormatting>
  <conditionalFormatting sqref="E113:E114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13:H114">
    <cfRule type="dataBar" priority="16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{FC776A1D-AFE8-4231-A122-E653646A90BA}</x14:id>
        </ext>
      </extLst>
    </cfRule>
  </conditionalFormatting>
  <conditionalFormatting sqref="G247:H248 G81:H126 G2:H79">
    <cfRule type="dataBar" priority="16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{3A2EAAE6-9AF4-4E66-8412-AA31E834341F}</x14:id>
        </ext>
      </extLst>
    </cfRule>
  </conditionalFormatting>
  <conditionalFormatting sqref="N127:N128">
    <cfRule type="colorScale" priority="20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62" priority="2068" operator="containsText" text="Fab'ulleuse">
      <formula>NOT(ISERROR(SEARCH("Fab'ulleuse",N127)))</formula>
    </cfRule>
    <cfRule type="containsText" dxfId="561" priority="2069" operator="containsText" text="beau jour">
      <formula>NOT(ISERROR(SEARCH("beau jour",N127)))</formula>
    </cfRule>
    <cfRule type="containsText" dxfId="560" priority="2070" operator="containsText" text="fête">
      <formula>NOT(ISERROR(SEARCH("fête",N127)))</formula>
    </cfRule>
    <cfRule type="containsText" dxfId="559" priority="2071" operator="containsText" text="Fete">
      <formula>NOT(ISERROR(SEARCH("Fete",N127)))</formula>
    </cfRule>
    <cfRule type="containsText" dxfId="558" priority="2072" operator="containsText" text="Ech">
      <formula>NOT(ISERROR(SEARCH("Ech",N127)))</formula>
    </cfRule>
    <cfRule type="containsText" dxfId="557" priority="2073" operator="containsText" text="St Valentin">
      <formula>NOT(ISERROR(SEARCH("St Valentin",N127)))</formula>
    </cfRule>
  </conditionalFormatting>
  <conditionalFormatting sqref="E127:E128">
    <cfRule type="colorScale" priority="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7:H128">
    <cfRule type="dataBar" priority="20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{FE9A9A6D-DE9C-432F-88D5-CE1703614E56}</x14:id>
        </ext>
      </extLst>
    </cfRule>
  </conditionalFormatting>
  <conditionalFormatting sqref="G127:H128">
    <cfRule type="dataBar" priority="20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{A097AA57-CCFA-4AEC-AB3C-99756E024B3C}</x14:id>
        </ext>
      </extLst>
    </cfRule>
  </conditionalFormatting>
  <conditionalFormatting sqref="G247:H248 G81:H128 G2:H79">
    <cfRule type="dataBar" priority="20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{C2886CB8-F413-464E-A1BD-23DFA6346F2B}</x14:id>
        </ext>
      </extLst>
    </cfRule>
  </conditionalFormatting>
  <conditionalFormatting sqref="N129:N131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56" priority="1641" operator="containsText" text="Fab'ulleuse">
      <formula>NOT(ISERROR(SEARCH("Fab'ulleuse",N129)))</formula>
    </cfRule>
    <cfRule type="containsText" dxfId="555" priority="1642" operator="containsText" text="beau jour">
      <formula>NOT(ISERROR(SEARCH("beau jour",N129)))</formula>
    </cfRule>
    <cfRule type="containsText" dxfId="554" priority="1643" operator="containsText" text="fête">
      <formula>NOT(ISERROR(SEARCH("fête",N129)))</formula>
    </cfRule>
    <cfRule type="containsText" dxfId="553" priority="1644" operator="containsText" text="Fete">
      <formula>NOT(ISERROR(SEARCH("Fete",N129)))</formula>
    </cfRule>
    <cfRule type="containsText" dxfId="552" priority="1645" operator="containsText" text="Ech">
      <formula>NOT(ISERROR(SEARCH("Ech",N129)))</formula>
    </cfRule>
    <cfRule type="containsText" dxfId="551" priority="1646" operator="containsText" text="St Valentin">
      <formula>NOT(ISERROR(SEARCH("St Valentin",N129)))</formula>
    </cfRule>
  </conditionalFormatting>
  <conditionalFormatting sqref="E129:E131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9:H131">
    <cfRule type="dataBar" priority="16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{1218BEA9-ACF8-4286-8AA2-770E0622FEA5}</x14:id>
        </ext>
      </extLst>
    </cfRule>
  </conditionalFormatting>
  <conditionalFormatting sqref="G129:H131">
    <cfRule type="dataBar" priority="16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{47814264-058E-4BED-8663-2C42C31FA49E}</x14:id>
        </ext>
      </extLst>
    </cfRule>
  </conditionalFormatting>
  <conditionalFormatting sqref="G129:H131">
    <cfRule type="dataBar" priority="16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{528C1C9F-E886-48B0-9A4C-683016647425}</x14:id>
        </ext>
      </extLst>
    </cfRule>
  </conditionalFormatting>
  <conditionalFormatting sqref="N132:N135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50" priority="1630" operator="containsText" text="Fab'ulleuse">
      <formula>NOT(ISERROR(SEARCH("Fab'ulleuse",N132)))</formula>
    </cfRule>
    <cfRule type="containsText" dxfId="549" priority="1631" operator="containsText" text="beau jour">
      <formula>NOT(ISERROR(SEARCH("beau jour",N132)))</formula>
    </cfRule>
    <cfRule type="containsText" dxfId="548" priority="1632" operator="containsText" text="fête">
      <formula>NOT(ISERROR(SEARCH("fête",N132)))</formula>
    </cfRule>
    <cfRule type="containsText" dxfId="547" priority="1633" operator="containsText" text="Fete">
      <formula>NOT(ISERROR(SEARCH("Fete",N132)))</formula>
    </cfRule>
    <cfRule type="containsText" dxfId="546" priority="1634" operator="containsText" text="Ech">
      <formula>NOT(ISERROR(SEARCH("Ech",N132)))</formula>
    </cfRule>
    <cfRule type="containsText" dxfId="545" priority="1635" operator="containsText" text="St Valentin">
      <formula>NOT(ISERROR(SEARCH("St Valentin",N132)))</formula>
    </cfRule>
  </conditionalFormatting>
  <conditionalFormatting sqref="E132:E135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2:H135">
    <cfRule type="dataBar" priority="16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{3E89B093-C6B7-4171-A668-5461BD62DCBB}</x14:id>
        </ext>
      </extLst>
    </cfRule>
  </conditionalFormatting>
  <conditionalFormatting sqref="G132:H135">
    <cfRule type="dataBar" priority="16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{D865C3CF-2573-4ADA-843E-56E04A09B3D7}</x14:id>
        </ext>
      </extLst>
    </cfRule>
  </conditionalFormatting>
  <conditionalFormatting sqref="G132:H135">
    <cfRule type="dataBar" priority="16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{6A5DDD44-ACCF-4EB4-AB91-AF8A40B02729}</x14:id>
        </ext>
      </extLst>
    </cfRule>
  </conditionalFormatting>
  <conditionalFormatting sqref="N136:N137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44" priority="1619" operator="containsText" text="Fab'ulleuse">
      <formula>NOT(ISERROR(SEARCH("Fab'ulleuse",N136)))</formula>
    </cfRule>
    <cfRule type="containsText" dxfId="543" priority="1620" operator="containsText" text="beau jour">
      <formula>NOT(ISERROR(SEARCH("beau jour",N136)))</formula>
    </cfRule>
    <cfRule type="containsText" dxfId="542" priority="1621" operator="containsText" text="fête">
      <formula>NOT(ISERROR(SEARCH("fête",N136)))</formula>
    </cfRule>
    <cfRule type="containsText" dxfId="541" priority="1622" operator="containsText" text="Fete">
      <formula>NOT(ISERROR(SEARCH("Fete",N136)))</formula>
    </cfRule>
    <cfRule type="containsText" dxfId="540" priority="1623" operator="containsText" text="Ech">
      <formula>NOT(ISERROR(SEARCH("Ech",N136)))</formula>
    </cfRule>
    <cfRule type="containsText" dxfId="539" priority="1624" operator="containsText" text="St Valentin">
      <formula>NOT(ISERROR(SEARCH("St Valentin",N136)))</formula>
    </cfRule>
  </conditionalFormatting>
  <conditionalFormatting sqref="E136:E137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6:H137">
    <cfRule type="dataBar" priority="16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{16DC40EC-6936-4FE7-9AEC-15E63B735F74}</x14:id>
        </ext>
      </extLst>
    </cfRule>
  </conditionalFormatting>
  <conditionalFormatting sqref="G136:H137">
    <cfRule type="dataBar" priority="16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{1E3FC0F1-9FDA-41AB-8DD9-2213888EB793}</x14:id>
        </ext>
      </extLst>
    </cfRule>
  </conditionalFormatting>
  <conditionalFormatting sqref="G136:H137">
    <cfRule type="dataBar" priority="16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{DDAF8C24-4689-4F1F-9A37-730E538EF91F}</x14:id>
        </ext>
      </extLst>
    </cfRule>
  </conditionalFormatting>
  <conditionalFormatting sqref="N138:N139">
    <cfRule type="colorScale" priority="160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38" priority="1608" operator="containsText" text="Fab'ulleuse">
      <formula>NOT(ISERROR(SEARCH("Fab'ulleuse",N138)))</formula>
    </cfRule>
    <cfRule type="containsText" dxfId="537" priority="1609" operator="containsText" text="beau jour">
      <formula>NOT(ISERROR(SEARCH("beau jour",N138)))</formula>
    </cfRule>
    <cfRule type="containsText" dxfId="536" priority="1610" operator="containsText" text="fête">
      <formula>NOT(ISERROR(SEARCH("fête",N138)))</formula>
    </cfRule>
    <cfRule type="containsText" dxfId="535" priority="1611" operator="containsText" text="Fete">
      <formula>NOT(ISERROR(SEARCH("Fete",N138)))</formula>
    </cfRule>
    <cfRule type="containsText" dxfId="534" priority="1612" operator="containsText" text="Ech">
      <formula>NOT(ISERROR(SEARCH("Ech",N138)))</formula>
    </cfRule>
    <cfRule type="containsText" dxfId="533" priority="1613" operator="containsText" text="St Valentin">
      <formula>NOT(ISERROR(SEARCH("St Valentin",N138)))</formula>
    </cfRule>
  </conditionalFormatting>
  <conditionalFormatting sqref="E138:E139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8:H139">
    <cfRule type="dataBar" priority="16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{CC9609C5-2DF6-44E9-98DF-6E17676C3BCB}</x14:id>
        </ext>
      </extLst>
    </cfRule>
  </conditionalFormatting>
  <conditionalFormatting sqref="G138:H139">
    <cfRule type="dataBar" priority="16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{2A09953F-ABA3-402C-9858-9858CF1C3630}</x14:id>
        </ext>
      </extLst>
    </cfRule>
  </conditionalFormatting>
  <conditionalFormatting sqref="G138:H139">
    <cfRule type="dataBar" priority="16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{260C7CF8-07D7-47D5-B787-FEAEEEE662C8}</x14:id>
        </ext>
      </extLst>
    </cfRule>
  </conditionalFormatting>
  <conditionalFormatting sqref="N140:N141">
    <cfRule type="colorScale" priority="15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32" priority="1597" operator="containsText" text="Fab'ulleuse">
      <formula>NOT(ISERROR(SEARCH("Fab'ulleuse",N140)))</formula>
    </cfRule>
    <cfRule type="containsText" dxfId="531" priority="1598" operator="containsText" text="beau jour">
      <formula>NOT(ISERROR(SEARCH("beau jour",N140)))</formula>
    </cfRule>
    <cfRule type="containsText" dxfId="530" priority="1599" operator="containsText" text="fête">
      <formula>NOT(ISERROR(SEARCH("fête",N140)))</formula>
    </cfRule>
    <cfRule type="containsText" dxfId="529" priority="1600" operator="containsText" text="Fete">
      <formula>NOT(ISERROR(SEARCH("Fete",N140)))</formula>
    </cfRule>
    <cfRule type="containsText" dxfId="528" priority="1601" operator="containsText" text="Ech">
      <formula>NOT(ISERROR(SEARCH("Ech",N140)))</formula>
    </cfRule>
    <cfRule type="containsText" dxfId="527" priority="1602" operator="containsText" text="St Valentin">
      <formula>NOT(ISERROR(SEARCH("St Valentin",N140)))</formula>
    </cfRule>
  </conditionalFormatting>
  <conditionalFormatting sqref="E140:E141"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0:H141">
    <cfRule type="dataBar" priority="16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{BC324C96-F384-45FE-BEB8-077D9AD5448C}</x14:id>
        </ext>
      </extLst>
    </cfRule>
  </conditionalFormatting>
  <conditionalFormatting sqref="G140:H141">
    <cfRule type="dataBar" priority="16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{F4769834-092B-4EC8-B276-371CFB3C2DDE}</x14:id>
        </ext>
      </extLst>
    </cfRule>
  </conditionalFormatting>
  <conditionalFormatting sqref="G140:H141">
    <cfRule type="dataBar" priority="16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{213DDF30-F21E-4164-BA72-B31AE2945E45}</x14:id>
        </ext>
      </extLst>
    </cfRule>
  </conditionalFormatting>
  <conditionalFormatting sqref="N142:N144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6" priority="1586" operator="containsText" text="Fab'ulleuse">
      <formula>NOT(ISERROR(SEARCH("Fab'ulleuse",N142)))</formula>
    </cfRule>
    <cfRule type="containsText" dxfId="525" priority="1587" operator="containsText" text="beau jour">
      <formula>NOT(ISERROR(SEARCH("beau jour",N142)))</formula>
    </cfRule>
    <cfRule type="containsText" dxfId="524" priority="1588" operator="containsText" text="fête">
      <formula>NOT(ISERROR(SEARCH("fête",N142)))</formula>
    </cfRule>
    <cfRule type="containsText" dxfId="523" priority="1589" operator="containsText" text="Fete">
      <formula>NOT(ISERROR(SEARCH("Fete",N142)))</formula>
    </cfRule>
    <cfRule type="containsText" dxfId="522" priority="1590" operator="containsText" text="Ech">
      <formula>NOT(ISERROR(SEARCH("Ech",N142)))</formula>
    </cfRule>
    <cfRule type="containsText" dxfId="521" priority="1591" operator="containsText" text="St Valentin">
      <formula>NOT(ISERROR(SEARCH("St Valentin",N142)))</formula>
    </cfRule>
  </conditionalFormatting>
  <conditionalFormatting sqref="E142:E144">
    <cfRule type="colorScale" priority="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2:H144">
    <cfRule type="dataBar" priority="15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{C0F01E97-E69A-45B2-B933-24A78FE1E640}</x14:id>
        </ext>
      </extLst>
    </cfRule>
  </conditionalFormatting>
  <conditionalFormatting sqref="G142:H144">
    <cfRule type="dataBar" priority="15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{6CFC43D0-E2EE-4704-9384-71483526AD5C}</x14:id>
        </ext>
      </extLst>
    </cfRule>
  </conditionalFormatting>
  <conditionalFormatting sqref="G142:H144">
    <cfRule type="dataBar" priority="15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{438724E8-E274-49C4-B188-C22AB63CF728}</x14:id>
        </ext>
      </extLst>
    </cfRule>
  </conditionalFormatting>
  <conditionalFormatting sqref="N145:N146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0" priority="1575" operator="containsText" text="Fab'ulleuse">
      <formula>NOT(ISERROR(SEARCH("Fab'ulleuse",N145)))</formula>
    </cfRule>
    <cfRule type="containsText" dxfId="519" priority="1576" operator="containsText" text="beau jour">
      <formula>NOT(ISERROR(SEARCH("beau jour",N145)))</formula>
    </cfRule>
    <cfRule type="containsText" dxfId="518" priority="1577" operator="containsText" text="fête">
      <formula>NOT(ISERROR(SEARCH("fête",N145)))</formula>
    </cfRule>
    <cfRule type="containsText" dxfId="517" priority="1578" operator="containsText" text="Fete">
      <formula>NOT(ISERROR(SEARCH("Fete",N145)))</formula>
    </cfRule>
    <cfRule type="containsText" dxfId="516" priority="1579" operator="containsText" text="Ech">
      <formula>NOT(ISERROR(SEARCH("Ech",N145)))</formula>
    </cfRule>
    <cfRule type="containsText" dxfId="515" priority="1580" operator="containsText" text="St Valentin">
      <formula>NOT(ISERROR(SEARCH("St Valentin",N145)))</formula>
    </cfRule>
  </conditionalFormatting>
  <conditionalFormatting sqref="E145:E146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5:H146">
    <cfRule type="dataBar" priority="15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{FD54549D-DCAC-4670-B3D1-65ADF0C43A90}</x14:id>
        </ext>
      </extLst>
    </cfRule>
  </conditionalFormatting>
  <conditionalFormatting sqref="G145:H146">
    <cfRule type="dataBar" priority="15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{83133F32-A39D-43E2-81BD-3354FFC8B127}</x14:id>
        </ext>
      </extLst>
    </cfRule>
  </conditionalFormatting>
  <conditionalFormatting sqref="G145:H146">
    <cfRule type="dataBar" priority="15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{6514F4AD-0654-41B1-965D-BC2EEDA34004}</x14:id>
        </ext>
      </extLst>
    </cfRule>
  </conditionalFormatting>
  <conditionalFormatting sqref="N147:N148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4" priority="1564" operator="containsText" text="Fab'ulleuse">
      <formula>NOT(ISERROR(SEARCH("Fab'ulleuse",N147)))</formula>
    </cfRule>
    <cfRule type="containsText" dxfId="513" priority="1565" operator="containsText" text="beau jour">
      <formula>NOT(ISERROR(SEARCH("beau jour",N147)))</formula>
    </cfRule>
    <cfRule type="containsText" dxfId="512" priority="1566" operator="containsText" text="fête">
      <formula>NOT(ISERROR(SEARCH("fête",N147)))</formula>
    </cfRule>
    <cfRule type="containsText" dxfId="511" priority="1567" operator="containsText" text="Fete">
      <formula>NOT(ISERROR(SEARCH("Fete",N147)))</formula>
    </cfRule>
    <cfRule type="containsText" dxfId="510" priority="1568" operator="containsText" text="Ech">
      <formula>NOT(ISERROR(SEARCH("Ech",N147)))</formula>
    </cfRule>
    <cfRule type="containsText" dxfId="509" priority="1569" operator="containsText" text="St Valentin">
      <formula>NOT(ISERROR(SEARCH("St Valentin",N147)))</formula>
    </cfRule>
  </conditionalFormatting>
  <conditionalFormatting sqref="E147:E148">
    <cfRule type="colorScale" priority="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7:H148">
    <cfRule type="dataBar" priority="15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{C7F6E24D-1770-473B-BE90-E588E07C7298}</x14:id>
        </ext>
      </extLst>
    </cfRule>
  </conditionalFormatting>
  <conditionalFormatting sqref="G147:H148">
    <cfRule type="dataBar" priority="15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{38EF2338-2AED-411B-87D9-014BC28E82B6}</x14:id>
        </ext>
      </extLst>
    </cfRule>
  </conditionalFormatting>
  <conditionalFormatting sqref="G147:H148">
    <cfRule type="dataBar" priority="15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{1C8B7781-F2BF-43CF-A7CB-0B91D28F94F9}</x14:id>
        </ext>
      </extLst>
    </cfRule>
  </conditionalFormatting>
  <conditionalFormatting sqref="N149:N151">
    <cfRule type="colorScale" priority="15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08" priority="1553" operator="containsText" text="Fab'ulleuse">
      <formula>NOT(ISERROR(SEARCH("Fab'ulleuse",N149)))</formula>
    </cfRule>
    <cfRule type="containsText" dxfId="507" priority="1554" operator="containsText" text="beau jour">
      <formula>NOT(ISERROR(SEARCH("beau jour",N149)))</formula>
    </cfRule>
    <cfRule type="containsText" dxfId="506" priority="1555" operator="containsText" text="fête">
      <formula>NOT(ISERROR(SEARCH("fête",N149)))</formula>
    </cfRule>
    <cfRule type="containsText" dxfId="505" priority="1556" operator="containsText" text="Fete">
      <formula>NOT(ISERROR(SEARCH("Fete",N149)))</formula>
    </cfRule>
    <cfRule type="containsText" dxfId="504" priority="1557" operator="containsText" text="Ech">
      <formula>NOT(ISERROR(SEARCH("Ech",N149)))</formula>
    </cfRule>
    <cfRule type="containsText" dxfId="503" priority="1558" operator="containsText" text="St Valentin">
      <formula>NOT(ISERROR(SEARCH("St Valentin",N149)))</formula>
    </cfRule>
  </conditionalFormatting>
  <conditionalFormatting sqref="E149:E151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9:H151">
    <cfRule type="dataBar" priority="15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{400C4F6A-87CD-41AB-A2C3-6F7BD6B24759}</x14:id>
        </ext>
      </extLst>
    </cfRule>
  </conditionalFormatting>
  <conditionalFormatting sqref="G149:H151">
    <cfRule type="dataBar" priority="15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{1FC307B8-263C-4E19-B229-4AD9EAC86864}</x14:id>
        </ext>
      </extLst>
    </cfRule>
  </conditionalFormatting>
  <conditionalFormatting sqref="G149:H151">
    <cfRule type="dataBar" priority="15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{9F888005-B06B-4BB2-BA2A-094F866F9903}</x14:id>
        </ext>
      </extLst>
    </cfRule>
  </conditionalFormatting>
  <conditionalFormatting sqref="N152:N153">
    <cfRule type="colorScale" priority="154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02" priority="1542" operator="containsText" text="Fab'ulleuse">
      <formula>NOT(ISERROR(SEARCH("Fab'ulleuse",N152)))</formula>
    </cfRule>
    <cfRule type="containsText" dxfId="501" priority="1543" operator="containsText" text="beau jour">
      <formula>NOT(ISERROR(SEARCH("beau jour",N152)))</formula>
    </cfRule>
    <cfRule type="containsText" dxfId="500" priority="1544" operator="containsText" text="fête">
      <formula>NOT(ISERROR(SEARCH("fête",N152)))</formula>
    </cfRule>
    <cfRule type="containsText" dxfId="499" priority="1545" operator="containsText" text="Fete">
      <formula>NOT(ISERROR(SEARCH("Fete",N152)))</formula>
    </cfRule>
    <cfRule type="containsText" dxfId="498" priority="1546" operator="containsText" text="Ech">
      <formula>NOT(ISERROR(SEARCH("Ech",N152)))</formula>
    </cfRule>
    <cfRule type="containsText" dxfId="497" priority="1547" operator="containsText" text="St Valentin">
      <formula>NOT(ISERROR(SEARCH("St Valentin",N152)))</formula>
    </cfRule>
  </conditionalFormatting>
  <conditionalFormatting sqref="E152:E153"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2:H153">
    <cfRule type="dataBar" priority="15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{C1A272ED-0C63-4DDE-840C-D68C93D3BBDE}</x14:id>
        </ext>
      </extLst>
    </cfRule>
  </conditionalFormatting>
  <conditionalFormatting sqref="G152:H153">
    <cfRule type="dataBar" priority="15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{8AE8DD61-93CB-4E74-8A75-C0BC4499F013}</x14:id>
        </ext>
      </extLst>
    </cfRule>
  </conditionalFormatting>
  <conditionalFormatting sqref="G152:H153">
    <cfRule type="dataBar" priority="15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{D2F22C11-0824-43F4-847B-5D8F97FC9AA1}</x14:id>
        </ext>
      </extLst>
    </cfRule>
  </conditionalFormatting>
  <conditionalFormatting sqref="N154:N155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6" priority="1531" operator="containsText" text="Fab'ulleuse">
      <formula>NOT(ISERROR(SEARCH("Fab'ulleuse",N154)))</formula>
    </cfRule>
    <cfRule type="containsText" dxfId="495" priority="1532" operator="containsText" text="beau jour">
      <formula>NOT(ISERROR(SEARCH("beau jour",N154)))</formula>
    </cfRule>
    <cfRule type="containsText" dxfId="494" priority="1533" operator="containsText" text="fête">
      <formula>NOT(ISERROR(SEARCH("fête",N154)))</formula>
    </cfRule>
    <cfRule type="containsText" dxfId="493" priority="1534" operator="containsText" text="Fete">
      <formula>NOT(ISERROR(SEARCH("Fete",N154)))</formula>
    </cfRule>
    <cfRule type="containsText" dxfId="492" priority="1535" operator="containsText" text="Ech">
      <formula>NOT(ISERROR(SEARCH("Ech",N154)))</formula>
    </cfRule>
    <cfRule type="containsText" dxfId="491" priority="1536" operator="containsText" text="St Valentin">
      <formula>NOT(ISERROR(SEARCH("St Valentin",N154)))</formula>
    </cfRule>
  </conditionalFormatting>
  <conditionalFormatting sqref="E154:E155">
    <cfRule type="colorScale" priority="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4:H155">
    <cfRule type="dataBar" priority="15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{CC0CF99A-00D5-4333-A86A-3FA079DAC757}</x14:id>
        </ext>
      </extLst>
    </cfRule>
  </conditionalFormatting>
  <conditionalFormatting sqref="G154:H155">
    <cfRule type="dataBar" priority="15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{E952E4C0-D3AF-4386-9751-201760959CBD}</x14:id>
        </ext>
      </extLst>
    </cfRule>
  </conditionalFormatting>
  <conditionalFormatting sqref="G154:H155">
    <cfRule type="dataBar" priority="15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{76194634-C062-491C-854A-06006683D49E}</x14:id>
        </ext>
      </extLst>
    </cfRule>
  </conditionalFormatting>
  <conditionalFormatting sqref="D147 D154 D152 D149:D150">
    <cfRule type="colorScale" priority="20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47:H248 G81:H155 G2:H79">
    <cfRule type="dataBar" priority="15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{08E5B9E9-6086-44AA-A588-52DB378B09D5}</x14:id>
        </ext>
      </extLst>
    </cfRule>
  </conditionalFormatting>
  <conditionalFormatting sqref="N157">
    <cfRule type="colorScale" priority="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6:H157">
    <cfRule type="dataBar" priority="2079">
      <dataBar>
        <cfvo type="min"/>
        <cfvo type="max"/>
        <color rgb="FF638EC6"/>
      </dataBar>
    </cfRule>
  </conditionalFormatting>
  <conditionalFormatting sqref="G156:H157">
    <cfRule type="dataBar" priority="20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{822BB71D-B57E-4591-B7A7-2A3C842AD3FE}</x14:id>
        </ext>
      </extLst>
    </cfRule>
  </conditionalFormatting>
  <conditionalFormatting sqref="E156:E157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6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0" priority="1522" operator="containsText" text="Fab'ulleuse">
      <formula>NOT(ISERROR(SEARCH("Fab'ulleuse",N156)))</formula>
    </cfRule>
    <cfRule type="containsText" dxfId="489" priority="1523" operator="containsText" text="beau jour">
      <formula>NOT(ISERROR(SEARCH("beau jour",N156)))</formula>
    </cfRule>
    <cfRule type="containsText" dxfId="488" priority="1524" operator="containsText" text="fête">
      <formula>NOT(ISERROR(SEARCH("fête",N156)))</formula>
    </cfRule>
    <cfRule type="containsText" dxfId="487" priority="1525" operator="containsText" text="Fete">
      <formula>NOT(ISERROR(SEARCH("Fete",N156)))</formula>
    </cfRule>
    <cfRule type="containsText" dxfId="486" priority="1526" operator="containsText" text="Ech">
      <formula>NOT(ISERROR(SEARCH("Ech",N156)))</formula>
    </cfRule>
    <cfRule type="containsText" dxfId="485" priority="1527" operator="containsText" text="St Valentin">
      <formula>NOT(ISERROR(SEARCH("St Valentin",N156)))</formula>
    </cfRule>
  </conditionalFormatting>
  <conditionalFormatting sqref="N159">
    <cfRule type="colorScale" priority="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8:H159">
    <cfRule type="dataBar" priority="1518">
      <dataBar>
        <cfvo type="min"/>
        <cfvo type="max"/>
        <color rgb="FF638EC6"/>
      </dataBar>
    </cfRule>
  </conditionalFormatting>
  <conditionalFormatting sqref="G158:H159">
    <cfRule type="dataBar" priority="15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{7F2CEBAC-B4EB-4E62-9D38-AA23A2892C57}</x14:id>
        </ext>
      </extLst>
    </cfRule>
  </conditionalFormatting>
  <conditionalFormatting sqref="E158:E159">
    <cfRule type="colorScale" priority="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8">
    <cfRule type="colorScale" priority="151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4" priority="1511" operator="containsText" text="Fab'ulleuse">
      <formula>NOT(ISERROR(SEARCH("Fab'ulleuse",N158)))</formula>
    </cfRule>
    <cfRule type="containsText" dxfId="483" priority="1512" operator="containsText" text="beau jour">
      <formula>NOT(ISERROR(SEARCH("beau jour",N158)))</formula>
    </cfRule>
    <cfRule type="containsText" dxfId="482" priority="1513" operator="containsText" text="fête">
      <formula>NOT(ISERROR(SEARCH("fête",N158)))</formula>
    </cfRule>
    <cfRule type="containsText" dxfId="481" priority="1514" operator="containsText" text="Fete">
      <formula>NOT(ISERROR(SEARCH("Fete",N158)))</formula>
    </cfRule>
    <cfRule type="containsText" dxfId="480" priority="1515" operator="containsText" text="Ech">
      <formula>NOT(ISERROR(SEARCH("Ech",N158)))</formula>
    </cfRule>
    <cfRule type="containsText" dxfId="479" priority="1516" operator="containsText" text="St Valentin">
      <formula>NOT(ISERROR(SEARCH("St Valentin",N158)))</formula>
    </cfRule>
  </conditionalFormatting>
  <conditionalFormatting sqref="G247:H248 G81:H159 G2:H79">
    <cfRule type="dataBar" priority="15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{30EF6E8B-C350-44A7-B678-8522785C6327}</x14:id>
        </ext>
      </extLst>
    </cfRule>
  </conditionalFormatting>
  <conditionalFormatting sqref="N160:N163">
    <cfRule type="colorScale" priority="15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8" priority="1503" operator="containsText" text="Fab'ulleuse">
      <formula>NOT(ISERROR(SEARCH("Fab'ulleuse",N160)))</formula>
    </cfRule>
    <cfRule type="containsText" dxfId="477" priority="1504" operator="containsText" text="beau jour">
      <formula>NOT(ISERROR(SEARCH("beau jour",N160)))</formula>
    </cfRule>
    <cfRule type="containsText" dxfId="476" priority="1505" operator="containsText" text="fête">
      <formula>NOT(ISERROR(SEARCH("fête",N160)))</formula>
    </cfRule>
    <cfRule type="containsText" dxfId="475" priority="1506" operator="containsText" text="Fete">
      <formula>NOT(ISERROR(SEARCH("Fete",N160)))</formula>
    </cfRule>
    <cfRule type="containsText" dxfId="474" priority="1507" operator="containsText" text="Ech">
      <formula>NOT(ISERROR(SEARCH("Ech",N160)))</formula>
    </cfRule>
    <cfRule type="containsText" dxfId="473" priority="1508" operator="containsText" text="St Valentin">
      <formula>NOT(ISERROR(SEARCH("St Valentin",N160)))</formula>
    </cfRule>
  </conditionalFormatting>
  <conditionalFormatting sqref="N165">
    <cfRule type="colorScale" priority="149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2" priority="1496" operator="containsText" text="Fab'ulleuse">
      <formula>NOT(ISERROR(SEARCH("Fab'ulleuse",N165)))</formula>
    </cfRule>
    <cfRule type="containsText" dxfId="471" priority="1497" operator="containsText" text="beau jour">
      <formula>NOT(ISERROR(SEARCH("beau jour",N165)))</formula>
    </cfRule>
    <cfRule type="containsText" dxfId="470" priority="1498" operator="containsText" text="fête">
      <formula>NOT(ISERROR(SEARCH("fête",N165)))</formula>
    </cfRule>
    <cfRule type="containsText" dxfId="469" priority="1499" operator="containsText" text="Fete">
      <formula>NOT(ISERROR(SEARCH("Fete",N165)))</formula>
    </cfRule>
    <cfRule type="containsText" dxfId="468" priority="1500" operator="containsText" text="Ech">
      <formula>NOT(ISERROR(SEARCH("Ech",N165)))</formula>
    </cfRule>
    <cfRule type="containsText" dxfId="467" priority="1501" operator="containsText" text="St Valentin">
      <formula>NOT(ISERROR(SEARCH("St Valentin",N165)))</formula>
    </cfRule>
  </conditionalFormatting>
  <conditionalFormatting sqref="N167">
    <cfRule type="colorScale" priority="148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6" priority="1489" operator="containsText" text="Fab'ulleuse">
      <formula>NOT(ISERROR(SEARCH("Fab'ulleuse",N167)))</formula>
    </cfRule>
    <cfRule type="containsText" dxfId="465" priority="1490" operator="containsText" text="beau jour">
      <formula>NOT(ISERROR(SEARCH("beau jour",N167)))</formula>
    </cfRule>
    <cfRule type="containsText" dxfId="464" priority="1491" operator="containsText" text="fête">
      <formula>NOT(ISERROR(SEARCH("fête",N167)))</formula>
    </cfRule>
    <cfRule type="containsText" dxfId="463" priority="1492" operator="containsText" text="Fete">
      <formula>NOT(ISERROR(SEARCH("Fete",N167)))</formula>
    </cfRule>
    <cfRule type="containsText" dxfId="462" priority="1493" operator="containsText" text="Ech">
      <formula>NOT(ISERROR(SEARCH("Ech",N167)))</formula>
    </cfRule>
    <cfRule type="containsText" dxfId="461" priority="1494" operator="containsText" text="St Valentin">
      <formula>NOT(ISERROR(SEARCH("St Valentin",N167)))</formula>
    </cfRule>
  </conditionalFormatting>
  <conditionalFormatting sqref="N169">
    <cfRule type="colorScale" priority="14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0" priority="1482" operator="containsText" text="Fab'ulleuse">
      <formula>NOT(ISERROR(SEARCH("Fab'ulleuse",N169)))</formula>
    </cfRule>
    <cfRule type="containsText" dxfId="459" priority="1483" operator="containsText" text="beau jour">
      <formula>NOT(ISERROR(SEARCH("beau jour",N169)))</formula>
    </cfRule>
    <cfRule type="containsText" dxfId="458" priority="1484" operator="containsText" text="fête">
      <formula>NOT(ISERROR(SEARCH("fête",N169)))</formula>
    </cfRule>
    <cfRule type="containsText" dxfId="457" priority="1485" operator="containsText" text="Fete">
      <formula>NOT(ISERROR(SEARCH("Fete",N169)))</formula>
    </cfRule>
    <cfRule type="containsText" dxfId="456" priority="1486" operator="containsText" text="Ech">
      <formula>NOT(ISERROR(SEARCH("Ech",N169)))</formula>
    </cfRule>
    <cfRule type="containsText" dxfId="455" priority="1487" operator="containsText" text="St Valentin">
      <formula>NOT(ISERROR(SEARCH("St Valentin",N169)))</formula>
    </cfRule>
  </conditionalFormatting>
  <conditionalFormatting sqref="N171">
    <cfRule type="colorScale" priority="14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4" priority="1475" operator="containsText" text="Fab'ulleuse">
      <formula>NOT(ISERROR(SEARCH("Fab'ulleuse",N171)))</formula>
    </cfRule>
    <cfRule type="containsText" dxfId="453" priority="1476" operator="containsText" text="beau jour">
      <formula>NOT(ISERROR(SEARCH("beau jour",N171)))</formula>
    </cfRule>
    <cfRule type="containsText" dxfId="452" priority="1477" operator="containsText" text="fête">
      <formula>NOT(ISERROR(SEARCH("fête",N171)))</formula>
    </cfRule>
    <cfRule type="containsText" dxfId="451" priority="1478" operator="containsText" text="Fete">
      <formula>NOT(ISERROR(SEARCH("Fete",N171)))</formula>
    </cfRule>
    <cfRule type="containsText" dxfId="450" priority="1479" operator="containsText" text="Ech">
      <formula>NOT(ISERROR(SEARCH("Ech",N171)))</formula>
    </cfRule>
    <cfRule type="containsText" dxfId="449" priority="1480" operator="containsText" text="St Valentin">
      <formula>NOT(ISERROR(SEARCH("St Valentin",N171)))</formula>
    </cfRule>
  </conditionalFormatting>
  <conditionalFormatting sqref="N173:N174"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48" priority="1458" operator="containsText" text="Fab'ulleuse">
      <formula>NOT(ISERROR(SEARCH("Fab'ulleuse",N173)))</formula>
    </cfRule>
    <cfRule type="containsText" dxfId="447" priority="1459" operator="containsText" text="beau jour">
      <formula>NOT(ISERROR(SEARCH("beau jour",N173)))</formula>
    </cfRule>
    <cfRule type="containsText" dxfId="446" priority="1460" operator="containsText" text="fête">
      <formula>NOT(ISERROR(SEARCH("fête",N173)))</formula>
    </cfRule>
    <cfRule type="containsText" dxfId="445" priority="1461" operator="containsText" text="Fete">
      <formula>NOT(ISERROR(SEARCH("Fete",N173)))</formula>
    </cfRule>
    <cfRule type="containsText" dxfId="444" priority="1462" operator="containsText" text="Ech">
      <formula>NOT(ISERROR(SEARCH("Ech",N173)))</formula>
    </cfRule>
    <cfRule type="containsText" dxfId="443" priority="1463" operator="containsText" text="St Valentin">
      <formula>NOT(ISERROR(SEARCH("St Valentin",N173)))</formula>
    </cfRule>
  </conditionalFormatting>
  <conditionalFormatting sqref="N164:N175">
    <cfRule type="colorScale" priority="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0:H175">
    <cfRule type="dataBar" priority="2083">
      <dataBar>
        <cfvo type="min"/>
        <cfvo type="max"/>
        <color rgb="FF638EC6"/>
      </dataBar>
    </cfRule>
  </conditionalFormatting>
  <conditionalFormatting sqref="G160:H175">
    <cfRule type="dataBar" priority="20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{6EB84E5F-C270-4534-AB64-7359329883FA}</x14:id>
        </ext>
      </extLst>
    </cfRule>
  </conditionalFormatting>
  <conditionalFormatting sqref="E160:E175">
    <cfRule type="colorScale" priority="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0:H175">
    <cfRule type="dataBar" priority="20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{58734E1E-5B62-496D-AE76-98AB0D9A54CF}</x14:id>
        </ext>
      </extLst>
    </cfRule>
  </conditionalFormatting>
  <conditionalFormatting sqref="G247:H248 G81:H175 G2:H79">
    <cfRule type="dataBar" priority="14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{069D0596-9327-4682-9F0C-C3928F2EEB92}</x14:id>
        </ext>
      </extLst>
    </cfRule>
  </conditionalFormatting>
  <conditionalFormatting sqref="N166:N175">
    <cfRule type="colorScale" priority="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5:H175">
    <cfRule type="dataBar" priority="2088">
      <dataBar>
        <cfvo type="min"/>
        <cfvo type="max"/>
        <color rgb="FF638EC6"/>
      </dataBar>
    </cfRule>
  </conditionalFormatting>
  <conditionalFormatting sqref="G165:H175">
    <cfRule type="dataBar" priority="20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{5C51CBE1-1D2B-47CB-B495-93CB0A8DC839}</x14:id>
        </ext>
      </extLst>
    </cfRule>
  </conditionalFormatting>
  <conditionalFormatting sqref="E165:E175">
    <cfRule type="colorScale" priority="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5:H175">
    <cfRule type="dataBar" priority="20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{12F942B9-0B56-4539-8ED1-4706C5FABCEF}</x14:id>
        </ext>
      </extLst>
    </cfRule>
  </conditionalFormatting>
  <conditionalFormatting sqref="N173:N175">
    <cfRule type="colorScale" priority="209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42" priority="2093" operator="containsText" text="Fab'ulleuse">
      <formula>NOT(ISERROR(SEARCH("Fab'ulleuse",N173)))</formula>
    </cfRule>
    <cfRule type="containsText" dxfId="441" priority="2094" operator="containsText" text="beau jour">
      <formula>NOT(ISERROR(SEARCH("beau jour",N173)))</formula>
    </cfRule>
    <cfRule type="containsText" dxfId="440" priority="2095" operator="containsText" text="fête">
      <formula>NOT(ISERROR(SEARCH("fête",N173)))</formula>
    </cfRule>
    <cfRule type="containsText" dxfId="439" priority="2096" operator="containsText" text="Fete">
      <formula>NOT(ISERROR(SEARCH("Fete",N173)))</formula>
    </cfRule>
    <cfRule type="containsText" dxfId="438" priority="2097" operator="containsText" text="Ech">
      <formula>NOT(ISERROR(SEARCH("Ech",N173)))</formula>
    </cfRule>
    <cfRule type="containsText" dxfId="437" priority="2098" operator="containsText" text="St Valentin">
      <formula>NOT(ISERROR(SEARCH("St Valentin",N173)))</formula>
    </cfRule>
  </conditionalFormatting>
  <conditionalFormatting sqref="G173:H175">
    <cfRule type="dataBar" priority="2099">
      <dataBar>
        <cfvo type="min"/>
        <cfvo type="max"/>
        <color rgb="FF638EC6"/>
      </dataBar>
    </cfRule>
  </conditionalFormatting>
  <conditionalFormatting sqref="G173:H175">
    <cfRule type="dataBar" priority="21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{B931EF2A-7356-4EA4-A9B6-804504F74269}</x14:id>
        </ext>
      </extLst>
    </cfRule>
  </conditionalFormatting>
  <conditionalFormatting sqref="G173:H175">
    <cfRule type="dataBar" priority="21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{424D7C19-C984-4363-BF94-F5C0FE70D678}</x14:id>
        </ext>
      </extLst>
    </cfRule>
  </conditionalFormatting>
  <conditionalFormatting sqref="G173:H175">
    <cfRule type="dataBar" priority="21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{8BDF09C2-1B8D-4B28-948B-C18ED68EF896}</x14:id>
        </ext>
      </extLst>
    </cfRule>
  </conditionalFormatting>
  <conditionalFormatting sqref="E173:E175">
    <cfRule type="colorScale" priority="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3:H175">
    <cfRule type="dataBar" priority="21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{A567933A-26F7-4B74-A451-BD25F45DA134}</x14:id>
        </ext>
      </extLst>
    </cfRule>
  </conditionalFormatting>
  <conditionalFormatting sqref="G173:H175">
    <cfRule type="dataBar" priority="21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{50E997F3-1002-469D-97E5-E8020A6E2B0A}</x14:id>
        </ext>
      </extLst>
    </cfRule>
  </conditionalFormatting>
  <conditionalFormatting sqref="G173:H175">
    <cfRule type="dataBar" priority="21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{362AA597-B3A0-4698-BF77-AEA9C4A94459}</x14:id>
        </ext>
      </extLst>
    </cfRule>
  </conditionalFormatting>
  <conditionalFormatting sqref="G173:H175">
    <cfRule type="dataBar" priority="21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{1775406D-A47A-46C5-A788-AEE4A3B3AE36}</x14:id>
        </ext>
      </extLst>
    </cfRule>
  </conditionalFormatting>
  <conditionalFormatting sqref="G173:H175">
    <cfRule type="dataBar" priority="21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{DE05BF75-23E9-4C40-B1C8-E930B26F203D}</x14:id>
        </ext>
      </extLst>
    </cfRule>
  </conditionalFormatting>
  <conditionalFormatting sqref="G173:H175">
    <cfRule type="dataBar" priority="21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{96E8ABFC-94E2-4D73-B533-693274A60C70}</x14:id>
        </ext>
      </extLst>
    </cfRule>
  </conditionalFormatting>
  <conditionalFormatting sqref="G173:H175">
    <cfRule type="dataBar" priority="21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{2E72A57B-AF5C-439B-BA40-1942ED83B4F6}</x14:id>
        </ext>
      </extLst>
    </cfRule>
  </conditionalFormatting>
  <conditionalFormatting sqref="G173:H175">
    <cfRule type="dataBar" priority="21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{345D41F4-DC82-475C-A660-A1035467C2C3}</x14:id>
        </ext>
      </extLst>
    </cfRule>
  </conditionalFormatting>
  <conditionalFormatting sqref="G173:H175">
    <cfRule type="dataBar" priority="21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{86017F8A-D606-40C4-BBC1-0CE4968EF505}</x14:id>
        </ext>
      </extLst>
    </cfRule>
  </conditionalFormatting>
  <conditionalFormatting sqref="G173:H175">
    <cfRule type="dataBar" priority="21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{B5450DED-24B9-40E9-9834-CC8225A7F0E9}</x14:id>
        </ext>
      </extLst>
    </cfRule>
  </conditionalFormatting>
  <conditionalFormatting sqref="G173:H175">
    <cfRule type="dataBar" priority="2115">
      <dataBar>
        <cfvo type="min"/>
        <cfvo type="max"/>
        <color rgb="FF638EC6"/>
      </dataBar>
    </cfRule>
  </conditionalFormatting>
  <conditionalFormatting sqref="N176">
    <cfRule type="containsText" dxfId="436" priority="1440" operator="containsText" text="Quand">
      <formula>NOT(ISERROR(SEARCH("Quand",N176)))</formula>
    </cfRule>
    <cfRule type="containsText" dxfId="435" priority="1441" operator="containsText" text="Beine">
      <formula>NOT(ISERROR(SEARCH("Beine",N176)))</formula>
    </cfRule>
  </conditionalFormatting>
  <conditionalFormatting sqref="N176">
    <cfRule type="containsText" dxfId="434" priority="1438" operator="containsText" text="Dégusté">
      <formula>NOT(ISERROR(SEARCH("Dégusté",N176)))</formula>
    </cfRule>
    <cfRule type="containsText" dxfId="433" priority="1439" operator="containsText" text="Dégusté">
      <formula>NOT(ISERROR(SEARCH("Dégusté",N176)))</formula>
    </cfRule>
  </conditionalFormatting>
  <conditionalFormatting sqref="N176">
    <cfRule type="containsText" dxfId="432" priority="1436" operator="containsText" text="Fêtes de fin d'année">
      <formula>NOT(ISERROR(SEARCH("Fêtes de fin d'année",N176)))</formula>
    </cfRule>
    <cfRule type="containsText" dxfId="431" priority="1437" operator="containsText" text="Fêtes de fin d'année">
      <formula>NOT(ISERROR(SEARCH("Fêtes de fin d'année",N176)))</formula>
    </cfRule>
  </conditionalFormatting>
  <conditionalFormatting sqref="N176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0" priority="1430" operator="containsText" text="Fab'ulleuse">
      <formula>NOT(ISERROR(SEARCH("Fab'ulleuse",N176)))</formula>
    </cfRule>
    <cfRule type="containsText" dxfId="429" priority="1431" operator="containsText" text="beau jour">
      <formula>NOT(ISERROR(SEARCH("beau jour",N176)))</formula>
    </cfRule>
    <cfRule type="containsText" dxfId="428" priority="1432" operator="containsText" text="fête">
      <formula>NOT(ISERROR(SEARCH("fête",N176)))</formula>
    </cfRule>
    <cfRule type="containsText" dxfId="427" priority="1433" operator="containsText" text="Fete">
      <formula>NOT(ISERROR(SEARCH("Fete",N176)))</formula>
    </cfRule>
    <cfRule type="containsText" dxfId="426" priority="1434" operator="containsText" text="Ech">
      <formula>NOT(ISERROR(SEARCH("Ech",N176)))</formula>
    </cfRule>
    <cfRule type="containsText" dxfId="425" priority="1435" operator="containsText" text="St Valentin">
      <formula>NOT(ISERROR(SEARCH("St Valentin",N176)))</formula>
    </cfRule>
  </conditionalFormatting>
  <conditionalFormatting sqref="N176:N177">
    <cfRule type="colorScale" priority="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6:H177">
    <cfRule type="dataBar" priority="1443">
      <dataBar>
        <cfvo type="min"/>
        <cfvo type="max"/>
        <color rgb="FF638EC6"/>
      </dataBar>
    </cfRule>
  </conditionalFormatting>
  <conditionalFormatting sqref="G176:H177">
    <cfRule type="dataBar" priority="14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{7D1119EE-B965-4D6B-A2E9-44D8E531BC6D}</x14:id>
        </ext>
      </extLst>
    </cfRule>
  </conditionalFormatting>
  <conditionalFormatting sqref="E176:E177">
    <cfRule type="colorScale" priority="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6:H177">
    <cfRule type="dataBar" priority="14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{32B6A839-2820-42C0-B59A-28A487D59AF5}</x14:id>
        </ext>
      </extLst>
    </cfRule>
  </conditionalFormatting>
  <conditionalFormatting sqref="G176:H177">
    <cfRule type="dataBar" priority="14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{5413EE9C-2982-4359-AD8F-778444AEB766}</x14:id>
        </ext>
      </extLst>
    </cfRule>
  </conditionalFormatting>
  <conditionalFormatting sqref="N176:N177">
    <cfRule type="colorScale" priority="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6:H177">
    <cfRule type="dataBar" priority="1448">
      <dataBar>
        <cfvo type="min"/>
        <cfvo type="max"/>
        <color rgb="FF638EC6"/>
      </dataBar>
    </cfRule>
  </conditionalFormatting>
  <conditionalFormatting sqref="G176:H177">
    <cfRule type="dataBar" priority="14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{D8D7B00F-47EF-4083-9274-AD5D5AA74374}</x14:id>
        </ext>
      </extLst>
    </cfRule>
  </conditionalFormatting>
  <conditionalFormatting sqref="E176:E177">
    <cfRule type="colorScale" priority="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6:H177">
    <cfRule type="dataBar" priority="14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{DEFCA334-5F0E-482E-B848-482CE7F15EAD}</x14:id>
        </ext>
      </extLst>
    </cfRule>
  </conditionalFormatting>
  <conditionalFormatting sqref="G247:H248 G81:H177 G2:H79">
    <cfRule type="dataBar" priority="14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{83021C17-9F19-44E9-92D7-7ACE91BA58BE}</x14:id>
        </ext>
      </extLst>
    </cfRule>
  </conditionalFormatting>
  <conditionalFormatting sqref="N178">
    <cfRule type="containsText" dxfId="424" priority="1415" operator="containsText" text="Quand">
      <formula>NOT(ISERROR(SEARCH("Quand",N178)))</formula>
    </cfRule>
    <cfRule type="containsText" dxfId="423" priority="1416" operator="containsText" text="Beine">
      <formula>NOT(ISERROR(SEARCH("Beine",N178)))</formula>
    </cfRule>
  </conditionalFormatting>
  <conditionalFormatting sqref="N178">
    <cfRule type="containsText" dxfId="422" priority="1413" operator="containsText" text="Dégusté">
      <formula>NOT(ISERROR(SEARCH("Dégusté",N178)))</formula>
    </cfRule>
    <cfRule type="containsText" dxfId="421" priority="1414" operator="containsText" text="Dégusté">
      <formula>NOT(ISERROR(SEARCH("Dégusté",N178)))</formula>
    </cfRule>
  </conditionalFormatting>
  <conditionalFormatting sqref="N178">
    <cfRule type="containsText" dxfId="420" priority="1411" operator="containsText" text="Fêtes de fin d'année">
      <formula>NOT(ISERROR(SEARCH("Fêtes de fin d'année",N178)))</formula>
    </cfRule>
    <cfRule type="containsText" dxfId="419" priority="1412" operator="containsText" text="Fêtes de fin d'année">
      <formula>NOT(ISERROR(SEARCH("Fêtes de fin d'année",N178)))</formula>
    </cfRule>
  </conditionalFormatting>
  <conditionalFormatting sqref="N178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18" priority="1405" operator="containsText" text="Fab'ulleuse">
      <formula>NOT(ISERROR(SEARCH("Fab'ulleuse",N178)))</formula>
    </cfRule>
    <cfRule type="containsText" dxfId="417" priority="1406" operator="containsText" text="beau jour">
      <formula>NOT(ISERROR(SEARCH("beau jour",N178)))</formula>
    </cfRule>
    <cfRule type="containsText" dxfId="416" priority="1407" operator="containsText" text="fête">
      <formula>NOT(ISERROR(SEARCH("fête",N178)))</formula>
    </cfRule>
    <cfRule type="containsText" dxfId="415" priority="1408" operator="containsText" text="Fete">
      <formula>NOT(ISERROR(SEARCH("Fete",N178)))</formula>
    </cfRule>
    <cfRule type="containsText" dxfId="414" priority="1409" operator="containsText" text="Ech">
      <formula>NOT(ISERROR(SEARCH("Ech",N178)))</formula>
    </cfRule>
    <cfRule type="containsText" dxfId="413" priority="1410" operator="containsText" text="St Valentin">
      <formula>NOT(ISERROR(SEARCH("St Valentin",N178)))</formula>
    </cfRule>
  </conditionalFormatting>
  <conditionalFormatting sqref="N178:N179"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8:H179">
    <cfRule type="dataBar" priority="1418">
      <dataBar>
        <cfvo type="min"/>
        <cfvo type="max"/>
        <color rgb="FF638EC6"/>
      </dataBar>
    </cfRule>
  </conditionalFormatting>
  <conditionalFormatting sqref="G178:H179">
    <cfRule type="dataBar" priority="14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{A2DBA78F-1DC6-4C93-BCEA-69750D357114}</x14:id>
        </ext>
      </extLst>
    </cfRule>
  </conditionalFormatting>
  <conditionalFormatting sqref="E178:E179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8:H179">
    <cfRule type="dataBar" priority="14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{6C71CBCE-C881-4293-9925-99767124C683}</x14:id>
        </ext>
      </extLst>
    </cfRule>
  </conditionalFormatting>
  <conditionalFormatting sqref="G178:H179">
    <cfRule type="dataBar" priority="14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{ECECAE9A-0A05-4E83-98EB-FFCAD19FA859}</x14:id>
        </ext>
      </extLst>
    </cfRule>
  </conditionalFormatting>
  <conditionalFormatting sqref="N178:N179">
    <cfRule type="colorScale" priority="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8:H179">
    <cfRule type="dataBar" priority="1423">
      <dataBar>
        <cfvo type="min"/>
        <cfvo type="max"/>
        <color rgb="FF638EC6"/>
      </dataBar>
    </cfRule>
  </conditionalFormatting>
  <conditionalFormatting sqref="G178:H179">
    <cfRule type="dataBar" priority="14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{9A2DD5FC-4F03-4E5F-884B-5DBB9557DBA3}</x14:id>
        </ext>
      </extLst>
    </cfRule>
  </conditionalFormatting>
  <conditionalFormatting sqref="E178:E179">
    <cfRule type="colorScale" priority="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8:H179">
    <cfRule type="dataBar" priority="14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{2165E799-5DE1-41F5-BF8A-D097685C354B}</x14:id>
        </ext>
      </extLst>
    </cfRule>
  </conditionalFormatting>
  <conditionalFormatting sqref="G178:H179">
    <cfRule type="dataBar" priority="14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{23F5F193-4ADC-4216-A0DC-94421DF940A8}</x14:id>
        </ext>
      </extLst>
    </cfRule>
  </conditionalFormatting>
  <conditionalFormatting sqref="G247:H248 G81:H179 G2:H79">
    <cfRule type="dataBar" priority="14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{02D566A6-B8FC-4ACF-A970-42942A032AE7}</x14:id>
        </ext>
      </extLst>
    </cfRule>
  </conditionalFormatting>
  <conditionalFormatting sqref="N180:N182">
    <cfRule type="containsText" dxfId="412" priority="1398" operator="containsText" text="Quand">
      <formula>NOT(ISERROR(SEARCH("Quand",N180)))</formula>
    </cfRule>
    <cfRule type="containsText" dxfId="411" priority="1399" operator="containsText" text="Beine">
      <formula>NOT(ISERROR(SEARCH("Beine",N180)))</formula>
    </cfRule>
  </conditionalFormatting>
  <conditionalFormatting sqref="N180:N182">
    <cfRule type="containsText" dxfId="410" priority="1396" operator="containsText" text="Dégusté">
      <formula>NOT(ISERROR(SEARCH("Dégusté",N180)))</formula>
    </cfRule>
    <cfRule type="containsText" dxfId="409" priority="1397" operator="containsText" text="Dégusté">
      <formula>NOT(ISERROR(SEARCH("Dégusté",N180)))</formula>
    </cfRule>
  </conditionalFormatting>
  <conditionalFormatting sqref="N180:N182">
    <cfRule type="containsText" dxfId="408" priority="1394" operator="containsText" text="Fêtes de fin d'année">
      <formula>NOT(ISERROR(SEARCH("Fêtes de fin d'année",N180)))</formula>
    </cfRule>
    <cfRule type="containsText" dxfId="407" priority="1395" operator="containsText" text="Fêtes de fin d'année">
      <formula>NOT(ISERROR(SEARCH("Fêtes de fin d'année",N180)))</formula>
    </cfRule>
  </conditionalFormatting>
  <conditionalFormatting sqref="N183">
    <cfRule type="colorScale" priority="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0:N182">
    <cfRule type="colorScale" priority="21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6" priority="2117" operator="containsText" text="Fab'ulleuse">
      <formula>NOT(ISERROR(SEARCH("Fab'ulleuse",N180)))</formula>
    </cfRule>
    <cfRule type="containsText" dxfId="405" priority="2118" operator="containsText" text="beau jour">
      <formula>NOT(ISERROR(SEARCH("beau jour",N180)))</formula>
    </cfRule>
    <cfRule type="containsText" dxfId="404" priority="2119" operator="containsText" text="fête">
      <formula>NOT(ISERROR(SEARCH("fête",N180)))</formula>
    </cfRule>
    <cfRule type="containsText" dxfId="403" priority="2120" operator="containsText" text="Fete">
      <formula>NOT(ISERROR(SEARCH("Fete",N180)))</formula>
    </cfRule>
    <cfRule type="containsText" dxfId="402" priority="2121" operator="containsText" text="Ech">
      <formula>NOT(ISERROR(SEARCH("Ech",N180)))</formula>
    </cfRule>
    <cfRule type="containsText" dxfId="401" priority="2122" operator="containsText" text="St Valentin">
      <formula>NOT(ISERROR(SEARCH("St Valentin",N180)))</formula>
    </cfRule>
  </conditionalFormatting>
  <conditionalFormatting sqref="G180:H183">
    <cfRule type="dataBar" priority="2123">
      <dataBar>
        <cfvo type="min"/>
        <cfvo type="max"/>
        <color rgb="FF638EC6"/>
      </dataBar>
    </cfRule>
  </conditionalFormatting>
  <conditionalFormatting sqref="G180:H183">
    <cfRule type="dataBar" priority="21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{EBE8B823-AA97-4DD7-A7EE-4C115EB6838D}</x14:id>
        </ext>
      </extLst>
    </cfRule>
  </conditionalFormatting>
  <conditionalFormatting sqref="E180:E183">
    <cfRule type="colorScale" priority="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7:H248 G81:H183 G2:H79">
    <cfRule type="dataBar" priority="13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{B0437744-D225-4CE6-8093-1D2568FAABB5}</x14:id>
        </ext>
      </extLst>
    </cfRule>
  </conditionalFormatting>
  <conditionalFormatting sqref="N184">
    <cfRule type="containsText" dxfId="400" priority="1380" operator="containsText" text="Quand">
      <formula>NOT(ISERROR(SEARCH("Quand",N184)))</formula>
    </cfRule>
    <cfRule type="containsText" dxfId="399" priority="1381" operator="containsText" text="Beine">
      <formula>NOT(ISERROR(SEARCH("Beine",N184)))</formula>
    </cfRule>
  </conditionalFormatting>
  <conditionalFormatting sqref="N184">
    <cfRule type="containsText" dxfId="398" priority="1378" operator="containsText" text="Dégusté">
      <formula>NOT(ISERROR(SEARCH("Dégusté",N184)))</formula>
    </cfRule>
    <cfRule type="containsText" dxfId="397" priority="1379" operator="containsText" text="Dégusté">
      <formula>NOT(ISERROR(SEARCH("Dégusté",N184)))</formula>
    </cfRule>
  </conditionalFormatting>
  <conditionalFormatting sqref="N184">
    <cfRule type="containsText" dxfId="396" priority="1376" operator="containsText" text="Fêtes de fin d'année">
      <formula>NOT(ISERROR(SEARCH("Fêtes de fin d'année",N184)))</formula>
    </cfRule>
    <cfRule type="containsText" dxfId="395" priority="1377" operator="containsText" text="Fêtes de fin d'année">
      <formula>NOT(ISERROR(SEARCH("Fêtes de fin d'année",N184)))</formula>
    </cfRule>
  </conditionalFormatting>
  <conditionalFormatting sqref="N184">
    <cfRule type="colorScale" priority="136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4" priority="1370" operator="containsText" text="Fab'ulleuse">
      <formula>NOT(ISERROR(SEARCH("Fab'ulleuse",N184)))</formula>
    </cfRule>
    <cfRule type="containsText" dxfId="393" priority="1371" operator="containsText" text="beau jour">
      <formula>NOT(ISERROR(SEARCH("beau jour",N184)))</formula>
    </cfRule>
    <cfRule type="containsText" dxfId="392" priority="1372" operator="containsText" text="fête">
      <formula>NOT(ISERROR(SEARCH("fête",N184)))</formula>
    </cfRule>
    <cfRule type="containsText" dxfId="391" priority="1373" operator="containsText" text="Fete">
      <formula>NOT(ISERROR(SEARCH("Fete",N184)))</formula>
    </cfRule>
    <cfRule type="containsText" dxfId="390" priority="1374" operator="containsText" text="Ech">
      <formula>NOT(ISERROR(SEARCH("Ech",N184)))</formula>
    </cfRule>
    <cfRule type="containsText" dxfId="389" priority="1375" operator="containsText" text="St Valentin">
      <formula>NOT(ISERROR(SEARCH("St Valentin",N184)))</formula>
    </cfRule>
  </conditionalFormatting>
  <conditionalFormatting sqref="N184:N190">
    <cfRule type="colorScale" priority="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4:H190">
    <cfRule type="dataBar" priority="1383">
      <dataBar>
        <cfvo type="min"/>
        <cfvo type="max"/>
        <color rgb="FF638EC6"/>
      </dataBar>
    </cfRule>
  </conditionalFormatting>
  <conditionalFormatting sqref="G184:H190">
    <cfRule type="dataBar" priority="13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{CC6F1B9A-C023-4341-A797-B74B818CE18A}</x14:id>
        </ext>
      </extLst>
    </cfRule>
  </conditionalFormatting>
  <conditionalFormatting sqref="E184:E190">
    <cfRule type="colorScale" priority="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4:H190">
    <cfRule type="dataBar" priority="13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{C3460B37-E217-46C3-8B19-C59E8FACB4E9}</x14:id>
        </ext>
      </extLst>
    </cfRule>
  </conditionalFormatting>
  <conditionalFormatting sqref="G184:H190">
    <cfRule type="dataBar" priority="13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{E89F556A-F668-4E59-A672-11F4160E057C}</x14:id>
        </ext>
      </extLst>
    </cfRule>
  </conditionalFormatting>
  <conditionalFormatting sqref="N184:N190">
    <cfRule type="colorScale" priority="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4:H190">
    <cfRule type="dataBar" priority="1388">
      <dataBar>
        <cfvo type="min"/>
        <cfvo type="max"/>
        <color rgb="FF638EC6"/>
      </dataBar>
    </cfRule>
  </conditionalFormatting>
  <conditionalFormatting sqref="G184:H190">
    <cfRule type="dataBar" priority="13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{DA6104B7-1892-44A4-91E0-26A23BD6BA88}</x14:id>
        </ext>
      </extLst>
    </cfRule>
  </conditionalFormatting>
  <conditionalFormatting sqref="E184:E190">
    <cfRule type="colorScale" priority="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4:H190">
    <cfRule type="dataBar" priority="13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{C1317822-E374-4FD6-87FF-B0B7AE27325B}</x14:id>
        </ext>
      </extLst>
    </cfRule>
  </conditionalFormatting>
  <conditionalFormatting sqref="G184:H190">
    <cfRule type="dataBar" priority="13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{98B2B91E-887A-45CE-8632-F9F4BA4B605B}</x14:id>
        </ext>
      </extLst>
    </cfRule>
  </conditionalFormatting>
  <conditionalFormatting sqref="G184:H190">
    <cfRule type="dataBar" priority="13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{02CE4823-0346-42BE-B4D4-BF0B5291845F}</x14:id>
        </ext>
      </extLst>
    </cfRule>
  </conditionalFormatting>
  <conditionalFormatting sqref="G184:H190">
    <cfRule type="dataBar" priority="13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{89CAFF5F-348A-47B1-A0B5-F5118C75B25C}</x14:id>
        </ext>
      </extLst>
    </cfRule>
  </conditionalFormatting>
  <conditionalFormatting sqref="G247:H248 G81:H190 G2:H79">
    <cfRule type="dataBar" priority="13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{9E3671A3-C68D-4337-86FC-950F2BF1680C}</x14:id>
        </ext>
      </extLst>
    </cfRule>
  </conditionalFormatting>
  <conditionalFormatting sqref="N186:N189">
    <cfRule type="containsText" dxfId="388" priority="1363" operator="containsText" text="Quand">
      <formula>NOT(ISERROR(SEARCH("Quand",N186)))</formula>
    </cfRule>
    <cfRule type="containsText" dxfId="387" priority="1364" operator="containsText" text="Beine">
      <formula>NOT(ISERROR(SEARCH("Beine",N186)))</formula>
    </cfRule>
  </conditionalFormatting>
  <conditionalFormatting sqref="N186:N189">
    <cfRule type="containsText" dxfId="386" priority="1361" operator="containsText" text="Dégusté">
      <formula>NOT(ISERROR(SEARCH("Dégusté",N186)))</formula>
    </cfRule>
    <cfRule type="containsText" dxfId="385" priority="1362" operator="containsText" text="Dégusté">
      <formula>NOT(ISERROR(SEARCH("Dégusté",N186)))</formula>
    </cfRule>
  </conditionalFormatting>
  <conditionalFormatting sqref="N186:N189">
    <cfRule type="containsText" dxfId="384" priority="1359" operator="containsText" text="Fêtes de fin d'année">
      <formula>NOT(ISERROR(SEARCH("Fêtes de fin d'année",N186)))</formula>
    </cfRule>
    <cfRule type="containsText" dxfId="383" priority="1360" operator="containsText" text="Fêtes de fin d'année">
      <formula>NOT(ISERROR(SEARCH("Fêtes de fin d'année",N186)))</formula>
    </cfRule>
  </conditionalFormatting>
  <conditionalFormatting sqref="N186:N189">
    <cfRule type="colorScale" priority="13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82" priority="1353" operator="containsText" text="Fab'ulleuse">
      <formula>NOT(ISERROR(SEARCH("Fab'ulleuse",N186)))</formula>
    </cfRule>
    <cfRule type="containsText" dxfId="381" priority="1354" operator="containsText" text="beau jour">
      <formula>NOT(ISERROR(SEARCH("beau jour",N186)))</formula>
    </cfRule>
    <cfRule type="containsText" dxfId="380" priority="1355" operator="containsText" text="fête">
      <formula>NOT(ISERROR(SEARCH("fête",N186)))</formula>
    </cfRule>
    <cfRule type="containsText" dxfId="379" priority="1356" operator="containsText" text="Fete">
      <formula>NOT(ISERROR(SEARCH("Fete",N186)))</formula>
    </cfRule>
    <cfRule type="containsText" dxfId="378" priority="1357" operator="containsText" text="Ech">
      <formula>NOT(ISERROR(SEARCH("Ech",N186)))</formula>
    </cfRule>
    <cfRule type="containsText" dxfId="377" priority="1358" operator="containsText" text="St Valentin">
      <formula>NOT(ISERROR(SEARCH("St Valentin",N186)))</formula>
    </cfRule>
  </conditionalFormatting>
  <conditionalFormatting sqref="N190">
    <cfRule type="colorScale" priority="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6:H190">
    <cfRule type="dataBar" priority="1350">
      <dataBar>
        <cfvo type="min"/>
        <cfvo type="max"/>
        <color rgb="FF638EC6"/>
      </dataBar>
    </cfRule>
  </conditionalFormatting>
  <conditionalFormatting sqref="G186:H190">
    <cfRule type="dataBar" priority="13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{544F5E8A-DCF9-42C5-A667-A1BB39BA7703}</x14:id>
        </ext>
      </extLst>
    </cfRule>
  </conditionalFormatting>
  <conditionalFormatting sqref="E186:E190">
    <cfRule type="colorScale" priority="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6:H190">
    <cfRule type="dataBar" priority="13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{4E264715-FF56-445E-916B-4D9DB50A90C1}</x14:id>
        </ext>
      </extLst>
    </cfRule>
  </conditionalFormatting>
  <conditionalFormatting sqref="G186:H190">
    <cfRule type="dataBar" priority="13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{778CE91C-1762-4F1C-8D5B-2C19FCEF5EEB}</x14:id>
        </ext>
      </extLst>
    </cfRule>
  </conditionalFormatting>
  <conditionalFormatting sqref="G186:H190">
    <cfRule type="dataBar" priority="13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{9522876C-1B39-4FDD-BC73-FFDFFCB4AA0A}</x14:id>
        </ext>
      </extLst>
    </cfRule>
  </conditionalFormatting>
  <conditionalFormatting sqref="G186:H190">
    <cfRule type="dataBar" priority="13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{F76976EB-6DA9-403A-9611-847428590012}</x14:id>
        </ext>
      </extLst>
    </cfRule>
  </conditionalFormatting>
  <conditionalFormatting sqref="G186:H190">
    <cfRule type="dataBar" priority="13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{CB700E73-0DA0-4433-9B58-2221E3619743}</x14:id>
        </ext>
      </extLst>
    </cfRule>
  </conditionalFormatting>
  <conditionalFormatting sqref="N80">
    <cfRule type="containsText" dxfId="376" priority="1317" operator="containsText" text="Quand">
      <formula>NOT(ISERROR(SEARCH("Quand",N80)))</formula>
    </cfRule>
    <cfRule type="containsText" dxfId="375" priority="1318" operator="containsText" text="Beine">
      <formula>NOT(ISERROR(SEARCH("Beine",N80)))</formula>
    </cfRule>
  </conditionalFormatting>
  <conditionalFormatting sqref="N80">
    <cfRule type="containsText" dxfId="374" priority="1315" operator="containsText" text="Dégusté">
      <formula>NOT(ISERROR(SEARCH("Dégusté",N80)))</formula>
    </cfRule>
    <cfRule type="containsText" dxfId="373" priority="1316" operator="containsText" text="Dégusté">
      <formula>NOT(ISERROR(SEARCH("Dégusté",N80)))</formula>
    </cfRule>
  </conditionalFormatting>
  <conditionalFormatting sqref="N80">
    <cfRule type="containsText" dxfId="372" priority="1313" operator="containsText" text="Fêtes de fin d'année">
      <formula>NOT(ISERROR(SEARCH("Fêtes de fin d'année",N80)))</formula>
    </cfRule>
    <cfRule type="containsText" dxfId="371" priority="1314" operator="containsText" text="Fêtes de fin d'année">
      <formula>NOT(ISERROR(SEARCH("Fêtes de fin d'année",N80)))</formula>
    </cfRule>
  </conditionalFormatting>
  <conditionalFormatting sqref="N80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0" priority="1320" operator="containsText" text="Fab'ulleuse">
      <formula>NOT(ISERROR(SEARCH("Fab'ulleuse",N80)))</formula>
    </cfRule>
    <cfRule type="containsText" dxfId="369" priority="1321" operator="containsText" text="beau jour">
      <formula>NOT(ISERROR(SEARCH("beau jour",N80)))</formula>
    </cfRule>
    <cfRule type="containsText" dxfId="368" priority="1322" operator="containsText" text="fête">
      <formula>NOT(ISERROR(SEARCH("fête",N80)))</formula>
    </cfRule>
    <cfRule type="containsText" dxfId="367" priority="1323" operator="containsText" text="Fete">
      <formula>NOT(ISERROR(SEARCH("Fete",N80)))</formula>
    </cfRule>
    <cfRule type="containsText" dxfId="366" priority="1324" operator="containsText" text="Ech">
      <formula>NOT(ISERROR(SEARCH("Ech",N80)))</formula>
    </cfRule>
    <cfRule type="containsText" dxfId="365" priority="1325" operator="containsText" text="St Valentin">
      <formula>NOT(ISERROR(SEARCH("St Valentin",N80)))</formula>
    </cfRule>
  </conditionalFormatting>
  <conditionalFormatting sqref="N80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4" priority="1327" operator="containsText" text="Fab'ulleuse">
      <formula>NOT(ISERROR(SEARCH("Fab'ulleuse",N80)))</formula>
    </cfRule>
    <cfRule type="containsText" dxfId="363" priority="1328" operator="containsText" text="beau jour">
      <formula>NOT(ISERROR(SEARCH("beau jour",N80)))</formula>
    </cfRule>
    <cfRule type="containsText" dxfId="362" priority="1329" operator="containsText" text="fête">
      <formula>NOT(ISERROR(SEARCH("fête",N80)))</formula>
    </cfRule>
    <cfRule type="containsText" dxfId="361" priority="1330" operator="containsText" text="Fete">
      <formula>NOT(ISERROR(SEARCH("Fete",N80)))</formula>
    </cfRule>
    <cfRule type="containsText" dxfId="360" priority="1331" operator="containsText" text="Ech">
      <formula>NOT(ISERROR(SEARCH("Ech",N80)))</formula>
    </cfRule>
    <cfRule type="containsText" dxfId="359" priority="1332" operator="containsText" text="St Valentin">
      <formula>NOT(ISERROR(SEARCH("St Valentin",N80)))</formula>
    </cfRule>
  </conditionalFormatting>
  <conditionalFormatting sqref="N80"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8" priority="1334" operator="containsText" text="Fab'ulleuse">
      <formula>NOT(ISERROR(SEARCH("Fab'ulleuse",N80)))</formula>
    </cfRule>
    <cfRule type="containsText" dxfId="357" priority="1335" operator="containsText" text="beau jour">
      <formula>NOT(ISERROR(SEARCH("beau jour",N80)))</formula>
    </cfRule>
    <cfRule type="containsText" dxfId="356" priority="1336" operator="containsText" text="fête">
      <formula>NOT(ISERROR(SEARCH("fête",N80)))</formula>
    </cfRule>
    <cfRule type="containsText" dxfId="355" priority="1337" operator="containsText" text="Fete">
      <formula>NOT(ISERROR(SEARCH("Fete",N80)))</formula>
    </cfRule>
    <cfRule type="containsText" dxfId="354" priority="1338" operator="containsText" text="Ech">
      <formula>NOT(ISERROR(SEARCH("Ech",N80)))</formula>
    </cfRule>
    <cfRule type="containsText" dxfId="353" priority="1339" operator="containsText" text="St Valentin">
      <formula>NOT(ISERROR(SEARCH("St Valentin",N80)))</formula>
    </cfRule>
  </conditionalFormatting>
  <conditionalFormatting sqref="E80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0:H80">
    <cfRule type="dataBar" priority="13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{8BE1EC30-8198-4983-A050-17BAE261A52C}</x14:id>
        </ext>
      </extLst>
    </cfRule>
  </conditionalFormatting>
  <conditionalFormatting sqref="G80:H80">
    <cfRule type="dataBar" priority="13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{CED94573-3775-4DDF-830C-91EC89EE34B4}</x14:id>
        </ext>
      </extLst>
    </cfRule>
  </conditionalFormatting>
  <conditionalFormatting sqref="G80:H80">
    <cfRule type="dataBar" priority="13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{95EB56C4-83E9-4C0B-8971-9150407D8EC1}</x14:id>
        </ext>
      </extLst>
    </cfRule>
  </conditionalFormatting>
  <conditionalFormatting sqref="G80:H80">
    <cfRule type="dataBar" priority="13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{9F32F144-EBE4-4C15-8795-C17D7A1D874A}</x14:id>
        </ext>
      </extLst>
    </cfRule>
  </conditionalFormatting>
  <conditionalFormatting sqref="G80:H80">
    <cfRule type="dataBar" priority="13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{89F74654-1941-441C-8377-0D03860AF802}</x14:id>
        </ext>
      </extLst>
    </cfRule>
  </conditionalFormatting>
  <conditionalFormatting sqref="G80:H80">
    <cfRule type="dataBar" priority="13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{0F9EEFF0-8190-4F32-884F-A3FE87AEA8A2}</x14:id>
        </ext>
      </extLst>
    </cfRule>
  </conditionalFormatting>
  <conditionalFormatting sqref="G80:H80">
    <cfRule type="dataBar" priority="13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{BB9184EF-FB77-45C6-BBCD-37CE8423712E}</x14:id>
        </ext>
      </extLst>
    </cfRule>
  </conditionalFormatting>
  <conditionalFormatting sqref="G80:H80">
    <cfRule type="dataBar" priority="13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{7917ABD1-8BA9-464D-BBF0-0ED35348E8CF}</x14:id>
        </ext>
      </extLst>
    </cfRule>
  </conditionalFormatting>
  <conditionalFormatting sqref="G80:H80">
    <cfRule type="dataBar" priority="13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{F830C47A-67BC-4BF7-84F5-E63D9A457BB1}</x14:id>
        </ext>
      </extLst>
    </cfRule>
  </conditionalFormatting>
  <conditionalFormatting sqref="G80:H80">
    <cfRule type="dataBar" priority="13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{B4093212-7DBF-4A53-9383-CCF3A0B63EEA}</x14:id>
        </ext>
      </extLst>
    </cfRule>
  </conditionalFormatting>
  <conditionalFormatting sqref="G247:H248 G2:H190">
    <cfRule type="dataBar" priority="13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{0D1AF77B-2A5D-43CF-9C47-15CA83045E00}</x14:id>
        </ext>
      </extLst>
    </cfRule>
  </conditionalFormatting>
  <conditionalFormatting sqref="N191:N193">
    <cfRule type="containsText" dxfId="352" priority="1289" operator="containsText" text="Quand">
      <formula>NOT(ISERROR(SEARCH("Quand",N191)))</formula>
    </cfRule>
    <cfRule type="containsText" dxfId="351" priority="1290" operator="containsText" text="Beine">
      <formula>NOT(ISERROR(SEARCH("Beine",N191)))</formula>
    </cfRule>
  </conditionalFormatting>
  <conditionalFormatting sqref="N191:N193">
    <cfRule type="containsText" dxfId="350" priority="1287" operator="containsText" text="Dégusté">
      <formula>NOT(ISERROR(SEARCH("Dégusté",N191)))</formula>
    </cfRule>
    <cfRule type="containsText" dxfId="349" priority="1288" operator="containsText" text="Dégusté">
      <formula>NOT(ISERROR(SEARCH("Dégusté",N191)))</formula>
    </cfRule>
  </conditionalFormatting>
  <conditionalFormatting sqref="N191:N193">
    <cfRule type="containsText" dxfId="348" priority="1285" operator="containsText" text="Fêtes de fin d'année">
      <formula>NOT(ISERROR(SEARCH("Fêtes de fin d'année",N191)))</formula>
    </cfRule>
    <cfRule type="containsText" dxfId="347" priority="1286" operator="containsText" text="Fêtes de fin d'année">
      <formula>NOT(ISERROR(SEARCH("Fêtes de fin d'année",N191)))</formula>
    </cfRule>
  </conditionalFormatting>
  <conditionalFormatting sqref="N194">
    <cfRule type="colorScale" priority="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1:N193">
    <cfRule type="colorScale" priority="129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6" priority="1293" operator="containsText" text="Fab'ulleuse">
      <formula>NOT(ISERROR(SEARCH("Fab'ulleuse",N191)))</formula>
    </cfRule>
    <cfRule type="containsText" dxfId="345" priority="1294" operator="containsText" text="beau jour">
      <formula>NOT(ISERROR(SEARCH("beau jour",N191)))</formula>
    </cfRule>
    <cfRule type="containsText" dxfId="344" priority="1295" operator="containsText" text="fête">
      <formula>NOT(ISERROR(SEARCH("fête",N191)))</formula>
    </cfRule>
    <cfRule type="containsText" dxfId="343" priority="1296" operator="containsText" text="Fete">
      <formula>NOT(ISERROR(SEARCH("Fete",N191)))</formula>
    </cfRule>
    <cfRule type="containsText" dxfId="342" priority="1297" operator="containsText" text="Ech">
      <formula>NOT(ISERROR(SEARCH("Ech",N191)))</formula>
    </cfRule>
    <cfRule type="containsText" dxfId="341" priority="1298" operator="containsText" text="St Valentin">
      <formula>NOT(ISERROR(SEARCH("St Valentin",N191)))</formula>
    </cfRule>
  </conditionalFormatting>
  <conditionalFormatting sqref="G191:H194">
    <cfRule type="dataBar" priority="1299">
      <dataBar>
        <cfvo type="min"/>
        <cfvo type="max"/>
        <color rgb="FF638EC6"/>
      </dataBar>
    </cfRule>
  </conditionalFormatting>
  <conditionalFormatting sqref="G191:H194">
    <cfRule type="dataBar" priority="13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{9523223F-ECA4-4313-A8E9-BA9CE45F0C60}</x14:id>
        </ext>
      </extLst>
    </cfRule>
  </conditionalFormatting>
  <conditionalFormatting sqref="E191:E194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1:H194">
    <cfRule type="dataBar" priority="12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{C5710B36-8BF2-4BB7-93CD-C51463288E40}</x14:id>
        </ext>
      </extLst>
    </cfRule>
  </conditionalFormatting>
  <conditionalFormatting sqref="G191:H194">
    <cfRule type="dataBar" priority="12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{A2C0BB81-7801-429C-9525-E2AA333218DC}</x14:id>
        </ext>
      </extLst>
    </cfRule>
  </conditionalFormatting>
  <conditionalFormatting sqref="G191:H194">
    <cfRule type="dataBar" priority="12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{49AFDD10-D642-43F9-986C-DD4A1DCD8C24}</x14:id>
        </ext>
      </extLst>
    </cfRule>
  </conditionalFormatting>
  <conditionalFormatting sqref="N195:N200">
    <cfRule type="containsText" dxfId="340" priority="1270" operator="containsText" text="Quand">
      <formula>NOT(ISERROR(SEARCH("Quand",N195)))</formula>
    </cfRule>
    <cfRule type="containsText" dxfId="339" priority="1271" operator="containsText" text="Beine">
      <formula>NOT(ISERROR(SEARCH("Beine",N195)))</formula>
    </cfRule>
  </conditionalFormatting>
  <conditionalFormatting sqref="N195:N200">
    <cfRule type="containsText" dxfId="338" priority="1268" operator="containsText" text="Dégusté">
      <formula>NOT(ISERROR(SEARCH("Dégusté",N195)))</formula>
    </cfRule>
    <cfRule type="containsText" dxfId="337" priority="1269" operator="containsText" text="Dégusté">
      <formula>NOT(ISERROR(SEARCH("Dégusté",N195)))</formula>
    </cfRule>
  </conditionalFormatting>
  <conditionalFormatting sqref="N195:N200">
    <cfRule type="containsText" dxfId="336" priority="1266" operator="containsText" text="Fêtes de fin d'année">
      <formula>NOT(ISERROR(SEARCH("Fêtes de fin d'année",N195)))</formula>
    </cfRule>
    <cfRule type="containsText" dxfId="335" priority="1267" operator="containsText" text="Fêtes de fin d'année">
      <formula>NOT(ISERROR(SEARCH("Fêtes de fin d'année",N195)))</formula>
    </cfRule>
  </conditionalFormatting>
  <conditionalFormatting sqref="N195:N200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4" priority="1260" operator="containsText" text="Fab'ulleuse">
      <formula>NOT(ISERROR(SEARCH("Fab'ulleuse",N195)))</formula>
    </cfRule>
    <cfRule type="containsText" dxfId="333" priority="1261" operator="containsText" text="beau jour">
      <formula>NOT(ISERROR(SEARCH("beau jour",N195)))</formula>
    </cfRule>
    <cfRule type="containsText" dxfId="332" priority="1262" operator="containsText" text="fête">
      <formula>NOT(ISERROR(SEARCH("fête",N195)))</formula>
    </cfRule>
    <cfRule type="containsText" dxfId="331" priority="1263" operator="containsText" text="Fete">
      <formula>NOT(ISERROR(SEARCH("Fete",N195)))</formula>
    </cfRule>
    <cfRule type="containsText" dxfId="330" priority="1264" operator="containsText" text="Ech">
      <formula>NOT(ISERROR(SEARCH("Ech",N195)))</formula>
    </cfRule>
    <cfRule type="containsText" dxfId="329" priority="1265" operator="containsText" text="St Valentin">
      <formula>NOT(ISERROR(SEARCH("St Valentin",N195)))</formula>
    </cfRule>
  </conditionalFormatting>
  <conditionalFormatting sqref="N195:N201">
    <cfRule type="colorScale" priority="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5:H201">
    <cfRule type="dataBar" priority="1273">
      <dataBar>
        <cfvo type="min"/>
        <cfvo type="max"/>
        <color rgb="FF638EC6"/>
      </dataBar>
    </cfRule>
  </conditionalFormatting>
  <conditionalFormatting sqref="G195:H201">
    <cfRule type="dataBar" priority="12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{1B52BA29-AAA8-47F9-862E-0A550ABFBD69}</x14:id>
        </ext>
      </extLst>
    </cfRule>
  </conditionalFormatting>
  <conditionalFormatting sqref="E195:E201">
    <cfRule type="colorScale" priority="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5:H201">
    <cfRule type="dataBar" priority="12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{8F1E3C96-529F-47F8-A2EE-946D8831C1BC}</x14:id>
        </ext>
      </extLst>
    </cfRule>
  </conditionalFormatting>
  <conditionalFormatting sqref="G195:H201">
    <cfRule type="dataBar" priority="12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{30A2D836-B71F-43DF-A0DE-271855484F18}</x14:id>
        </ext>
      </extLst>
    </cfRule>
  </conditionalFormatting>
  <conditionalFormatting sqref="N195:N201">
    <cfRule type="colorScale" priority="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5:H201">
    <cfRule type="dataBar" priority="1278">
      <dataBar>
        <cfvo type="min"/>
        <cfvo type="max"/>
        <color rgb="FF638EC6"/>
      </dataBar>
    </cfRule>
  </conditionalFormatting>
  <conditionalFormatting sqref="G195:H201">
    <cfRule type="dataBar" priority="12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{84713B95-36D8-4337-BB29-BF8539761ED6}</x14:id>
        </ext>
      </extLst>
    </cfRule>
  </conditionalFormatting>
  <conditionalFormatting sqref="E195:E201">
    <cfRule type="colorScale" priority="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5:H201">
    <cfRule type="dataBar" priority="12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{158D7440-44AB-4F89-8B6D-616BE852DEE3}</x14:id>
        </ext>
      </extLst>
    </cfRule>
  </conditionalFormatting>
  <conditionalFormatting sqref="G195:H201">
    <cfRule type="dataBar" priority="12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{9AF2F343-24D8-448F-97D6-1A4F45368B10}</x14:id>
        </ext>
      </extLst>
    </cfRule>
  </conditionalFormatting>
  <conditionalFormatting sqref="G195:H201">
    <cfRule type="dataBar" priority="12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{3BC487E1-03C6-421C-8119-8FB28F8AC1C2}</x14:id>
        </ext>
      </extLst>
    </cfRule>
  </conditionalFormatting>
  <conditionalFormatting sqref="G195:H201">
    <cfRule type="dataBar" priority="12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{C7F68AF0-F0BB-4280-8633-0B4B3FEFAD62}</x14:id>
        </ext>
      </extLst>
    </cfRule>
  </conditionalFormatting>
  <conditionalFormatting sqref="G195:H201">
    <cfRule type="dataBar" priority="12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{8EE661A2-5574-4F57-909D-400BD40CC73D}</x14:id>
        </ext>
      </extLst>
    </cfRule>
  </conditionalFormatting>
  <conditionalFormatting sqref="G195:H201">
    <cfRule type="dataBar" priority="12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{E600E12E-A8A4-4AD7-8E9B-8F3124D5DD95}</x14:id>
        </ext>
      </extLst>
    </cfRule>
  </conditionalFormatting>
  <conditionalFormatting sqref="G247:H248 G2:H201">
    <cfRule type="dataBar" priority="12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{820836F3-F6B5-4305-9210-CAB093940F88}</x14:id>
        </ext>
      </extLst>
    </cfRule>
  </conditionalFormatting>
  <conditionalFormatting sqref="N202">
    <cfRule type="containsText" dxfId="328" priority="1240" operator="containsText" text="Quand">
      <formula>NOT(ISERROR(SEARCH("Quand",N202)))</formula>
    </cfRule>
    <cfRule type="containsText" dxfId="327" priority="1241" operator="containsText" text="Beine">
      <formula>NOT(ISERROR(SEARCH("Beine",N202)))</formula>
    </cfRule>
  </conditionalFormatting>
  <conditionalFormatting sqref="N202">
    <cfRule type="containsText" dxfId="326" priority="1238" operator="containsText" text="Dégusté">
      <formula>NOT(ISERROR(SEARCH("Dégusté",N202)))</formula>
    </cfRule>
    <cfRule type="containsText" dxfId="325" priority="1239" operator="containsText" text="Dégusté">
      <formula>NOT(ISERROR(SEARCH("Dégusté",N202)))</formula>
    </cfRule>
  </conditionalFormatting>
  <conditionalFormatting sqref="N202">
    <cfRule type="containsText" dxfId="324" priority="1236" operator="containsText" text="Fêtes de fin d'année">
      <formula>NOT(ISERROR(SEARCH("Fêtes de fin d'année",N202)))</formula>
    </cfRule>
    <cfRule type="containsText" dxfId="323" priority="1237" operator="containsText" text="Fêtes de fin d'année">
      <formula>NOT(ISERROR(SEARCH("Fêtes de fin d'année",N202)))</formula>
    </cfRule>
  </conditionalFormatting>
  <conditionalFormatting sqref="N202">
    <cfRule type="colorScale" priority="12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2" priority="1230" operator="containsText" text="Fab'ulleuse">
      <formula>NOT(ISERROR(SEARCH("Fab'ulleuse",N202)))</formula>
    </cfRule>
    <cfRule type="containsText" dxfId="321" priority="1231" operator="containsText" text="beau jour">
      <formula>NOT(ISERROR(SEARCH("beau jour",N202)))</formula>
    </cfRule>
    <cfRule type="containsText" dxfId="320" priority="1232" operator="containsText" text="fête">
      <formula>NOT(ISERROR(SEARCH("fête",N202)))</formula>
    </cfRule>
    <cfRule type="containsText" dxfId="319" priority="1233" operator="containsText" text="Fete">
      <formula>NOT(ISERROR(SEARCH("Fete",N202)))</formula>
    </cfRule>
    <cfRule type="containsText" dxfId="318" priority="1234" operator="containsText" text="Ech">
      <formula>NOT(ISERROR(SEARCH("Ech",N202)))</formula>
    </cfRule>
    <cfRule type="containsText" dxfId="317" priority="1235" operator="containsText" text="St Valentin">
      <formula>NOT(ISERROR(SEARCH("St Valentin",N202)))</formula>
    </cfRule>
  </conditionalFormatting>
  <conditionalFormatting sqref="N202:N203">
    <cfRule type="colorScale" priority="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2:H203">
    <cfRule type="dataBar" priority="1243">
      <dataBar>
        <cfvo type="min"/>
        <cfvo type="max"/>
        <color rgb="FF638EC6"/>
      </dataBar>
    </cfRule>
  </conditionalFormatting>
  <conditionalFormatting sqref="G202:H203">
    <cfRule type="dataBar" priority="12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{B1F164F8-1AF9-4764-9B0D-D050D8D5F1C5}</x14:id>
        </ext>
      </extLst>
    </cfRule>
  </conditionalFormatting>
  <conditionalFormatting sqref="E202:E203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2:H203">
    <cfRule type="dataBar" priority="12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{34D244D5-B647-4A0C-BD0E-A16714E6E047}</x14:id>
        </ext>
      </extLst>
    </cfRule>
  </conditionalFormatting>
  <conditionalFormatting sqref="G202:H203">
    <cfRule type="dataBar" priority="12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{78FCD63C-C773-4195-843E-B4F092E32CC9}</x14:id>
        </ext>
      </extLst>
    </cfRule>
  </conditionalFormatting>
  <conditionalFormatting sqref="N202:N203">
    <cfRule type="colorScale" priority="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2:H203">
    <cfRule type="dataBar" priority="1248">
      <dataBar>
        <cfvo type="min"/>
        <cfvo type="max"/>
        <color rgb="FF638EC6"/>
      </dataBar>
    </cfRule>
  </conditionalFormatting>
  <conditionalFormatting sqref="G202:H203">
    <cfRule type="dataBar" priority="12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{4B6B22B0-CC25-4AAB-BF53-847C0E672990}</x14:id>
        </ext>
      </extLst>
    </cfRule>
  </conditionalFormatting>
  <conditionalFormatting sqref="E202:E203">
    <cfRule type="colorScale" priority="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2:H203">
    <cfRule type="dataBar" priority="12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{B956DA18-B446-43E8-B086-E8EAF370AB4C}</x14:id>
        </ext>
      </extLst>
    </cfRule>
  </conditionalFormatting>
  <conditionalFormatting sqref="G202:H203">
    <cfRule type="dataBar" priority="12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{48FCC92C-D458-4F42-8394-80FA4A7BF592}</x14:id>
        </ext>
      </extLst>
    </cfRule>
  </conditionalFormatting>
  <conditionalFormatting sqref="G202:H203">
    <cfRule type="dataBar" priority="12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{FF1DCB53-E7F9-417C-AC82-F29E9E615D0B}</x14:id>
        </ext>
      </extLst>
    </cfRule>
  </conditionalFormatting>
  <conditionalFormatting sqref="G202:H203">
    <cfRule type="dataBar" priority="12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{405FB7E2-A9F5-404B-9BB6-43CBEF0BF998}</x14:id>
        </ext>
      </extLst>
    </cfRule>
  </conditionalFormatting>
  <conditionalFormatting sqref="G202:H203">
    <cfRule type="dataBar" priority="12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{FCEA9CA6-B266-4E61-B159-C33B05076CB7}</x14:id>
        </ext>
      </extLst>
    </cfRule>
  </conditionalFormatting>
  <conditionalFormatting sqref="G202:H203">
    <cfRule type="dataBar" priority="12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{7EB70F53-61ED-4199-951B-10AB00B4D646}</x14:id>
        </ext>
      </extLst>
    </cfRule>
  </conditionalFormatting>
  <conditionalFormatting sqref="G202:H203">
    <cfRule type="dataBar" priority="12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{425861DA-8D13-4E13-8C3E-CDB4CE17924B}</x14:id>
        </ext>
      </extLst>
    </cfRule>
  </conditionalFormatting>
  <conditionalFormatting sqref="N204">
    <cfRule type="containsText" dxfId="316" priority="1210" operator="containsText" text="Quand">
      <formula>NOT(ISERROR(SEARCH("Quand",N204)))</formula>
    </cfRule>
    <cfRule type="containsText" dxfId="315" priority="1211" operator="containsText" text="Beine">
      <formula>NOT(ISERROR(SEARCH("Beine",N204)))</formula>
    </cfRule>
  </conditionalFormatting>
  <conditionalFormatting sqref="N204">
    <cfRule type="containsText" dxfId="314" priority="1208" operator="containsText" text="Dégusté">
      <formula>NOT(ISERROR(SEARCH("Dégusté",N204)))</formula>
    </cfRule>
    <cfRule type="containsText" dxfId="313" priority="1209" operator="containsText" text="Dégusté">
      <formula>NOT(ISERROR(SEARCH("Dégusté",N204)))</formula>
    </cfRule>
  </conditionalFormatting>
  <conditionalFormatting sqref="N204">
    <cfRule type="containsText" dxfId="312" priority="1206" operator="containsText" text="Fêtes de fin d'année">
      <formula>NOT(ISERROR(SEARCH("Fêtes de fin d'année",N204)))</formula>
    </cfRule>
    <cfRule type="containsText" dxfId="311" priority="1207" operator="containsText" text="Fêtes de fin d'année">
      <formula>NOT(ISERROR(SEARCH("Fêtes de fin d'année",N204)))</formula>
    </cfRule>
  </conditionalFormatting>
  <conditionalFormatting sqref="N204"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0" priority="1200" operator="containsText" text="Fab'ulleuse">
      <formula>NOT(ISERROR(SEARCH("Fab'ulleuse",N204)))</formula>
    </cfRule>
    <cfRule type="containsText" dxfId="309" priority="1201" operator="containsText" text="beau jour">
      <formula>NOT(ISERROR(SEARCH("beau jour",N204)))</formula>
    </cfRule>
    <cfRule type="containsText" dxfId="308" priority="1202" operator="containsText" text="fête">
      <formula>NOT(ISERROR(SEARCH("fête",N204)))</formula>
    </cfRule>
    <cfRule type="containsText" dxfId="307" priority="1203" operator="containsText" text="Fete">
      <formula>NOT(ISERROR(SEARCH("Fete",N204)))</formula>
    </cfRule>
    <cfRule type="containsText" dxfId="306" priority="1204" operator="containsText" text="Ech">
      <formula>NOT(ISERROR(SEARCH("Ech",N204)))</formula>
    </cfRule>
    <cfRule type="containsText" dxfId="305" priority="1205" operator="containsText" text="St Valentin">
      <formula>NOT(ISERROR(SEARCH("St Valentin",N204)))</formula>
    </cfRule>
  </conditionalFormatting>
  <conditionalFormatting sqref="N204:N205">
    <cfRule type="colorScale" priority="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4:H205">
    <cfRule type="dataBar" priority="1213">
      <dataBar>
        <cfvo type="min"/>
        <cfvo type="max"/>
        <color rgb="FF638EC6"/>
      </dataBar>
    </cfRule>
  </conditionalFormatting>
  <conditionalFormatting sqref="G204:H205">
    <cfRule type="dataBar" priority="12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{8C3C3779-4565-448D-90EC-B5A2C96702C1}</x14:id>
        </ext>
      </extLst>
    </cfRule>
  </conditionalFormatting>
  <conditionalFormatting sqref="E204:E205">
    <cfRule type="colorScale" priority="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4:H205">
    <cfRule type="dataBar" priority="12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{248B9575-E909-499F-AA83-84DF71412296}</x14:id>
        </ext>
      </extLst>
    </cfRule>
  </conditionalFormatting>
  <conditionalFormatting sqref="G204:H205">
    <cfRule type="dataBar" priority="11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{AC58DCA5-763A-46B3-8B97-70B15EB40004}</x14:id>
        </ext>
      </extLst>
    </cfRule>
  </conditionalFormatting>
  <conditionalFormatting sqref="N204:N205">
    <cfRule type="colorScale" priority="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4:H205">
    <cfRule type="dataBar" priority="1218">
      <dataBar>
        <cfvo type="min"/>
        <cfvo type="max"/>
        <color rgb="FF638EC6"/>
      </dataBar>
    </cfRule>
  </conditionalFormatting>
  <conditionalFormatting sqref="G204:H205">
    <cfRule type="dataBar" priority="1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{142C3BC3-C8E9-42B9-8F67-6A5762882C65}</x14:id>
        </ext>
      </extLst>
    </cfRule>
  </conditionalFormatting>
  <conditionalFormatting sqref="E204:E205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4:H205">
    <cfRule type="dataBar" priority="12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{6D617FCE-6F26-44DA-BFA8-8BC622141F39}</x14:id>
        </ext>
      </extLst>
    </cfRule>
  </conditionalFormatting>
  <conditionalFormatting sqref="G204:H205">
    <cfRule type="dataBar" priority="11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{CC64A9B6-6BAD-4DBC-AF12-9678033CA61C}</x14:id>
        </ext>
      </extLst>
    </cfRule>
  </conditionalFormatting>
  <conditionalFormatting sqref="G204:H205">
    <cfRule type="dataBar" priority="11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{76373743-12B3-4567-A520-57C40415012B}</x14:id>
        </ext>
      </extLst>
    </cfRule>
  </conditionalFormatting>
  <conditionalFormatting sqref="G204:H205">
    <cfRule type="dataBar" priority="11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{7453E358-C720-436F-85F7-56F58C89737D}</x14:id>
        </ext>
      </extLst>
    </cfRule>
  </conditionalFormatting>
  <conditionalFormatting sqref="G204:H205">
    <cfRule type="dataBar" priority="11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{8E4A7D46-C144-47C9-AEC5-CF50C9B59738}</x14:id>
        </ext>
      </extLst>
    </cfRule>
  </conditionalFormatting>
  <conditionalFormatting sqref="G204:H205">
    <cfRule type="dataBar" priority="11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{BA149AC6-E471-4A32-8C03-61DAB70C8A59}</x14:id>
        </ext>
      </extLst>
    </cfRule>
  </conditionalFormatting>
  <conditionalFormatting sqref="G204:H205">
    <cfRule type="dataBar" priority="11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{5B7844D1-6981-4DB0-948E-6DB0A6F998EB}</x14:id>
        </ext>
      </extLst>
    </cfRule>
  </conditionalFormatting>
  <conditionalFormatting sqref="N206">
    <cfRule type="containsText" dxfId="304" priority="1180" operator="containsText" text="Quand">
      <formula>NOT(ISERROR(SEARCH("Quand",N206)))</formula>
    </cfRule>
    <cfRule type="containsText" dxfId="303" priority="1181" operator="containsText" text="Beine">
      <formula>NOT(ISERROR(SEARCH("Beine",N206)))</formula>
    </cfRule>
  </conditionalFormatting>
  <conditionalFormatting sqref="N206">
    <cfRule type="containsText" dxfId="302" priority="1178" operator="containsText" text="Dégusté">
      <formula>NOT(ISERROR(SEARCH("Dégusté",N206)))</formula>
    </cfRule>
    <cfRule type="containsText" dxfId="301" priority="1179" operator="containsText" text="Dégusté">
      <formula>NOT(ISERROR(SEARCH("Dégusté",N206)))</formula>
    </cfRule>
  </conditionalFormatting>
  <conditionalFormatting sqref="N206">
    <cfRule type="containsText" dxfId="300" priority="1176" operator="containsText" text="Fêtes de fin d'année">
      <formula>NOT(ISERROR(SEARCH("Fêtes de fin d'année",N206)))</formula>
    </cfRule>
    <cfRule type="containsText" dxfId="299" priority="1177" operator="containsText" text="Fêtes de fin d'année">
      <formula>NOT(ISERROR(SEARCH("Fêtes de fin d'année",N206)))</formula>
    </cfRule>
  </conditionalFormatting>
  <conditionalFormatting sqref="N206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8" priority="1170" operator="containsText" text="Fab'ulleuse">
      <formula>NOT(ISERROR(SEARCH("Fab'ulleuse",N206)))</formula>
    </cfRule>
    <cfRule type="containsText" dxfId="297" priority="1171" operator="containsText" text="beau jour">
      <formula>NOT(ISERROR(SEARCH("beau jour",N206)))</formula>
    </cfRule>
    <cfRule type="containsText" dxfId="296" priority="1172" operator="containsText" text="fête">
      <formula>NOT(ISERROR(SEARCH("fête",N206)))</formula>
    </cfRule>
    <cfRule type="containsText" dxfId="295" priority="1173" operator="containsText" text="Fete">
      <formula>NOT(ISERROR(SEARCH("Fete",N206)))</formula>
    </cfRule>
    <cfRule type="containsText" dxfId="294" priority="1174" operator="containsText" text="Ech">
      <formula>NOT(ISERROR(SEARCH("Ech",N206)))</formula>
    </cfRule>
    <cfRule type="containsText" dxfId="293" priority="1175" operator="containsText" text="St Valentin">
      <formula>NOT(ISERROR(SEARCH("St Valentin",N206)))</formula>
    </cfRule>
  </conditionalFormatting>
  <conditionalFormatting sqref="N206:N207">
    <cfRule type="colorScale" priority="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6:H207">
    <cfRule type="dataBar" priority="1183">
      <dataBar>
        <cfvo type="min"/>
        <cfvo type="max"/>
        <color rgb="FF638EC6"/>
      </dataBar>
    </cfRule>
  </conditionalFormatting>
  <conditionalFormatting sqref="G206:H207">
    <cfRule type="dataBar" priority="11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{490C5C82-9784-4885-9628-85CBCCD29BC0}</x14:id>
        </ext>
      </extLst>
    </cfRule>
  </conditionalFormatting>
  <conditionalFormatting sqref="E206:E207">
    <cfRule type="colorScale" priority="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6:H207">
    <cfRule type="dataBar" priority="11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{BF328427-F40E-43FA-8326-7F9D95B3D354}</x14:id>
        </ext>
      </extLst>
    </cfRule>
  </conditionalFormatting>
  <conditionalFormatting sqref="G206:H207">
    <cfRule type="dataBar" priority="11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{37F68EC8-05CE-44E9-B6BE-E21138BC660D}</x14:id>
        </ext>
      </extLst>
    </cfRule>
  </conditionalFormatting>
  <conditionalFormatting sqref="N206:N207">
    <cfRule type="colorScale" priority="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6:H207">
    <cfRule type="dataBar" priority="1188">
      <dataBar>
        <cfvo type="min"/>
        <cfvo type="max"/>
        <color rgb="FF638EC6"/>
      </dataBar>
    </cfRule>
  </conditionalFormatting>
  <conditionalFormatting sqref="G206:H207">
    <cfRule type="dataBar" priority="11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{F540CBFA-DBE6-437D-8947-37F20B46B08C}</x14:id>
        </ext>
      </extLst>
    </cfRule>
  </conditionalFormatting>
  <conditionalFormatting sqref="E206:E207">
    <cfRule type="colorScale" priority="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6:H207">
    <cfRule type="dataBar" priority="11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{C6858897-6890-4269-9294-24836B0F1221}</x14:id>
        </ext>
      </extLst>
    </cfRule>
  </conditionalFormatting>
  <conditionalFormatting sqref="G206:H207">
    <cfRule type="dataBar" priority="11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{454261D6-A64D-484E-AF9D-92F7A1A2328D}</x14:id>
        </ext>
      </extLst>
    </cfRule>
  </conditionalFormatting>
  <conditionalFormatting sqref="G206:H207">
    <cfRule type="dataBar" priority="11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{8159EB1F-2737-4221-854A-E98E898C7719}</x14:id>
        </ext>
      </extLst>
    </cfRule>
  </conditionalFormatting>
  <conditionalFormatting sqref="G206:H207">
    <cfRule type="dataBar" priority="11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{C9A06454-4CCC-4CCC-93DA-009A9E07E30D}</x14:id>
        </ext>
      </extLst>
    </cfRule>
  </conditionalFormatting>
  <conditionalFormatting sqref="G206:H207">
    <cfRule type="dataBar" priority="11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{A027C2FD-F30B-41ED-A9FC-6FD5CA9AC0CA}</x14:id>
        </ext>
      </extLst>
    </cfRule>
  </conditionalFormatting>
  <conditionalFormatting sqref="G206:H207">
    <cfRule type="dataBar" priority="11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{6E1E3A71-92A7-41AA-9937-6E5873F1C532}</x14:id>
        </ext>
      </extLst>
    </cfRule>
  </conditionalFormatting>
  <conditionalFormatting sqref="G206:H207">
    <cfRule type="dataBar" priority="11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{89CE2A37-C6BD-4942-8D71-56F22C3FC00A}</x14:id>
        </ext>
      </extLst>
    </cfRule>
  </conditionalFormatting>
  <conditionalFormatting sqref="N208">
    <cfRule type="containsText" dxfId="292" priority="1150" operator="containsText" text="Quand">
      <formula>NOT(ISERROR(SEARCH("Quand",N208)))</formula>
    </cfRule>
    <cfRule type="containsText" dxfId="291" priority="1151" operator="containsText" text="Beine">
      <formula>NOT(ISERROR(SEARCH("Beine",N208)))</formula>
    </cfRule>
  </conditionalFormatting>
  <conditionalFormatting sqref="N208">
    <cfRule type="containsText" dxfId="290" priority="1148" operator="containsText" text="Dégusté">
      <formula>NOT(ISERROR(SEARCH("Dégusté",N208)))</formula>
    </cfRule>
    <cfRule type="containsText" dxfId="289" priority="1149" operator="containsText" text="Dégusté">
      <formula>NOT(ISERROR(SEARCH("Dégusté",N208)))</formula>
    </cfRule>
  </conditionalFormatting>
  <conditionalFormatting sqref="N208">
    <cfRule type="containsText" dxfId="288" priority="1146" operator="containsText" text="Fêtes de fin d'année">
      <formula>NOT(ISERROR(SEARCH("Fêtes de fin d'année",N208)))</formula>
    </cfRule>
    <cfRule type="containsText" dxfId="287" priority="1147" operator="containsText" text="Fêtes de fin d'année">
      <formula>NOT(ISERROR(SEARCH("Fêtes de fin d'année",N208)))</formula>
    </cfRule>
  </conditionalFormatting>
  <conditionalFormatting sqref="N208"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6" priority="1140" operator="containsText" text="Fab'ulleuse">
      <formula>NOT(ISERROR(SEARCH("Fab'ulleuse",N208)))</formula>
    </cfRule>
    <cfRule type="containsText" dxfId="285" priority="1141" operator="containsText" text="beau jour">
      <formula>NOT(ISERROR(SEARCH("beau jour",N208)))</formula>
    </cfRule>
    <cfRule type="containsText" dxfId="284" priority="1142" operator="containsText" text="fête">
      <formula>NOT(ISERROR(SEARCH("fête",N208)))</formula>
    </cfRule>
    <cfRule type="containsText" dxfId="283" priority="1143" operator="containsText" text="Fete">
      <formula>NOT(ISERROR(SEARCH("Fete",N208)))</formula>
    </cfRule>
    <cfRule type="containsText" dxfId="282" priority="1144" operator="containsText" text="Ech">
      <formula>NOT(ISERROR(SEARCH("Ech",N208)))</formula>
    </cfRule>
    <cfRule type="containsText" dxfId="281" priority="1145" operator="containsText" text="St Valentin">
      <formula>NOT(ISERROR(SEARCH("St Valentin",N208)))</formula>
    </cfRule>
  </conditionalFormatting>
  <conditionalFormatting sqref="N208:N209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8:H209">
    <cfRule type="dataBar" priority="1153">
      <dataBar>
        <cfvo type="min"/>
        <cfvo type="max"/>
        <color rgb="FF638EC6"/>
      </dataBar>
    </cfRule>
  </conditionalFormatting>
  <conditionalFormatting sqref="G208:H209">
    <cfRule type="dataBar" priority="11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{BF6BF9DC-3CF5-40EE-84C3-2731DE53341C}</x14:id>
        </ext>
      </extLst>
    </cfRule>
  </conditionalFormatting>
  <conditionalFormatting sqref="E208:E209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8:H209">
    <cfRule type="dataBar" priority="11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{5A9D91DD-A6AC-4A66-BF07-4CD97C112D03}</x14:id>
        </ext>
      </extLst>
    </cfRule>
  </conditionalFormatting>
  <conditionalFormatting sqref="G208:H209">
    <cfRule type="dataBar" priority="11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{C88FFC36-8A1B-4BDE-81AF-A9CDDD984882}</x14:id>
        </ext>
      </extLst>
    </cfRule>
  </conditionalFormatting>
  <conditionalFormatting sqref="N208:N209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8:H209">
    <cfRule type="dataBar" priority="1158">
      <dataBar>
        <cfvo type="min"/>
        <cfvo type="max"/>
        <color rgb="FF638EC6"/>
      </dataBar>
    </cfRule>
  </conditionalFormatting>
  <conditionalFormatting sqref="G208:H209">
    <cfRule type="dataBar" priority="11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{AA022E9A-1606-4555-8864-8C5037C30BE9}</x14:id>
        </ext>
      </extLst>
    </cfRule>
  </conditionalFormatting>
  <conditionalFormatting sqref="E208:E209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8:H209">
    <cfRule type="dataBar" priority="11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{C4392DA1-C9DC-49DC-A5D2-6FE70871EAFC}</x14:id>
        </ext>
      </extLst>
    </cfRule>
  </conditionalFormatting>
  <conditionalFormatting sqref="G208:H209">
    <cfRule type="dataBar" priority="11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{B1DC124A-C686-4701-BEC5-C45C3D2AD99D}</x14:id>
        </ext>
      </extLst>
    </cfRule>
  </conditionalFormatting>
  <conditionalFormatting sqref="G208:H209">
    <cfRule type="dataBar" priority="11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{0E3B3065-FAA9-45ED-81A5-5D40065FC226}</x14:id>
        </ext>
      </extLst>
    </cfRule>
  </conditionalFormatting>
  <conditionalFormatting sqref="G208:H209">
    <cfRule type="dataBar" priority="11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{23379F68-12FF-4E38-970F-6E628CB15B08}</x14:id>
        </ext>
      </extLst>
    </cfRule>
  </conditionalFormatting>
  <conditionalFormatting sqref="G208:H209">
    <cfRule type="dataBar" priority="11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{06866EF5-615C-4584-AD84-5F48D5539FE5}</x14:id>
        </ext>
      </extLst>
    </cfRule>
  </conditionalFormatting>
  <conditionalFormatting sqref="G208:H209">
    <cfRule type="dataBar" priority="11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{4F741C48-8F40-4DC8-8FE1-32211B3B2C94}</x14:id>
        </ext>
      </extLst>
    </cfRule>
  </conditionalFormatting>
  <conditionalFormatting sqref="G208:H209">
    <cfRule type="dataBar" priority="11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{D52BE42C-EAA2-462B-83A9-B2E31D9FC5D1}</x14:id>
        </ext>
      </extLst>
    </cfRule>
  </conditionalFormatting>
  <conditionalFormatting sqref="N210">
    <cfRule type="containsText" dxfId="280" priority="1120" operator="containsText" text="Quand">
      <formula>NOT(ISERROR(SEARCH("Quand",N210)))</formula>
    </cfRule>
    <cfRule type="containsText" dxfId="279" priority="1121" operator="containsText" text="Beine">
      <formula>NOT(ISERROR(SEARCH("Beine",N210)))</formula>
    </cfRule>
  </conditionalFormatting>
  <conditionalFormatting sqref="N210">
    <cfRule type="containsText" dxfId="278" priority="1118" operator="containsText" text="Dégusté">
      <formula>NOT(ISERROR(SEARCH("Dégusté",N210)))</formula>
    </cfRule>
    <cfRule type="containsText" dxfId="277" priority="1119" operator="containsText" text="Dégusté">
      <formula>NOT(ISERROR(SEARCH("Dégusté",N210)))</formula>
    </cfRule>
  </conditionalFormatting>
  <conditionalFormatting sqref="N210">
    <cfRule type="containsText" dxfId="276" priority="1116" operator="containsText" text="Fêtes de fin d'année">
      <formula>NOT(ISERROR(SEARCH("Fêtes de fin d'année",N210)))</formula>
    </cfRule>
    <cfRule type="containsText" dxfId="275" priority="1117" operator="containsText" text="Fêtes de fin d'année">
      <formula>NOT(ISERROR(SEARCH("Fêtes de fin d'année",N210)))</formula>
    </cfRule>
  </conditionalFormatting>
  <conditionalFormatting sqref="N210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4" priority="1110" operator="containsText" text="Fab'ulleuse">
      <formula>NOT(ISERROR(SEARCH("Fab'ulleuse",N210)))</formula>
    </cfRule>
    <cfRule type="containsText" dxfId="273" priority="1111" operator="containsText" text="beau jour">
      <formula>NOT(ISERROR(SEARCH("beau jour",N210)))</formula>
    </cfRule>
    <cfRule type="containsText" dxfId="272" priority="1112" operator="containsText" text="fête">
      <formula>NOT(ISERROR(SEARCH("fête",N210)))</formula>
    </cfRule>
    <cfRule type="containsText" dxfId="271" priority="1113" operator="containsText" text="Fete">
      <formula>NOT(ISERROR(SEARCH("Fete",N210)))</formula>
    </cfRule>
    <cfRule type="containsText" dxfId="270" priority="1114" operator="containsText" text="Ech">
      <formula>NOT(ISERROR(SEARCH("Ech",N210)))</formula>
    </cfRule>
    <cfRule type="containsText" dxfId="269" priority="1115" operator="containsText" text="St Valentin">
      <formula>NOT(ISERROR(SEARCH("St Valentin",N210)))</formula>
    </cfRule>
  </conditionalFormatting>
  <conditionalFormatting sqref="N210:N211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0:H211">
    <cfRule type="dataBar" priority="1123">
      <dataBar>
        <cfvo type="min"/>
        <cfvo type="max"/>
        <color rgb="FF638EC6"/>
      </dataBar>
    </cfRule>
  </conditionalFormatting>
  <conditionalFormatting sqref="G210:H211">
    <cfRule type="dataBar" priority="11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{DD50F12C-E651-4E22-9D3F-6F678D2670A5}</x14:id>
        </ext>
      </extLst>
    </cfRule>
  </conditionalFormatting>
  <conditionalFormatting sqref="E210:E211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0:H211">
    <cfRule type="dataBar" priority="11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{9874D129-F3F6-41A5-923C-CDA4500C7917}</x14:id>
        </ext>
      </extLst>
    </cfRule>
  </conditionalFormatting>
  <conditionalFormatting sqref="G210:H211">
    <cfRule type="dataBar" priority="11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{E5F5847C-5871-4626-83AD-D970463E7621}</x14:id>
        </ext>
      </extLst>
    </cfRule>
  </conditionalFormatting>
  <conditionalFormatting sqref="N210:N211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0:H211">
    <cfRule type="dataBar" priority="1128">
      <dataBar>
        <cfvo type="min"/>
        <cfvo type="max"/>
        <color rgb="FF638EC6"/>
      </dataBar>
    </cfRule>
  </conditionalFormatting>
  <conditionalFormatting sqref="G210:H211">
    <cfRule type="dataBar" priority="11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{436428B7-4B08-4BE4-A311-EA8CC2F88F53}</x14:id>
        </ext>
      </extLst>
    </cfRule>
  </conditionalFormatting>
  <conditionalFormatting sqref="E210:E211">
    <cfRule type="colorScale" priority="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0:H211">
    <cfRule type="dataBar" priority="11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{974763A3-BFAE-4FCB-B177-0F2EF43D93BE}</x14:id>
        </ext>
      </extLst>
    </cfRule>
  </conditionalFormatting>
  <conditionalFormatting sqref="G210:H211">
    <cfRule type="dataBar" priority="11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{BD1E4177-C337-4C8B-BD81-B09C176C49B0}</x14:id>
        </ext>
      </extLst>
    </cfRule>
  </conditionalFormatting>
  <conditionalFormatting sqref="G210:H211">
    <cfRule type="dataBar" priority="11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{60679657-4B83-4D60-87A4-48B8219F60CE}</x14:id>
        </ext>
      </extLst>
    </cfRule>
  </conditionalFormatting>
  <conditionalFormatting sqref="G210:H211">
    <cfRule type="dataBar" priority="11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{6B1BA3CB-9A6E-4873-B191-AA0DCAC6BFF2}</x14:id>
        </ext>
      </extLst>
    </cfRule>
  </conditionalFormatting>
  <conditionalFormatting sqref="G210:H211">
    <cfRule type="dataBar" priority="11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{F6CF2ED6-78FA-4468-ABC6-F86964365E7E}</x14:id>
        </ext>
      </extLst>
    </cfRule>
  </conditionalFormatting>
  <conditionalFormatting sqref="G210:H211">
    <cfRule type="dataBar" priority="11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{9E28ADB5-BB1D-408E-9F05-21CD45BF1158}</x14:id>
        </ext>
      </extLst>
    </cfRule>
  </conditionalFormatting>
  <conditionalFormatting sqref="G210:H211">
    <cfRule type="dataBar" priority="11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{7170CCAF-32BA-4281-A1D6-958BE130BF4F}</x14:id>
        </ext>
      </extLst>
    </cfRule>
  </conditionalFormatting>
  <conditionalFormatting sqref="N212">
    <cfRule type="containsText" dxfId="268" priority="1090" operator="containsText" text="Quand">
      <formula>NOT(ISERROR(SEARCH("Quand",N212)))</formula>
    </cfRule>
    <cfRule type="containsText" dxfId="267" priority="1091" operator="containsText" text="Beine">
      <formula>NOT(ISERROR(SEARCH("Beine",N212)))</formula>
    </cfRule>
  </conditionalFormatting>
  <conditionalFormatting sqref="N212">
    <cfRule type="containsText" dxfId="266" priority="1088" operator="containsText" text="Dégusté">
      <formula>NOT(ISERROR(SEARCH("Dégusté",N212)))</formula>
    </cfRule>
    <cfRule type="containsText" dxfId="265" priority="1089" operator="containsText" text="Dégusté">
      <formula>NOT(ISERROR(SEARCH("Dégusté",N212)))</formula>
    </cfRule>
  </conditionalFormatting>
  <conditionalFormatting sqref="N212">
    <cfRule type="containsText" dxfId="264" priority="1086" operator="containsText" text="Fêtes de fin d'année">
      <formula>NOT(ISERROR(SEARCH("Fêtes de fin d'année",N212)))</formula>
    </cfRule>
    <cfRule type="containsText" dxfId="263" priority="1087" operator="containsText" text="Fêtes de fin d'année">
      <formula>NOT(ISERROR(SEARCH("Fêtes de fin d'année",N212)))</formula>
    </cfRule>
  </conditionalFormatting>
  <conditionalFormatting sqref="N212">
    <cfRule type="colorScale" priority="10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2" priority="1080" operator="containsText" text="Fab'ulleuse">
      <formula>NOT(ISERROR(SEARCH("Fab'ulleuse",N212)))</formula>
    </cfRule>
    <cfRule type="containsText" dxfId="261" priority="1081" operator="containsText" text="beau jour">
      <formula>NOT(ISERROR(SEARCH("beau jour",N212)))</formula>
    </cfRule>
    <cfRule type="containsText" dxfId="260" priority="1082" operator="containsText" text="fête">
      <formula>NOT(ISERROR(SEARCH("fête",N212)))</formula>
    </cfRule>
    <cfRule type="containsText" dxfId="259" priority="1083" operator="containsText" text="Fete">
      <formula>NOT(ISERROR(SEARCH("Fete",N212)))</formula>
    </cfRule>
    <cfRule type="containsText" dxfId="258" priority="1084" operator="containsText" text="Ech">
      <formula>NOT(ISERROR(SEARCH("Ech",N212)))</formula>
    </cfRule>
    <cfRule type="containsText" dxfId="257" priority="1085" operator="containsText" text="St Valentin">
      <formula>NOT(ISERROR(SEARCH("St Valentin",N212)))</formula>
    </cfRule>
  </conditionalFormatting>
  <conditionalFormatting sqref="N212:N213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2:H213">
    <cfRule type="dataBar" priority="1093">
      <dataBar>
        <cfvo type="min"/>
        <cfvo type="max"/>
        <color rgb="FF638EC6"/>
      </dataBar>
    </cfRule>
  </conditionalFormatting>
  <conditionalFormatting sqref="G212:H213">
    <cfRule type="dataBar" priority="10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{40BE60C7-7675-47CC-98CC-9FCE95B51B2A}</x14:id>
        </ext>
      </extLst>
    </cfRule>
  </conditionalFormatting>
  <conditionalFormatting sqref="E212:E213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2:H213">
    <cfRule type="dataBar" priority="10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{E4F5E949-9499-457E-B4CF-D506DC3188B8}</x14:id>
        </ext>
      </extLst>
    </cfRule>
  </conditionalFormatting>
  <conditionalFormatting sqref="G212:H213">
    <cfRule type="dataBar" priority="10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{FD621A3E-C197-4B65-B11D-D02FE6296680}</x14:id>
        </ext>
      </extLst>
    </cfRule>
  </conditionalFormatting>
  <conditionalFormatting sqref="N212:N213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2:H213">
    <cfRule type="dataBar" priority="1098">
      <dataBar>
        <cfvo type="min"/>
        <cfvo type="max"/>
        <color rgb="FF638EC6"/>
      </dataBar>
    </cfRule>
  </conditionalFormatting>
  <conditionalFormatting sqref="G212:H213">
    <cfRule type="dataBar" priority="10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{F24E3BE3-F1A5-4AAC-9538-0A7962589AC4}</x14:id>
        </ext>
      </extLst>
    </cfRule>
  </conditionalFormatting>
  <conditionalFormatting sqref="E212:E213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2:H213">
    <cfRule type="dataBar" priority="11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{4CA34AFC-E16A-4113-8405-985A3148D9D3}</x14:id>
        </ext>
      </extLst>
    </cfRule>
  </conditionalFormatting>
  <conditionalFormatting sqref="G212:H213">
    <cfRule type="dataBar" priority="10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{33EAAFA5-49EF-4395-BD91-83B5CC78CD1E}</x14:id>
        </ext>
      </extLst>
    </cfRule>
  </conditionalFormatting>
  <conditionalFormatting sqref="G212:H213">
    <cfRule type="dataBar" priority="10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{B228FC10-622C-496B-BF7F-192DF1DBF030}</x14:id>
        </ext>
      </extLst>
    </cfRule>
  </conditionalFormatting>
  <conditionalFormatting sqref="G212:H213">
    <cfRule type="dataBar" priority="10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{B6D1CEC7-74BD-40CA-81C4-50FA8AE7E753}</x14:id>
        </ext>
      </extLst>
    </cfRule>
  </conditionalFormatting>
  <conditionalFormatting sqref="G212:H213">
    <cfRule type="dataBar" priority="10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{CD89718E-A01C-4C01-BA0E-23469E05E2C0}</x14:id>
        </ext>
      </extLst>
    </cfRule>
  </conditionalFormatting>
  <conditionalFormatting sqref="G212:H213">
    <cfRule type="dataBar" priority="10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{F2D19D40-2BAE-43A8-A4A9-A8FB84DF4B9E}</x14:id>
        </ext>
      </extLst>
    </cfRule>
  </conditionalFormatting>
  <conditionalFormatting sqref="G212:H213">
    <cfRule type="dataBar" priority="107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{431FECFC-BBD0-4C8F-9269-4A088A43FE02}</x14:id>
        </ext>
      </extLst>
    </cfRule>
  </conditionalFormatting>
  <conditionalFormatting sqref="G247:H248 G2:H213">
    <cfRule type="dataBar" priority="10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{B8F2DA43-0FF6-4237-9A67-483E9FD28B46}</x14:id>
        </ext>
      </extLst>
    </cfRule>
  </conditionalFormatting>
  <conditionalFormatting sqref="N214:N216">
    <cfRule type="containsText" dxfId="256" priority="1058" operator="containsText" text="Quand">
      <formula>NOT(ISERROR(SEARCH("Quand",N214)))</formula>
    </cfRule>
    <cfRule type="containsText" dxfId="255" priority="1059" operator="containsText" text="Beine">
      <formula>NOT(ISERROR(SEARCH("Beine",N214)))</formula>
    </cfRule>
  </conditionalFormatting>
  <conditionalFormatting sqref="N214:N216">
    <cfRule type="containsText" dxfId="254" priority="1056" operator="containsText" text="Dégusté">
      <formula>NOT(ISERROR(SEARCH("Dégusté",N214)))</formula>
    </cfRule>
    <cfRule type="containsText" dxfId="253" priority="1057" operator="containsText" text="Dégusté">
      <formula>NOT(ISERROR(SEARCH("Dégusté",N214)))</formula>
    </cfRule>
  </conditionalFormatting>
  <conditionalFormatting sqref="N214:N216">
    <cfRule type="containsText" dxfId="252" priority="1054" operator="containsText" text="Fêtes de fin d'année">
      <formula>NOT(ISERROR(SEARCH("Fêtes de fin d'année",N214)))</formula>
    </cfRule>
    <cfRule type="containsText" dxfId="251" priority="1055" operator="containsText" text="Fêtes de fin d'année">
      <formula>NOT(ISERROR(SEARCH("Fêtes de fin d'année",N214)))</formula>
    </cfRule>
  </conditionalFormatting>
  <conditionalFormatting sqref="N217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4:N216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0" priority="1062" operator="containsText" text="Fab'ulleuse">
      <formula>NOT(ISERROR(SEARCH("Fab'ulleuse",N214)))</formula>
    </cfRule>
    <cfRule type="containsText" dxfId="249" priority="1063" operator="containsText" text="beau jour">
      <formula>NOT(ISERROR(SEARCH("beau jour",N214)))</formula>
    </cfRule>
    <cfRule type="containsText" dxfId="248" priority="1064" operator="containsText" text="fête">
      <formula>NOT(ISERROR(SEARCH("fête",N214)))</formula>
    </cfRule>
    <cfRule type="containsText" dxfId="247" priority="1065" operator="containsText" text="Fete">
      <formula>NOT(ISERROR(SEARCH("Fete",N214)))</formula>
    </cfRule>
    <cfRule type="containsText" dxfId="246" priority="1066" operator="containsText" text="Ech">
      <formula>NOT(ISERROR(SEARCH("Ech",N214)))</formula>
    </cfRule>
    <cfRule type="containsText" dxfId="245" priority="1067" operator="containsText" text="St Valentin">
      <formula>NOT(ISERROR(SEARCH("St Valentin",N214)))</formula>
    </cfRule>
  </conditionalFormatting>
  <conditionalFormatting sqref="G214:H217">
    <cfRule type="dataBar" priority="1068">
      <dataBar>
        <cfvo type="min"/>
        <cfvo type="max"/>
        <color rgb="FF638EC6"/>
      </dataBar>
    </cfRule>
  </conditionalFormatting>
  <conditionalFormatting sqref="G214:H217">
    <cfRule type="dataBar" priority="10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{EA2036DF-F6EC-48B5-BD29-80DAB87BF148}</x14:id>
        </ext>
      </extLst>
    </cfRule>
  </conditionalFormatting>
  <conditionalFormatting sqref="E214:E217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4:H217">
    <cfRule type="dataBar" priority="10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{4CF897AD-818D-4A8D-A57E-2C50AEDBAC95}</x14:id>
        </ext>
      </extLst>
    </cfRule>
  </conditionalFormatting>
  <conditionalFormatting sqref="G214:H217">
    <cfRule type="dataBar" priority="10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{9CD039D6-5DFA-4557-899B-D8CAC8996787}</x14:id>
        </ext>
      </extLst>
    </cfRule>
  </conditionalFormatting>
  <conditionalFormatting sqref="G214:H217">
    <cfRule type="dataBar" priority="10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{9AC9DFA4-D979-4AA2-AC68-7E6726F353CF}</x14:id>
        </ext>
      </extLst>
    </cfRule>
  </conditionalFormatting>
  <conditionalFormatting sqref="G214:H217">
    <cfRule type="dataBar" priority="10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{D2C76C01-37EB-4CDF-BB4E-D1F81F6035E3}</x14:id>
        </ext>
      </extLst>
    </cfRule>
  </conditionalFormatting>
  <conditionalFormatting sqref="G214:H217">
    <cfRule type="dataBar" priority="10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{1D68BD73-C666-40DF-8C3B-55828C2C2057}</x14:id>
        </ext>
      </extLst>
    </cfRule>
  </conditionalFormatting>
  <conditionalFormatting sqref="N218">
    <cfRule type="containsText" dxfId="244" priority="1037" operator="containsText" text="Quand">
      <formula>NOT(ISERROR(SEARCH("Quand",N218)))</formula>
    </cfRule>
    <cfRule type="containsText" dxfId="243" priority="1038" operator="containsText" text="Beine">
      <formula>NOT(ISERROR(SEARCH("Beine",N218)))</formula>
    </cfRule>
  </conditionalFormatting>
  <conditionalFormatting sqref="N218">
    <cfRule type="containsText" dxfId="242" priority="1035" operator="containsText" text="Dégusté">
      <formula>NOT(ISERROR(SEARCH("Dégusté",N218)))</formula>
    </cfRule>
    <cfRule type="containsText" dxfId="241" priority="1036" operator="containsText" text="Dégusté">
      <formula>NOT(ISERROR(SEARCH("Dégusté",N218)))</formula>
    </cfRule>
  </conditionalFormatting>
  <conditionalFormatting sqref="N218">
    <cfRule type="containsText" dxfId="240" priority="1033" operator="containsText" text="Fêtes de fin d'année">
      <formula>NOT(ISERROR(SEARCH("Fêtes de fin d'année",N218)))</formula>
    </cfRule>
    <cfRule type="containsText" dxfId="239" priority="1034" operator="containsText" text="Fêtes de fin d'année">
      <formula>NOT(ISERROR(SEARCH("Fêtes de fin d'année",N218)))</formula>
    </cfRule>
  </conditionalFormatting>
  <conditionalFormatting sqref="N218">
    <cfRule type="colorScale" priority="102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8" priority="1027" operator="containsText" text="Fab'ulleuse">
      <formula>NOT(ISERROR(SEARCH("Fab'ulleuse",N218)))</formula>
    </cfRule>
    <cfRule type="containsText" dxfId="237" priority="1028" operator="containsText" text="beau jour">
      <formula>NOT(ISERROR(SEARCH("beau jour",N218)))</formula>
    </cfRule>
    <cfRule type="containsText" dxfId="236" priority="1029" operator="containsText" text="fête">
      <formula>NOT(ISERROR(SEARCH("fête",N218)))</formula>
    </cfRule>
    <cfRule type="containsText" dxfId="235" priority="1030" operator="containsText" text="Fete">
      <formula>NOT(ISERROR(SEARCH("Fete",N218)))</formula>
    </cfRule>
    <cfRule type="containsText" dxfId="234" priority="1031" operator="containsText" text="Ech">
      <formula>NOT(ISERROR(SEARCH("Ech",N218)))</formula>
    </cfRule>
    <cfRule type="containsText" dxfId="233" priority="1032" operator="containsText" text="St Valentin">
      <formula>NOT(ISERROR(SEARCH("St Valentin",N218)))</formula>
    </cfRule>
  </conditionalFormatting>
  <conditionalFormatting sqref="N218:N219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8:H219">
    <cfRule type="dataBar" priority="1040">
      <dataBar>
        <cfvo type="min"/>
        <cfvo type="max"/>
        <color rgb="FF638EC6"/>
      </dataBar>
    </cfRule>
  </conditionalFormatting>
  <conditionalFormatting sqref="G218:H219">
    <cfRule type="dataBar" priority="10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{17602C4B-D749-44DE-954C-CF1EECED497E}</x14:id>
        </ext>
      </extLst>
    </cfRule>
  </conditionalFormatting>
  <conditionalFormatting sqref="E218:E219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8:H219">
    <cfRule type="dataBar" priority="10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{03AEA5BF-F605-4C7C-ABFE-DACF037B6501}</x14:id>
        </ext>
      </extLst>
    </cfRule>
  </conditionalFormatting>
  <conditionalFormatting sqref="G218:H219">
    <cfRule type="dataBar" priority="10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{9213E468-8F44-4BEA-B436-53DBD701D83D}</x14:id>
        </ext>
      </extLst>
    </cfRule>
  </conditionalFormatting>
  <conditionalFormatting sqref="N218:N219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8:H219">
    <cfRule type="dataBar" priority="1045">
      <dataBar>
        <cfvo type="min"/>
        <cfvo type="max"/>
        <color rgb="FF638EC6"/>
      </dataBar>
    </cfRule>
  </conditionalFormatting>
  <conditionalFormatting sqref="G218:H219">
    <cfRule type="dataBar" priority="10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{352099B0-1055-4287-8E97-ABE175EC9AAA}</x14:id>
        </ext>
      </extLst>
    </cfRule>
  </conditionalFormatting>
  <conditionalFormatting sqref="E218:E219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8:H219">
    <cfRule type="dataBar" priority="10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{790EBC85-E1A8-4222-9A9B-4F90629AB525}</x14:id>
        </ext>
      </extLst>
    </cfRule>
  </conditionalFormatting>
  <conditionalFormatting sqref="G218:H219">
    <cfRule type="dataBar" priority="10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{B69E0D7B-497C-4441-9940-F0B69246F3CF}</x14:id>
        </ext>
      </extLst>
    </cfRule>
  </conditionalFormatting>
  <conditionalFormatting sqref="G218:H219">
    <cfRule type="dataBar" priority="10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{E83E4F4C-307A-4CAD-AE1F-FF8C64D67B5D}</x14:id>
        </ext>
      </extLst>
    </cfRule>
  </conditionalFormatting>
  <conditionalFormatting sqref="G218:H219">
    <cfRule type="dataBar" priority="10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{3CEE0F29-E447-4AED-BCD5-9913761A245B}</x14:id>
        </ext>
      </extLst>
    </cfRule>
  </conditionalFormatting>
  <conditionalFormatting sqref="G218:H219">
    <cfRule type="dataBar" priority="10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{77995BDD-4821-418C-B3F9-416D1D25C834}</x14:id>
        </ext>
      </extLst>
    </cfRule>
  </conditionalFormatting>
  <conditionalFormatting sqref="G218:H219">
    <cfRule type="dataBar" priority="10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{2717DD07-5659-487E-905F-A80EDB20C8C1}</x14:id>
        </ext>
      </extLst>
    </cfRule>
  </conditionalFormatting>
  <conditionalFormatting sqref="G218:H219">
    <cfRule type="dataBar" priority="10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{EFEB5408-2C66-42F5-BD3D-1BBC84B36FD8}</x14:id>
        </ext>
      </extLst>
    </cfRule>
  </conditionalFormatting>
  <conditionalFormatting sqref="G218:H219">
    <cfRule type="dataBar" priority="10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{944993DA-2FD7-4ECC-B10F-EDCB99920F8A}</x14:id>
        </ext>
      </extLst>
    </cfRule>
  </conditionalFormatting>
  <conditionalFormatting sqref="G247:H248 G2:H219">
    <cfRule type="dataBar" priority="10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{460AE2C1-6EE5-49B6-BA29-CCD4D8C6F7A1}</x14:id>
        </ext>
      </extLst>
    </cfRule>
  </conditionalFormatting>
  <conditionalFormatting sqref="G247:H248">
    <cfRule type="dataBar" priority="10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{CABCF034-BD66-4586-BD1E-8598CD18EABC}</x14:id>
        </ext>
      </extLst>
    </cfRule>
  </conditionalFormatting>
  <conditionalFormatting sqref="H196:H200">
    <cfRule type="dataBar" priority="1015">
      <dataBar>
        <cfvo type="min"/>
        <cfvo type="max"/>
        <color rgb="FF638EC6"/>
      </dataBar>
    </cfRule>
  </conditionalFormatting>
  <conditionalFormatting sqref="H196:H200">
    <cfRule type="dataBar" priority="10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{B79A8726-30B5-4748-B2AF-146431559BCC}</x14:id>
        </ext>
      </extLst>
    </cfRule>
  </conditionalFormatting>
  <conditionalFormatting sqref="H196:H200">
    <cfRule type="dataBar" priority="10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{25EA4F99-B248-4A6E-A842-DEE64A00B41E}</x14:id>
        </ext>
      </extLst>
    </cfRule>
  </conditionalFormatting>
  <conditionalFormatting sqref="H196:H200">
    <cfRule type="dataBar" priority="10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{19E6CA43-249E-4664-9BBC-53D0C5DC7CA1}</x14:id>
        </ext>
      </extLst>
    </cfRule>
  </conditionalFormatting>
  <conditionalFormatting sqref="H196:H200">
    <cfRule type="dataBar" priority="10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{0DCEE64C-14BD-44B3-B719-C104BD4A2DDF}</x14:id>
        </ext>
      </extLst>
    </cfRule>
  </conditionalFormatting>
  <conditionalFormatting sqref="J247:J248 J173:J175">
    <cfRule type="containsText" dxfId="232" priority="990" operator="containsText" text="Recu">
      <formula>NOT(ISERROR(SEARCH("Recu",J173)))</formula>
    </cfRule>
    <cfRule type="containsText" dxfId="231" priority="991" operator="containsText" text="Demandé">
      <formula>NOT(ISERROR(SEARCH("Demandé",J173)))</formula>
    </cfRule>
  </conditionalFormatting>
  <conditionalFormatting sqref="J247:J248 J1:J13">
    <cfRule type="colorScale" priority="9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:J23">
    <cfRule type="colorScale" priority="9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:J18">
    <cfRule type="colorScale" priority="9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:J15">
    <cfRule type="colorScale" priority="9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:J28">
    <cfRule type="colorScale" priority="9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8:J39">
    <cfRule type="colorScale" priority="9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5:J37">
    <cfRule type="colorScale" priority="9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3:J34">
    <cfRule type="colorScale" priority="9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9:J32">
    <cfRule type="colorScale" priority="9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0:J42">
    <cfRule type="colorScale" priority="9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7:J49">
    <cfRule type="colorScale" priority="9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43:J46">
    <cfRule type="colorScale" priority="9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0:J51">
    <cfRule type="colorScale" priority="9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2:J53">
    <cfRule type="colorScale" priority="97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6:J57">
    <cfRule type="colorScale" priority="9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4:J55">
    <cfRule type="colorScale" priority="9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8:J59">
    <cfRule type="colorScale" priority="9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0:J94">
    <cfRule type="colorScale" priority="9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7:J94">
    <cfRule type="colorScale" priority="9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6:J94">
    <cfRule type="colorScale" priority="9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5:J96">
    <cfRule type="colorScale" priority="9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7:J98">
    <cfRule type="colorScale" priority="9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99:J101">
    <cfRule type="colorScale" priority="9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2:J104">
    <cfRule type="colorScale" priority="9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05:J110">
    <cfRule type="colorScale" priority="9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1:J112">
    <cfRule type="colorScale" priority="9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4:J126">
    <cfRule type="colorScale" priority="9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1:J123">
    <cfRule type="colorScale" priority="9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9:J120">
    <cfRule type="colorScale" priority="9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7:J118">
    <cfRule type="colorScale" priority="9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5:J116">
    <cfRule type="colorScale" priority="9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13:J114">
    <cfRule type="colorScale" priority="9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7:J128">
    <cfRule type="colorScale" priority="9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9:J131">
    <cfRule type="colorScale" priority="9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2:J135">
    <cfRule type="colorScale" priority="9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6:J137">
    <cfRule type="colorScale" priority="9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8:J139">
    <cfRule type="colorScale" priority="9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0:J141">
    <cfRule type="colorScale" priority="9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2:J144">
    <cfRule type="colorScale" priority="9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5:J146">
    <cfRule type="colorScale" priority="9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7:J148">
    <cfRule type="colorScale" priority="9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9:J151">
    <cfRule type="colorScale" priority="9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2:J153">
    <cfRule type="colorScale" priority="9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4:J155">
    <cfRule type="colorScale" priority="9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6:J157">
    <cfRule type="colorScale" priority="10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8:J159">
    <cfRule type="colorScale" priority="9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0:J175">
    <cfRule type="colorScale" priority="10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5:J175">
    <cfRule type="colorScale" priority="10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3:J175">
    <cfRule type="colorScale" priority="10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7">
    <cfRule type="colorScale" priority="9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7">
    <cfRule type="colorScale" priority="9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9">
    <cfRule type="colorScale" priority="9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9">
    <cfRule type="colorScale" priority="9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0:J183">
    <cfRule type="colorScale" priority="100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5:J190">
    <cfRule type="colorScale" priority="9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5:J190">
    <cfRule type="colorScale" priority="9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86:J190">
    <cfRule type="colorScale" priority="9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91:J194">
    <cfRule type="colorScale" priority="9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1">
    <cfRule type="colorScale" priority="9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1">
    <cfRule type="colorScale" priority="9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3">
    <cfRule type="colorScale" priority="9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3">
    <cfRule type="colorScale" priority="9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5">
    <cfRule type="colorScale" priority="9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5">
    <cfRule type="colorScale" priority="9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7">
    <cfRule type="colorScale" priority="9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7">
    <cfRule type="colorScale" priority="9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9">
    <cfRule type="colorScale" priority="9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9">
    <cfRule type="colorScale" priority="9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1">
    <cfRule type="colorScale" priority="9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1">
    <cfRule type="colorScale" priority="9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3">
    <cfRule type="colorScale" priority="9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3">
    <cfRule type="colorScale" priority="9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4:J217">
    <cfRule type="colorScale" priority="9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9">
    <cfRule type="colorScale" priority="9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19">
    <cfRule type="colorScale" priority="9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7:D248 C1:D13">
    <cfRule type="colorScale" priority="21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:D23">
    <cfRule type="colorScale" priority="21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:D18">
    <cfRule type="colorScale" priority="21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:D15">
    <cfRule type="colorScale" priority="21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:D28">
    <cfRule type="colorScale" priority="21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8:D39">
    <cfRule type="colorScale" priority="21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5:D37">
    <cfRule type="colorScale" priority="21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3:D34">
    <cfRule type="colorScale" priority="21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9:D32">
    <cfRule type="colorScale" priority="21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0:D42">
    <cfRule type="colorScale" priority="21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7:D49">
    <cfRule type="colorScale" priority="21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3:D46">
    <cfRule type="colorScale" priority="21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0:D51">
    <cfRule type="colorScale" priority="21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2:D53">
    <cfRule type="colorScale" priority="21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6:D57">
    <cfRule type="colorScale" priority="21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4:D55">
    <cfRule type="colorScale" priority="21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58:D59">
    <cfRule type="colorScale" priority="21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0:D79 C81:D94">
    <cfRule type="colorScale" priority="21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67:D79 C81:D94">
    <cfRule type="colorScale" priority="21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6:D79 C81:D94">
    <cfRule type="colorScale" priority="21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5:D96">
    <cfRule type="colorScale" priority="21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7:D98">
    <cfRule type="colorScale" priority="21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9:D101">
    <cfRule type="colorScale" priority="21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2:D104">
    <cfRule type="colorScale" priority="21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05:D110">
    <cfRule type="colorScale" priority="21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1:D112">
    <cfRule type="colorScale" priority="21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4:D126">
    <cfRule type="colorScale" priority="21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1:D123">
    <cfRule type="colorScale" priority="21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9:D120">
    <cfRule type="colorScale" priority="21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7:D118">
    <cfRule type="colorScale" priority="21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5:D116">
    <cfRule type="colorScale" priority="21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3:D114">
    <cfRule type="colorScale" priority="21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7:D128">
    <cfRule type="colorScale" priority="21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9:D131">
    <cfRule type="colorScale" priority="21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2:D135">
    <cfRule type="colorScale" priority="21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6:D137">
    <cfRule type="colorScale" priority="21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8:D139">
    <cfRule type="colorScale" priority="21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0:D141">
    <cfRule type="colorScale" priority="21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2:D144">
    <cfRule type="colorScale" priority="21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5:D146">
    <cfRule type="colorScale" priority="21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7:C148 D148">
    <cfRule type="colorScale" priority="21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9:C151 D151">
    <cfRule type="colorScale" priority="21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2:C153 D153">
    <cfRule type="colorScale" priority="217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4:C155 D155">
    <cfRule type="colorScale" priority="21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6:C157">
    <cfRule type="colorScale" priority="21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8:C159">
    <cfRule type="colorScale" priority="21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0:C175">
    <cfRule type="colorScale" priority="21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65:C175">
    <cfRule type="colorScale" priority="21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3:C175">
    <cfRule type="colorScale" priority="21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7">
    <cfRule type="colorScale" priority="21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9">
    <cfRule type="colorScale" priority="21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0:C183">
    <cfRule type="colorScale" priority="21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5:C190">
    <cfRule type="colorScale" priority="21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6:C190">
    <cfRule type="colorScale" priority="21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0:D80">
    <cfRule type="colorScale" priority="21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91:C194">
    <cfRule type="colorScale" priority="21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1">
    <cfRule type="colorScale" priority="21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3">
    <cfRule type="colorScale" priority="21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5">
    <cfRule type="colorScale" priority="21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7">
    <cfRule type="colorScale" priority="21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09">
    <cfRule type="colorScale" priority="21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1">
    <cfRule type="colorScale" priority="21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3">
    <cfRule type="colorScale" priority="21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4:C217">
    <cfRule type="colorScale" priority="21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19">
    <cfRule type="colorScale" priority="21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7:K248 K2:K13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:K23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:K18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:K15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:K28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7:K248 K2:K28">
    <cfRule type="colorScale" priority="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K39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5:K37">
    <cfRule type="colorScale" priority="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K34"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K32">
    <cfRule type="colorScale" priority="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:K42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7:K49">
    <cfRule type="colorScale" priority="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3:K46"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0:K51">
    <cfRule type="colorScale" priority="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:K53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6:K57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4:K55"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8:K59">
    <cfRule type="colorScale" priority="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0:K79 K81:K94">
    <cfRule type="colorScale" priority="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7:K248 K81:K94 K2:K79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67:K79 K81:K94">
    <cfRule type="colorScale" priority="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6:K79 K81:K94">
    <cfRule type="colorScale" priority="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6:K79">
    <cfRule type="colorScale" priority="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5:K96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5:K96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7:K98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7:K98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9:K101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2:K104">
    <cfRule type="colorScale" priority="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2:K104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5:K110">
    <cfRule type="colorScale" priority="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5:K110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1:K112">
    <cfRule type="colorScale" priority="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1:K112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4:K126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4:K126">
    <cfRule type="colorScale" priority="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1:K123"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1:K123">
    <cfRule type="colorScale" priority="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9:K120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9:K120">
    <cfRule type="colorScale" priority="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7:K118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7:K118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5:K116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5:K116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3:K114">
    <cfRule type="colorScale" priority="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13:K114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7:K128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7:K128"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9:K131"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29:K131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2:K135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2:K135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6:K137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6:K137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8:K139">
    <cfRule type="colorScale" priority="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38:K139">
    <cfRule type="colorScale" priority="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0:K141">
    <cfRule type="colorScale" priority="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0:K141">
    <cfRule type="colorScale" priority="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2:K144"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2:K144">
    <cfRule type="colorScale" priority="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5:K146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5:K146">
    <cfRule type="colorScale" priority="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7:K148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7:K148"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9:K151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9:K151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2:K153"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2:K153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4:K155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4:K155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6:K157">
    <cfRule type="colorScale" priority="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6:K157"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8:K159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58:K159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0:K175">
    <cfRule type="colorScale" priority="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0:K175">
    <cfRule type="colorScale" priority="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5:K175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5:K175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3:K175">
    <cfRule type="colorScale" priority="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3:K175">
    <cfRule type="colorScale" priority="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6:K177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6:K177">
    <cfRule type="colorScale" priority="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6:K177">
    <cfRule type="colorScale" priority="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6:K177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8:K179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8:K179">
    <cfRule type="colorScale" priority="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8:K179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8:K179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0:K183">
    <cfRule type="colorScale" priority="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0:K183"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4:K190">
    <cfRule type="colorScale" priority="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4:K190">
    <cfRule type="colorScale" priority="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4:K190">
    <cfRule type="colorScale" priority="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4:K190">
    <cfRule type="colorScale" priority="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6:K190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6:K190">
    <cfRule type="colorScale" priority="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0">
    <cfRule type="colorScale" priority="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0"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0">
    <cfRule type="colorScale" priority="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0">
    <cfRule type="colorScale" priority="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0">
    <cfRule type="colorScale" priority="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1:K194">
    <cfRule type="colorScale" priority="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1:K194">
    <cfRule type="colorScale" priority="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5:K201">
    <cfRule type="colorScale" priority="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5:K201">
    <cfRule type="colorScale" priority="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5:K201">
    <cfRule type="colorScale" priority="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5:K201">
    <cfRule type="colorScale" priority="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2:K203">
    <cfRule type="colorScale" priority="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2:K203">
    <cfRule type="colorScale" priority="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2:K203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2:K203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4:K205">
    <cfRule type="colorScale" priority="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4:K205">
    <cfRule type="colorScale" priority="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4:K205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4:K205">
    <cfRule type="colorScale" priority="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6:K207">
    <cfRule type="colorScale" priority="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6:K207">
    <cfRule type="colorScale" priority="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6:K207"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6:K207"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8:K209"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8:K209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8:K209"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8:K209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0:K211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0:K211">
    <cfRule type="colorScale" priority="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0:K211">
    <cfRule type="colorScale" priority="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0:K211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2:K213"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2:K213">
    <cfRule type="colorScale" priority="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2:K213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2:K213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4:K217">
    <cfRule type="colorScale" priority="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4:K217">
    <cfRule type="colorScale" priority="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8:K219">
    <cfRule type="colorScale" priority="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8:K219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8:K219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8:K219">
    <cfRule type="colorScale" priority="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7:F248 E2:F13">
    <cfRule type="colorScale" priority="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F23">
    <cfRule type="colorScale" priority="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F18">
    <cfRule type="colorScale" priority="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:F15">
    <cfRule type="colorScale" priority="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:F28">
    <cfRule type="colorScale" priority="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7:F248 E2:F28">
    <cfRule type="colorScale" priority="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F39">
    <cfRule type="colorScale" priority="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5:F37">
    <cfRule type="colorScale" priority="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4">
    <cfRule type="colorScale" priority="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:F32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0:F42">
    <cfRule type="colorScale" priority="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7:F49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3:F46">
    <cfRule type="colorScale" priority="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0:F51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2:F53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6:F57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4:F55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8:F59">
    <cfRule type="colorScale" priority="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0:F79 E81:F94">
    <cfRule type="colorScale" priority="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7:F248 E81:F94 E2:F79">
    <cfRule type="colorScale" priority="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7:F79 E81:F94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6:F79 F81:F94">
    <cfRule type="colorScale" priority="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6:F79 E81:F94">
    <cfRule type="colorScale" priority="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5:F96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5:F96">
    <cfRule type="colorScale" priority="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7:F98">
    <cfRule type="colorScale" priority="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7:F98">
    <cfRule type="colorScale" priority="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9:F101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2:F104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2:F104">
    <cfRule type="colorScale" priority="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5:F110">
    <cfRule type="colorScale" priority="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5:F110">
    <cfRule type="colorScale" priority="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1:F112">
    <cfRule type="colorScale" priority="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1:F112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4:F126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4:F126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1:F123">
    <cfRule type="colorScale" priority="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1:F123"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9:F120">
    <cfRule type="colorScale" priority="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9:F120">
    <cfRule type="colorScale" priority="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7:F118">
    <cfRule type="colorScale" priority="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7:F118">
    <cfRule type="colorScale" priority="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5:F116">
    <cfRule type="colorScale" priority="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5:F116">
    <cfRule type="colorScale" priority="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3:F114">
    <cfRule type="colorScale" priority="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3:F114">
    <cfRule type="colorScale" priority="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7:F128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7:F128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9:F131">
    <cfRule type="colorScale" priority="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29:F131">
    <cfRule type="colorScale" priority="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2:F135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2:F135">
    <cfRule type="colorScale" priority="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6:F137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6:F137"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8:F139">
    <cfRule type="colorScale" priority="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8:F139">
    <cfRule type="colorScale" priority="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0:F141">
    <cfRule type="colorScale" priority="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0:F141">
    <cfRule type="colorScale" priority="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2:F144">
    <cfRule type="colorScale" priority="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2:F144">
    <cfRule type="colorScale" priority="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5:F146">
    <cfRule type="colorScale" priority="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5:F146">
    <cfRule type="colorScale" priority="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7:F148">
    <cfRule type="colorScale" priority="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7:F148">
    <cfRule type="colorScale" priority="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9:F151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9:F151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2:F153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2:F153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4:F155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4:F155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6:F157">
    <cfRule type="colorScale" priority="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6:F157">
    <cfRule type="colorScale" priority="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8:F159">
    <cfRule type="colorScale" priority="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8:F159">
    <cfRule type="colorScale" priority="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0:F175">
    <cfRule type="colorScale" priority="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0:F175">
    <cfRule type="colorScale" priority="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5:F175">
    <cfRule type="colorScale" priority="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5:F175">
    <cfRule type="colorScale" priority="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3:F175">
    <cfRule type="colorScale" priority="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3:F175">
    <cfRule type="colorScale" priority="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6:F177">
    <cfRule type="colorScale" priority="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6:F177">
    <cfRule type="colorScale" priority="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8:F179">
    <cfRule type="colorScale" priority="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8:F179">
    <cfRule type="colorScale" priority="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0:F183">
    <cfRule type="colorScale" priority="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0:F183">
    <cfRule type="colorScale" priority="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4:F190">
    <cfRule type="colorScale" priority="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4:F190">
    <cfRule type="colorScale" priority="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6:F190">
    <cfRule type="colorScale" priority="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6:F190">
    <cfRule type="colorScale" priority="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0:F80">
    <cfRule type="colorScale" priority="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0">
    <cfRule type="colorScale" priority="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1:F194">
    <cfRule type="colorScale" priority="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1:F194">
    <cfRule type="colorScale" priority="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5:F201">
    <cfRule type="colorScale" priority="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5:F201">
    <cfRule type="colorScale" priority="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2:F203">
    <cfRule type="colorScale" priority="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2:F203">
    <cfRule type="colorScale" priority="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4:F205">
    <cfRule type="colorScale" priority="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4:F205">
    <cfRule type="colorScale" priority="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6:F207">
    <cfRule type="colorScale" priority="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6:F207">
    <cfRule type="colorScale" priority="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8:F209">
    <cfRule type="colorScale" priority="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8:F209">
    <cfRule type="colorScale" priority="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0:F211">
    <cfRule type="colorScale" priority="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0:F211">
    <cfRule type="colorScale" priority="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2:F213">
    <cfRule type="colorScale" priority="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2:F213">
    <cfRule type="colorScale" priority="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4:F217">
    <cfRule type="colorScale" priority="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4:F217">
    <cfRule type="colorScale" priority="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8:F219">
    <cfRule type="colorScale" priority="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8:F219">
    <cfRule type="colorScale" priority="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6:J200">
    <cfRule type="colorScale" priority="7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02">
    <cfRule type="colorScale" priority="7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20:M221">
    <cfRule type="containsText" dxfId="230" priority="776" operator="containsText" text="Dégusté">
      <formula>NOT(ISERROR(SEARCH("Dégusté",M220)))</formula>
    </cfRule>
    <cfRule type="containsText" dxfId="229" priority="777" operator="containsText" text="Recu">
      <formula>NOT(ISERROR(SEARCH("Recu",M220)))</formula>
    </cfRule>
    <cfRule type="containsText" dxfId="228" priority="778" operator="containsText" text="Demandé">
      <formula>NOT(ISERROR(SEARCH("Demandé",M220)))</formula>
    </cfRule>
  </conditionalFormatting>
  <conditionalFormatting sqref="N220">
    <cfRule type="containsText" dxfId="227" priority="764" operator="containsText" text="Quand">
      <formula>NOT(ISERROR(SEARCH("Quand",N220)))</formula>
    </cfRule>
    <cfRule type="containsText" dxfId="226" priority="765" operator="containsText" text="Beine">
      <formula>NOT(ISERROR(SEARCH("Beine",N220)))</formula>
    </cfRule>
  </conditionalFormatting>
  <conditionalFormatting sqref="N220">
    <cfRule type="containsText" dxfId="225" priority="762" operator="containsText" text="Dégusté">
      <formula>NOT(ISERROR(SEARCH("Dégusté",N220)))</formula>
    </cfRule>
    <cfRule type="containsText" dxfId="224" priority="763" operator="containsText" text="Dégusté">
      <formula>NOT(ISERROR(SEARCH("Dégusté",N220)))</formula>
    </cfRule>
  </conditionalFormatting>
  <conditionalFormatting sqref="N220">
    <cfRule type="containsText" dxfId="223" priority="760" operator="containsText" text="Fêtes de fin d'année">
      <formula>NOT(ISERROR(SEARCH("Fêtes de fin d'année",N220)))</formula>
    </cfRule>
    <cfRule type="containsText" dxfId="222" priority="761" operator="containsText" text="Fêtes de fin d'année">
      <formula>NOT(ISERROR(SEARCH("Fêtes de fin d'année",N220)))</formula>
    </cfRule>
  </conditionalFormatting>
  <conditionalFormatting sqref="N220">
    <cfRule type="colorScale" priority="75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1" priority="754" operator="containsText" text="Fab'ulleuse">
      <formula>NOT(ISERROR(SEARCH("Fab'ulleuse",N220)))</formula>
    </cfRule>
    <cfRule type="containsText" dxfId="220" priority="755" operator="containsText" text="beau jour">
      <formula>NOT(ISERROR(SEARCH("beau jour",N220)))</formula>
    </cfRule>
    <cfRule type="containsText" dxfId="219" priority="756" operator="containsText" text="fête">
      <formula>NOT(ISERROR(SEARCH("fête",N220)))</formula>
    </cfRule>
    <cfRule type="containsText" dxfId="218" priority="757" operator="containsText" text="Fete">
      <formula>NOT(ISERROR(SEARCH("Fete",N220)))</formula>
    </cfRule>
    <cfRule type="containsText" dxfId="217" priority="758" operator="containsText" text="Ech">
      <formula>NOT(ISERROR(SEARCH("Ech",N220)))</formula>
    </cfRule>
    <cfRule type="containsText" dxfId="216" priority="759" operator="containsText" text="St Valentin">
      <formula>NOT(ISERROR(SEARCH("St Valentin",N220)))</formula>
    </cfRule>
  </conditionalFormatting>
  <conditionalFormatting sqref="N220:N221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0:H221">
    <cfRule type="dataBar" priority="767">
      <dataBar>
        <cfvo type="min"/>
        <cfvo type="max"/>
        <color rgb="FF638EC6"/>
      </dataBar>
    </cfRule>
  </conditionalFormatting>
  <conditionalFormatting sqref="G220:H221">
    <cfRule type="dataBar" priority="7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{BFCD3A0A-41AE-4596-9B7D-981F509EA0EA}</x14:id>
        </ext>
      </extLst>
    </cfRule>
  </conditionalFormatting>
  <conditionalFormatting sqref="E220:E221">
    <cfRule type="colorScale" priority="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0:H221">
    <cfRule type="dataBar" priority="77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{76340A2B-7649-43ED-A94E-7A9676B09971}</x14:id>
        </ext>
      </extLst>
    </cfRule>
  </conditionalFormatting>
  <conditionalFormatting sqref="G220:H221">
    <cfRule type="dataBar" priority="7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{99F37FFB-9219-49D0-A150-5F2E07ECED89}</x14:id>
        </ext>
      </extLst>
    </cfRule>
  </conditionalFormatting>
  <conditionalFormatting sqref="N220:N221">
    <cfRule type="colorScale" priority="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0:H221">
    <cfRule type="dataBar" priority="772">
      <dataBar>
        <cfvo type="min"/>
        <cfvo type="max"/>
        <color rgb="FF638EC6"/>
      </dataBar>
    </cfRule>
  </conditionalFormatting>
  <conditionalFormatting sqref="G220:H221">
    <cfRule type="dataBar" priority="7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{2860F588-0A81-42AB-9A64-52CAA9EA3F9C}</x14:id>
        </ext>
      </extLst>
    </cfRule>
  </conditionalFormatting>
  <conditionalFormatting sqref="E220:E221">
    <cfRule type="colorScale" priority="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0:H221">
    <cfRule type="dataBar" priority="7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{801E450B-FB6E-41F3-A9F8-982ABD834155}</x14:id>
        </ext>
      </extLst>
    </cfRule>
  </conditionalFormatting>
  <conditionalFormatting sqref="G220:H221">
    <cfRule type="dataBar" priority="7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{22D2CCA9-3FBD-46E8-8686-25D2E38CA9BA}</x14:id>
        </ext>
      </extLst>
    </cfRule>
  </conditionalFormatting>
  <conditionalFormatting sqref="G220:H221">
    <cfRule type="dataBar" priority="7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{41D7CE10-0D58-4F2A-8CBE-466DD84EC9B2}</x14:id>
        </ext>
      </extLst>
    </cfRule>
  </conditionalFormatting>
  <conditionalFormatting sqref="G220:H221">
    <cfRule type="dataBar" priority="7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{75524DBC-E015-4B9F-9071-B29E6B4FC874}</x14:id>
        </ext>
      </extLst>
    </cfRule>
  </conditionalFormatting>
  <conditionalFormatting sqref="G220:H221">
    <cfRule type="dataBar" priority="7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{A1136E33-859D-4885-A6CF-8EE4C88A3F1A}</x14:id>
        </ext>
      </extLst>
    </cfRule>
  </conditionalFormatting>
  <conditionalFormatting sqref="G220:H221">
    <cfRule type="dataBar" priority="74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{9EA0FE3C-1691-4C06-95DC-FCCA47C254D1}</x14:id>
        </ext>
      </extLst>
    </cfRule>
  </conditionalFormatting>
  <conditionalFormatting sqref="G220:H221">
    <cfRule type="dataBar" priority="7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{E233CBE0-3415-4B98-B254-7D74BFD59BE8}</x14:id>
        </ext>
      </extLst>
    </cfRule>
  </conditionalFormatting>
  <conditionalFormatting sqref="G220:H221">
    <cfRule type="dataBar" priority="7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{05EA78D1-CB66-4188-A306-16335E96A49A}</x14:id>
        </ext>
      </extLst>
    </cfRule>
  </conditionalFormatting>
  <conditionalFormatting sqref="G220:H221">
    <cfRule type="dataBar" priority="7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{E6BE3F9A-7898-46AF-BA45-BA20C52B7BF4}</x14:id>
        </ext>
      </extLst>
    </cfRule>
  </conditionalFormatting>
  <conditionalFormatting sqref="G220:H221">
    <cfRule type="dataBar" priority="7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{91713E06-BA8F-4061-BE99-E0933B249E1E}</x14:id>
        </ext>
      </extLst>
    </cfRule>
  </conditionalFormatting>
  <conditionalFormatting sqref="J221">
    <cfRule type="colorScale" priority="7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1">
    <cfRule type="colorScale" priority="7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0">
    <cfRule type="colorScale" priority="7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1">
    <cfRule type="colorScale" priority="7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0">
    <cfRule type="colorScale" priority="7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0:K221">
    <cfRule type="colorScale" priority="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0:K221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0:K221"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0:K221">
    <cfRule type="colorScale" priority="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0:F221">
    <cfRule type="colorScale" priority="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0:F221">
    <cfRule type="colorScale" priority="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22:M223">
    <cfRule type="containsText" dxfId="215" priority="729" operator="containsText" text="Dégusté">
      <formula>NOT(ISERROR(SEARCH("Dégusté",M222)))</formula>
    </cfRule>
    <cfRule type="containsText" dxfId="214" priority="730" operator="containsText" text="Recu">
      <formula>NOT(ISERROR(SEARCH("Recu",M222)))</formula>
    </cfRule>
    <cfRule type="containsText" dxfId="213" priority="731" operator="containsText" text="Demandé">
      <formula>NOT(ISERROR(SEARCH("Demandé",M222)))</formula>
    </cfRule>
  </conditionalFormatting>
  <conditionalFormatting sqref="N222">
    <cfRule type="containsText" dxfId="212" priority="717" operator="containsText" text="Quand">
      <formula>NOT(ISERROR(SEARCH("Quand",N222)))</formula>
    </cfRule>
    <cfRule type="containsText" dxfId="211" priority="718" operator="containsText" text="Beine">
      <formula>NOT(ISERROR(SEARCH("Beine",N222)))</formula>
    </cfRule>
  </conditionalFormatting>
  <conditionalFormatting sqref="N222">
    <cfRule type="containsText" dxfId="210" priority="715" operator="containsText" text="Dégusté">
      <formula>NOT(ISERROR(SEARCH("Dégusté",N222)))</formula>
    </cfRule>
    <cfRule type="containsText" dxfId="209" priority="716" operator="containsText" text="Dégusté">
      <formula>NOT(ISERROR(SEARCH("Dégusté",N222)))</formula>
    </cfRule>
  </conditionalFormatting>
  <conditionalFormatting sqref="N222">
    <cfRule type="containsText" dxfId="208" priority="713" operator="containsText" text="Fêtes de fin d'année">
      <formula>NOT(ISERROR(SEARCH("Fêtes de fin d'année",N222)))</formula>
    </cfRule>
    <cfRule type="containsText" dxfId="207" priority="714" operator="containsText" text="Fêtes de fin d'année">
      <formula>NOT(ISERROR(SEARCH("Fêtes de fin d'année",N222)))</formula>
    </cfRule>
  </conditionalFormatting>
  <conditionalFormatting sqref="N222">
    <cfRule type="colorScale" priority="70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6" priority="707" operator="containsText" text="Fab'ulleuse">
      <formula>NOT(ISERROR(SEARCH("Fab'ulleuse",N222)))</formula>
    </cfRule>
    <cfRule type="containsText" dxfId="205" priority="708" operator="containsText" text="beau jour">
      <formula>NOT(ISERROR(SEARCH("beau jour",N222)))</formula>
    </cfRule>
    <cfRule type="containsText" dxfId="204" priority="709" operator="containsText" text="fête">
      <formula>NOT(ISERROR(SEARCH("fête",N222)))</formula>
    </cfRule>
    <cfRule type="containsText" dxfId="203" priority="710" operator="containsText" text="Fete">
      <formula>NOT(ISERROR(SEARCH("Fete",N222)))</formula>
    </cfRule>
    <cfRule type="containsText" dxfId="202" priority="711" operator="containsText" text="Ech">
      <formula>NOT(ISERROR(SEARCH("Ech",N222)))</formula>
    </cfRule>
    <cfRule type="containsText" dxfId="201" priority="712" operator="containsText" text="St Valentin">
      <formula>NOT(ISERROR(SEARCH("St Valentin",N222)))</formula>
    </cfRule>
  </conditionalFormatting>
  <conditionalFormatting sqref="N222:N223"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2:H223">
    <cfRule type="dataBar" priority="720">
      <dataBar>
        <cfvo type="min"/>
        <cfvo type="max"/>
        <color rgb="FF638EC6"/>
      </dataBar>
    </cfRule>
  </conditionalFormatting>
  <conditionalFormatting sqref="G222:H223">
    <cfRule type="dataBar" priority="7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{367E0D56-EAEC-4EC9-B956-8EA241C93BC8}</x14:id>
        </ext>
      </extLst>
    </cfRule>
  </conditionalFormatting>
  <conditionalFormatting sqref="E222:E223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2:H223">
    <cfRule type="dataBar" priority="7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{2248C850-61AE-4AC0-B6EF-D417DDB54C10}</x14:id>
        </ext>
      </extLst>
    </cfRule>
  </conditionalFormatting>
  <conditionalFormatting sqref="G222:H223">
    <cfRule type="dataBar" priority="7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{FF99F713-E649-4601-8082-66437F802356}</x14:id>
        </ext>
      </extLst>
    </cfRule>
  </conditionalFormatting>
  <conditionalFormatting sqref="N222:N223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2:H223">
    <cfRule type="dataBar" priority="725">
      <dataBar>
        <cfvo type="min"/>
        <cfvo type="max"/>
        <color rgb="FF638EC6"/>
      </dataBar>
    </cfRule>
  </conditionalFormatting>
  <conditionalFormatting sqref="G222:H223">
    <cfRule type="dataBar" priority="7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{FF4A5229-5ED5-4809-A2CA-0ECEA5C0C6AB}</x14:id>
        </ext>
      </extLst>
    </cfRule>
  </conditionalFormatting>
  <conditionalFormatting sqref="E222:E223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2:H223">
    <cfRule type="dataBar" priority="7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{51D5B1FF-3E7E-4A37-93F8-EF3F387CEA6E}</x14:id>
        </ext>
      </extLst>
    </cfRule>
  </conditionalFormatting>
  <conditionalFormatting sqref="G222:H223">
    <cfRule type="dataBar" priority="7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{E6341A2E-D5C7-44F9-B449-CF2623DA351D}</x14:id>
        </ext>
      </extLst>
    </cfRule>
  </conditionalFormatting>
  <conditionalFormatting sqref="G222:H223">
    <cfRule type="dataBar" priority="7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{0ECCE6A9-51A1-4D02-9C21-BDAC04E99FAE}</x14:id>
        </ext>
      </extLst>
    </cfRule>
  </conditionalFormatting>
  <conditionalFormatting sqref="G222:H223">
    <cfRule type="dataBar" priority="7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{CB898BD7-36DF-41B0-A47B-27B94EB2F098}</x14:id>
        </ext>
      </extLst>
    </cfRule>
  </conditionalFormatting>
  <conditionalFormatting sqref="G222:H223">
    <cfRule type="dataBar" priority="7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{06109B06-CA11-4155-BD26-9C2891CB89E5}</x14:id>
        </ext>
      </extLst>
    </cfRule>
  </conditionalFormatting>
  <conditionalFormatting sqref="G222:H223">
    <cfRule type="dataBar" priority="7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{3E2E0CFB-695D-4B77-BB86-B23016A2B674}</x14:id>
        </ext>
      </extLst>
    </cfRule>
  </conditionalFormatting>
  <conditionalFormatting sqref="G222:H223">
    <cfRule type="dataBar" priority="6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{45CAB91D-1B1E-4112-B5C4-8D088C512F57}</x14:id>
        </ext>
      </extLst>
    </cfRule>
  </conditionalFormatting>
  <conditionalFormatting sqref="G222:H223">
    <cfRule type="dataBar" priority="6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{C98B35D4-E877-40CD-97F5-F4DB450ACD0F}</x14:id>
        </ext>
      </extLst>
    </cfRule>
  </conditionalFormatting>
  <conditionalFormatting sqref="G222:H223">
    <cfRule type="dataBar" priority="6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{B02F24EC-CF48-47D2-9F06-7E4C3040B115}</x14:id>
        </ext>
      </extLst>
    </cfRule>
  </conditionalFormatting>
  <conditionalFormatting sqref="G222:H223">
    <cfRule type="dataBar" priority="6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{F6B721C6-904E-47A5-ADE6-1E0047C6256C}</x14:id>
        </ext>
      </extLst>
    </cfRule>
  </conditionalFormatting>
  <conditionalFormatting sqref="J223">
    <cfRule type="colorScale" priority="6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3">
    <cfRule type="colorScale" priority="6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2">
    <cfRule type="colorScale" priority="6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3">
    <cfRule type="colorScale" priority="7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2">
    <cfRule type="colorScale" priority="7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2:K223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2:K223"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2:K223">
    <cfRule type="colorScale" priority="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2:K223"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2:F223">
    <cfRule type="colorScale" priority="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2:F223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24:M225">
    <cfRule type="containsText" dxfId="200" priority="682" operator="containsText" text="Dégusté">
      <formula>NOT(ISERROR(SEARCH("Dégusté",M224)))</formula>
    </cfRule>
    <cfRule type="containsText" dxfId="199" priority="683" operator="containsText" text="Recu">
      <formula>NOT(ISERROR(SEARCH("Recu",M224)))</formula>
    </cfRule>
    <cfRule type="containsText" dxfId="198" priority="684" operator="containsText" text="Demandé">
      <formula>NOT(ISERROR(SEARCH("Demandé",M224)))</formula>
    </cfRule>
  </conditionalFormatting>
  <conditionalFormatting sqref="N224">
    <cfRule type="containsText" dxfId="197" priority="670" operator="containsText" text="Quand">
      <formula>NOT(ISERROR(SEARCH("Quand",N224)))</formula>
    </cfRule>
    <cfRule type="containsText" dxfId="196" priority="671" operator="containsText" text="Beine">
      <formula>NOT(ISERROR(SEARCH("Beine",N224)))</formula>
    </cfRule>
  </conditionalFormatting>
  <conditionalFormatting sqref="N224">
    <cfRule type="containsText" dxfId="195" priority="668" operator="containsText" text="Dégusté">
      <formula>NOT(ISERROR(SEARCH("Dégusté",N224)))</formula>
    </cfRule>
    <cfRule type="containsText" dxfId="194" priority="669" operator="containsText" text="Dégusté">
      <formula>NOT(ISERROR(SEARCH("Dégusté",N224)))</formula>
    </cfRule>
  </conditionalFormatting>
  <conditionalFormatting sqref="N224">
    <cfRule type="containsText" dxfId="193" priority="666" operator="containsText" text="Fêtes de fin d'année">
      <formula>NOT(ISERROR(SEARCH("Fêtes de fin d'année",N224)))</formula>
    </cfRule>
    <cfRule type="containsText" dxfId="192" priority="667" operator="containsText" text="Fêtes de fin d'année">
      <formula>NOT(ISERROR(SEARCH("Fêtes de fin d'année",N224)))</formula>
    </cfRule>
  </conditionalFormatting>
  <conditionalFormatting sqref="N224">
    <cfRule type="colorScale" priority="6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1" priority="660" operator="containsText" text="Fab'ulleuse">
      <formula>NOT(ISERROR(SEARCH("Fab'ulleuse",N224)))</formula>
    </cfRule>
    <cfRule type="containsText" dxfId="190" priority="661" operator="containsText" text="beau jour">
      <formula>NOT(ISERROR(SEARCH("beau jour",N224)))</formula>
    </cfRule>
    <cfRule type="containsText" dxfId="189" priority="662" operator="containsText" text="fête">
      <formula>NOT(ISERROR(SEARCH("fête",N224)))</formula>
    </cfRule>
    <cfRule type="containsText" dxfId="188" priority="663" operator="containsText" text="Fete">
      <formula>NOT(ISERROR(SEARCH("Fete",N224)))</formula>
    </cfRule>
    <cfRule type="containsText" dxfId="187" priority="664" operator="containsText" text="Ech">
      <formula>NOT(ISERROR(SEARCH("Ech",N224)))</formula>
    </cfRule>
    <cfRule type="containsText" dxfId="186" priority="665" operator="containsText" text="St Valentin">
      <formula>NOT(ISERROR(SEARCH("St Valentin",N224)))</formula>
    </cfRule>
  </conditionalFormatting>
  <conditionalFormatting sqref="N224:N225"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4:H225">
    <cfRule type="dataBar" priority="673">
      <dataBar>
        <cfvo type="min"/>
        <cfvo type="max"/>
        <color rgb="FF638EC6"/>
      </dataBar>
    </cfRule>
  </conditionalFormatting>
  <conditionalFormatting sqref="G224:H225">
    <cfRule type="dataBar" priority="67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{D3B2BF6E-7266-4396-9F4D-9E51BDE7ACB6}</x14:id>
        </ext>
      </extLst>
    </cfRule>
  </conditionalFormatting>
  <conditionalFormatting sqref="E224:E225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4:H225">
    <cfRule type="dataBar" priority="67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{1B70E0F4-14ED-4AA9-B6D6-8FD34352D254}</x14:id>
        </ext>
      </extLst>
    </cfRule>
  </conditionalFormatting>
  <conditionalFormatting sqref="G224:H225">
    <cfRule type="dataBar" priority="6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{B97734E1-709E-4BA1-8DA5-E5C353E302C5}</x14:id>
        </ext>
      </extLst>
    </cfRule>
  </conditionalFormatting>
  <conditionalFormatting sqref="N224:N225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4:H225">
    <cfRule type="dataBar" priority="678">
      <dataBar>
        <cfvo type="min"/>
        <cfvo type="max"/>
        <color rgb="FF638EC6"/>
      </dataBar>
    </cfRule>
  </conditionalFormatting>
  <conditionalFormatting sqref="G224:H225">
    <cfRule type="dataBar" priority="6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{0B8347A1-DE72-4047-B499-6400BA5687DB}</x14:id>
        </ext>
      </extLst>
    </cfRule>
  </conditionalFormatting>
  <conditionalFormatting sqref="E224:E225"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4:H225">
    <cfRule type="dataBar" priority="6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{2FAAC1DC-545D-41AE-B3ED-6F36107FE41B}</x14:id>
        </ext>
      </extLst>
    </cfRule>
  </conditionalFormatting>
  <conditionalFormatting sqref="G224:H225">
    <cfRule type="dataBar" priority="6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{1BA0F1CF-4582-42B2-9936-8B1754264135}</x14:id>
        </ext>
      </extLst>
    </cfRule>
  </conditionalFormatting>
  <conditionalFormatting sqref="G224:H225">
    <cfRule type="dataBar" priority="6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{E6B7B436-078A-4E45-82FC-AC7686D0DE21}</x14:id>
        </ext>
      </extLst>
    </cfRule>
  </conditionalFormatting>
  <conditionalFormatting sqref="G224:H225">
    <cfRule type="dataBar" priority="6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{507E3EB9-D45E-4709-B5FF-D45A7DEE9244}</x14:id>
        </ext>
      </extLst>
    </cfRule>
  </conditionalFormatting>
  <conditionalFormatting sqref="G224:H225">
    <cfRule type="dataBar" priority="6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{D1DC31AF-1866-463B-BD3A-39A206A73999}</x14:id>
        </ext>
      </extLst>
    </cfRule>
  </conditionalFormatting>
  <conditionalFormatting sqref="G224:H225">
    <cfRule type="dataBar" priority="6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{2D853E0D-47E1-411E-B0E1-E787E2B55746}</x14:id>
        </ext>
      </extLst>
    </cfRule>
  </conditionalFormatting>
  <conditionalFormatting sqref="G224:H225">
    <cfRule type="dataBar" priority="6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{41CA8215-F6AC-4012-966F-F2869D2F581E}</x14:id>
        </ext>
      </extLst>
    </cfRule>
  </conditionalFormatting>
  <conditionalFormatting sqref="G224:H225">
    <cfRule type="dataBar" priority="6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{34915057-18ED-40BE-B14B-923B888FDED4}</x14:id>
        </ext>
      </extLst>
    </cfRule>
  </conditionalFormatting>
  <conditionalFormatting sqref="G224:H225">
    <cfRule type="dataBar" priority="6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{4320713A-DCF1-438B-88DA-FA416C12A693}</x14:id>
        </ext>
      </extLst>
    </cfRule>
  </conditionalFormatting>
  <conditionalFormatting sqref="G224:H225">
    <cfRule type="dataBar" priority="6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{DA5834DF-18C5-40B5-B017-8C94C1C720A1}</x14:id>
        </ext>
      </extLst>
    </cfRule>
  </conditionalFormatting>
  <conditionalFormatting sqref="J225">
    <cfRule type="colorScale" priority="6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5">
    <cfRule type="colorScale" priority="6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4">
    <cfRule type="colorScale" priority="6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5">
    <cfRule type="colorScale" priority="6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4">
    <cfRule type="colorScale" priority="6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4:K225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4:K225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4:K225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4:K225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4:F225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4:F225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26:M227">
    <cfRule type="containsText" dxfId="185" priority="635" operator="containsText" text="Dégusté">
      <formula>NOT(ISERROR(SEARCH("Dégusté",M226)))</formula>
    </cfRule>
    <cfRule type="containsText" dxfId="184" priority="636" operator="containsText" text="Recu">
      <formula>NOT(ISERROR(SEARCH("Recu",M226)))</formula>
    </cfRule>
    <cfRule type="containsText" dxfId="183" priority="637" operator="containsText" text="Demandé">
      <formula>NOT(ISERROR(SEARCH("Demandé",M226)))</formula>
    </cfRule>
  </conditionalFormatting>
  <conditionalFormatting sqref="N226">
    <cfRule type="containsText" dxfId="182" priority="623" operator="containsText" text="Quand">
      <formula>NOT(ISERROR(SEARCH("Quand",N226)))</formula>
    </cfRule>
    <cfRule type="containsText" dxfId="181" priority="624" operator="containsText" text="Beine">
      <formula>NOT(ISERROR(SEARCH("Beine",N226)))</formula>
    </cfRule>
  </conditionalFormatting>
  <conditionalFormatting sqref="N226">
    <cfRule type="containsText" dxfId="180" priority="621" operator="containsText" text="Dégusté">
      <formula>NOT(ISERROR(SEARCH("Dégusté",N226)))</formula>
    </cfRule>
    <cfRule type="containsText" dxfId="179" priority="622" operator="containsText" text="Dégusté">
      <formula>NOT(ISERROR(SEARCH("Dégusté",N226)))</formula>
    </cfRule>
  </conditionalFormatting>
  <conditionalFormatting sqref="N226">
    <cfRule type="containsText" dxfId="178" priority="619" operator="containsText" text="Fêtes de fin d'année">
      <formula>NOT(ISERROR(SEARCH("Fêtes de fin d'année",N226)))</formula>
    </cfRule>
    <cfRule type="containsText" dxfId="177" priority="620" operator="containsText" text="Fêtes de fin d'année">
      <formula>NOT(ISERROR(SEARCH("Fêtes de fin d'année",N226)))</formula>
    </cfRule>
  </conditionalFormatting>
  <conditionalFormatting sqref="N226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6" priority="613" operator="containsText" text="Fab'ulleuse">
      <formula>NOT(ISERROR(SEARCH("Fab'ulleuse",N226)))</formula>
    </cfRule>
    <cfRule type="containsText" dxfId="175" priority="614" operator="containsText" text="beau jour">
      <formula>NOT(ISERROR(SEARCH("beau jour",N226)))</formula>
    </cfRule>
    <cfRule type="containsText" dxfId="174" priority="615" operator="containsText" text="fête">
      <formula>NOT(ISERROR(SEARCH("fête",N226)))</formula>
    </cfRule>
    <cfRule type="containsText" dxfId="173" priority="616" operator="containsText" text="Fete">
      <formula>NOT(ISERROR(SEARCH("Fete",N226)))</formula>
    </cfRule>
    <cfRule type="containsText" dxfId="172" priority="617" operator="containsText" text="Ech">
      <formula>NOT(ISERROR(SEARCH("Ech",N226)))</formula>
    </cfRule>
    <cfRule type="containsText" dxfId="171" priority="618" operator="containsText" text="St Valentin">
      <formula>NOT(ISERROR(SEARCH("St Valentin",N226)))</formula>
    </cfRule>
  </conditionalFormatting>
  <conditionalFormatting sqref="N226:N227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6:H227">
    <cfRule type="dataBar" priority="626">
      <dataBar>
        <cfvo type="min"/>
        <cfvo type="max"/>
        <color rgb="FF638EC6"/>
      </dataBar>
    </cfRule>
  </conditionalFormatting>
  <conditionalFormatting sqref="G226:H227">
    <cfRule type="dataBar" priority="6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{5CED9E16-BFCA-4520-8BC6-5D0751BA6189}</x14:id>
        </ext>
      </extLst>
    </cfRule>
  </conditionalFormatting>
  <conditionalFormatting sqref="E226:E227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6:H227">
    <cfRule type="dataBar" priority="6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{F0EAAF8F-C986-4B35-B983-CB7BF219B34B}</x14:id>
        </ext>
      </extLst>
    </cfRule>
  </conditionalFormatting>
  <conditionalFormatting sqref="G226:H227">
    <cfRule type="dataBar" priority="6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{66B524B6-5A12-4DDA-9F91-F7A4BE077AE7}</x14:id>
        </ext>
      </extLst>
    </cfRule>
  </conditionalFormatting>
  <conditionalFormatting sqref="N226:N227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6:H227">
    <cfRule type="dataBar" priority="631">
      <dataBar>
        <cfvo type="min"/>
        <cfvo type="max"/>
        <color rgb="FF638EC6"/>
      </dataBar>
    </cfRule>
  </conditionalFormatting>
  <conditionalFormatting sqref="G226:H227">
    <cfRule type="dataBar" priority="6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{05788F78-3F7B-472C-AE76-38E890C09A9B}</x14:id>
        </ext>
      </extLst>
    </cfRule>
  </conditionalFormatting>
  <conditionalFormatting sqref="E226:E227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6:H227">
    <cfRule type="dataBar" priority="6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{42DFE74E-A231-4258-9219-37165CD0D236}</x14:id>
        </ext>
      </extLst>
    </cfRule>
  </conditionalFormatting>
  <conditionalFormatting sqref="G226:H227">
    <cfRule type="dataBar" priority="6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{60F496E9-F40C-45FC-BD07-80E480BC9AD9}</x14:id>
        </ext>
      </extLst>
    </cfRule>
  </conditionalFormatting>
  <conditionalFormatting sqref="G226:H227">
    <cfRule type="dataBar" priority="6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{4D825C88-BC94-4359-BD12-627EC116CB02}</x14:id>
        </ext>
      </extLst>
    </cfRule>
  </conditionalFormatting>
  <conditionalFormatting sqref="G226:H227">
    <cfRule type="dataBar" priority="6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{5BB34A01-B57B-4D1E-918D-51E7CF75575B}</x14:id>
        </ext>
      </extLst>
    </cfRule>
  </conditionalFormatting>
  <conditionalFormatting sqref="G226:H227">
    <cfRule type="dataBar" priority="6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{9BB3884C-67A1-40C7-9BA2-E6C8B58166AA}</x14:id>
        </ext>
      </extLst>
    </cfRule>
  </conditionalFormatting>
  <conditionalFormatting sqref="G226:H227">
    <cfRule type="dataBar" priority="6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{0178B70C-8957-4CC4-B670-7D13863E2BE0}</x14:id>
        </ext>
      </extLst>
    </cfRule>
  </conditionalFormatting>
  <conditionalFormatting sqref="G226:H227">
    <cfRule type="dataBar" priority="6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{27220519-B05D-4A0B-A300-AB42A27AE76E}</x14:id>
        </ext>
      </extLst>
    </cfRule>
  </conditionalFormatting>
  <conditionalFormatting sqref="G226:H227">
    <cfRule type="dataBar" priority="6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{FE165564-C50A-4EDF-9B92-0075F229B465}</x14:id>
        </ext>
      </extLst>
    </cfRule>
  </conditionalFormatting>
  <conditionalFormatting sqref="G226:H227">
    <cfRule type="dataBar" priority="6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{D24D456F-ABDD-4EDD-A5EF-0B870BD16628}</x14:id>
        </ext>
      </extLst>
    </cfRule>
  </conditionalFormatting>
  <conditionalFormatting sqref="G226:H227">
    <cfRule type="dataBar" priority="6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{5BC787BF-F4FC-4B7F-8550-172C7363639A}</x14:id>
        </ext>
      </extLst>
    </cfRule>
  </conditionalFormatting>
  <conditionalFormatting sqref="J227">
    <cfRule type="colorScale" priority="60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7">
    <cfRule type="colorScale" priority="6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6">
    <cfRule type="colorScale" priority="5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7">
    <cfRule type="colorScale" priority="6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6">
    <cfRule type="colorScale" priority="6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6:K227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6:K227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6:K227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6:K227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6:F227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6:F227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0">
    <cfRule type="dataBar" priority="592">
      <dataBar>
        <cfvo type="min"/>
        <cfvo type="max"/>
        <color rgb="FF638EC6"/>
      </dataBar>
    </cfRule>
  </conditionalFormatting>
  <conditionalFormatting sqref="H150">
    <cfRule type="dataBar" priority="5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{7AAE9970-24BC-4C85-B1EA-39BF0BBDAF4D}</x14:id>
        </ext>
      </extLst>
    </cfRule>
  </conditionalFormatting>
  <conditionalFormatting sqref="H150">
    <cfRule type="dataBar" priority="5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{762D1F67-2102-4985-8E55-B2E46543D1D2}</x14:id>
        </ext>
      </extLst>
    </cfRule>
  </conditionalFormatting>
  <conditionalFormatting sqref="H125">
    <cfRule type="dataBar" priority="5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{B3B803EA-5EA7-44A9-BD24-1037C92B7DA1}</x14:id>
        </ext>
      </extLst>
    </cfRule>
  </conditionalFormatting>
  <conditionalFormatting sqref="H125">
    <cfRule type="dataBar" priority="5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{8D68010C-360D-4F76-9A6D-AF557E4FEDF5}</x14:id>
        </ext>
      </extLst>
    </cfRule>
  </conditionalFormatting>
  <conditionalFormatting sqref="H125">
    <cfRule type="dataBar" priority="5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{4FE25A38-FE8E-4128-BAA4-2245BCB4126F}</x14:id>
        </ext>
      </extLst>
    </cfRule>
  </conditionalFormatting>
  <conditionalFormatting sqref="G247:H248 G2:H227">
    <cfRule type="dataBar" priority="5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{A90D95F6-38DE-4F3A-9D79-6B50DDE612C3}</x14:id>
        </ext>
      </extLst>
    </cfRule>
  </conditionalFormatting>
  <conditionalFormatting sqref="M228:M229">
    <cfRule type="containsText" dxfId="170" priority="581" operator="containsText" text="Dégusté">
      <formula>NOT(ISERROR(SEARCH("Dégusté",M228)))</formula>
    </cfRule>
    <cfRule type="containsText" dxfId="169" priority="582" operator="containsText" text="Recu">
      <formula>NOT(ISERROR(SEARCH("Recu",M228)))</formula>
    </cfRule>
    <cfRule type="containsText" dxfId="168" priority="583" operator="containsText" text="Demandé">
      <formula>NOT(ISERROR(SEARCH("Demandé",M228)))</formula>
    </cfRule>
  </conditionalFormatting>
  <conditionalFormatting sqref="N228">
    <cfRule type="containsText" dxfId="167" priority="569" operator="containsText" text="Quand">
      <formula>NOT(ISERROR(SEARCH("Quand",N228)))</formula>
    </cfRule>
    <cfRule type="containsText" dxfId="166" priority="570" operator="containsText" text="Beine">
      <formula>NOT(ISERROR(SEARCH("Beine",N228)))</formula>
    </cfRule>
  </conditionalFormatting>
  <conditionalFormatting sqref="N228">
    <cfRule type="containsText" dxfId="165" priority="567" operator="containsText" text="Dégusté">
      <formula>NOT(ISERROR(SEARCH("Dégusté",N228)))</formula>
    </cfRule>
    <cfRule type="containsText" dxfId="164" priority="568" operator="containsText" text="Dégusté">
      <formula>NOT(ISERROR(SEARCH("Dégusté",N228)))</formula>
    </cfRule>
  </conditionalFormatting>
  <conditionalFormatting sqref="N228">
    <cfRule type="containsText" dxfId="163" priority="565" operator="containsText" text="Fêtes de fin d'année">
      <formula>NOT(ISERROR(SEARCH("Fêtes de fin d'année",N228)))</formula>
    </cfRule>
    <cfRule type="containsText" dxfId="162" priority="566" operator="containsText" text="Fêtes de fin d'année">
      <formula>NOT(ISERROR(SEARCH("Fêtes de fin d'année",N228)))</formula>
    </cfRule>
  </conditionalFormatting>
  <conditionalFormatting sqref="N228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1" priority="559" operator="containsText" text="Fab'ulleuse">
      <formula>NOT(ISERROR(SEARCH("Fab'ulleuse",N228)))</formula>
    </cfRule>
    <cfRule type="containsText" dxfId="160" priority="560" operator="containsText" text="beau jour">
      <formula>NOT(ISERROR(SEARCH("beau jour",N228)))</formula>
    </cfRule>
    <cfRule type="containsText" dxfId="159" priority="561" operator="containsText" text="fête">
      <formula>NOT(ISERROR(SEARCH("fête",N228)))</formula>
    </cfRule>
    <cfRule type="containsText" dxfId="158" priority="562" operator="containsText" text="Fete">
      <formula>NOT(ISERROR(SEARCH("Fete",N228)))</formula>
    </cfRule>
    <cfRule type="containsText" dxfId="157" priority="563" operator="containsText" text="Ech">
      <formula>NOT(ISERROR(SEARCH("Ech",N228)))</formula>
    </cfRule>
    <cfRule type="containsText" dxfId="156" priority="564" operator="containsText" text="St Valentin">
      <formula>NOT(ISERROR(SEARCH("St Valentin",N228)))</formula>
    </cfRule>
  </conditionalFormatting>
  <conditionalFormatting sqref="N228:N229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8:H229">
    <cfRule type="dataBar" priority="572">
      <dataBar>
        <cfvo type="min"/>
        <cfvo type="max"/>
        <color rgb="FF638EC6"/>
      </dataBar>
    </cfRule>
  </conditionalFormatting>
  <conditionalFormatting sqref="G228:H229">
    <cfRule type="dataBar" priority="57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{82818CC6-AB7E-41F6-8BCF-FBDBDD0EE9BE}</x14:id>
        </ext>
      </extLst>
    </cfRule>
  </conditionalFormatting>
  <conditionalFormatting sqref="E228:E229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8:H229">
    <cfRule type="dataBar" priority="57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{47CCBC3A-6D94-4763-86CD-D29D3D97B934}</x14:id>
        </ext>
      </extLst>
    </cfRule>
  </conditionalFormatting>
  <conditionalFormatting sqref="G228:H229">
    <cfRule type="dataBar" priority="5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{ED5077A1-7D68-4CB0-9548-C8D217B3D897}</x14:id>
        </ext>
      </extLst>
    </cfRule>
  </conditionalFormatting>
  <conditionalFormatting sqref="N228:N229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8:H229">
    <cfRule type="dataBar" priority="577">
      <dataBar>
        <cfvo type="min"/>
        <cfvo type="max"/>
        <color rgb="FF638EC6"/>
      </dataBar>
    </cfRule>
  </conditionalFormatting>
  <conditionalFormatting sqref="G228:H229">
    <cfRule type="dataBar" priority="57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{466AA226-E668-4844-A1EF-26C72C9B9671}</x14:id>
        </ext>
      </extLst>
    </cfRule>
  </conditionalFormatting>
  <conditionalFormatting sqref="E228:E229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8:H229">
    <cfRule type="dataBar" priority="58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{3CB78402-670C-4A26-A7D3-B8955BA3864F}</x14:id>
        </ext>
      </extLst>
    </cfRule>
  </conditionalFormatting>
  <conditionalFormatting sqref="G228:H229">
    <cfRule type="dataBar" priority="5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{E565D688-91FC-49C3-A698-C09B2400DD50}</x14:id>
        </ext>
      </extLst>
    </cfRule>
  </conditionalFormatting>
  <conditionalFormatting sqref="G228:H229">
    <cfRule type="dataBar" priority="5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{839273CC-26F6-4A25-8781-D517E2839843}</x14:id>
        </ext>
      </extLst>
    </cfRule>
  </conditionalFormatting>
  <conditionalFormatting sqref="G228:H229">
    <cfRule type="dataBar" priority="5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{F5EF3DF3-C69E-4C05-BFD4-FA9AB1FA856C}</x14:id>
        </ext>
      </extLst>
    </cfRule>
  </conditionalFormatting>
  <conditionalFormatting sqref="G228:H229">
    <cfRule type="dataBar" priority="5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{822AC612-0614-435D-8C88-62EC00E798F1}</x14:id>
        </ext>
      </extLst>
    </cfRule>
  </conditionalFormatting>
  <conditionalFormatting sqref="G228:H229">
    <cfRule type="dataBar" priority="5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{78CFBD23-0398-420C-A9E0-8EBFC0790588}</x14:id>
        </ext>
      </extLst>
    </cfRule>
  </conditionalFormatting>
  <conditionalFormatting sqref="G228:H229">
    <cfRule type="dataBar" priority="5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{08C64462-CFFC-4E29-A1FF-1C96C007D1BF}</x14:id>
        </ext>
      </extLst>
    </cfRule>
  </conditionalFormatting>
  <conditionalFormatting sqref="G228:H229">
    <cfRule type="dataBar" priority="55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{02599B1A-A66F-474A-9E6C-7049EA52C1E6}</x14:id>
        </ext>
      </extLst>
    </cfRule>
  </conditionalFormatting>
  <conditionalFormatting sqref="G228:H229">
    <cfRule type="dataBar" priority="5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{B95AA923-8BDC-4C08-9B81-94BE430670A7}</x14:id>
        </ext>
      </extLst>
    </cfRule>
  </conditionalFormatting>
  <conditionalFormatting sqref="G228:H229">
    <cfRule type="dataBar" priority="5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{54B5B42B-4576-47E9-9A9A-415A05571835}</x14:id>
        </ext>
      </extLst>
    </cfRule>
  </conditionalFormatting>
  <conditionalFormatting sqref="J229">
    <cfRule type="colorScale" priority="5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9">
    <cfRule type="colorScale" priority="5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8">
    <cfRule type="colorScale" priority="5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9">
    <cfRule type="colorScale" priority="5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28">
    <cfRule type="colorScale" priority="5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28:K229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8:K229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8:K229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28:K229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8:F229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28:F229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28:H229">
    <cfRule type="dataBar" priority="5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{99D425CA-2F11-497B-963B-7EE74A501D01}</x14:id>
        </ext>
      </extLst>
    </cfRule>
  </conditionalFormatting>
  <conditionalFormatting sqref="M230:M231">
    <cfRule type="containsText" dxfId="155" priority="533" operator="containsText" text="Dégusté">
      <formula>NOT(ISERROR(SEARCH("Dégusté",M230)))</formula>
    </cfRule>
    <cfRule type="containsText" dxfId="154" priority="534" operator="containsText" text="Recu">
      <formula>NOT(ISERROR(SEARCH("Recu",M230)))</formula>
    </cfRule>
    <cfRule type="containsText" dxfId="153" priority="535" operator="containsText" text="Demandé">
      <formula>NOT(ISERROR(SEARCH("Demandé",M230)))</formula>
    </cfRule>
  </conditionalFormatting>
  <conditionalFormatting sqref="N230">
    <cfRule type="containsText" dxfId="152" priority="521" operator="containsText" text="Quand">
      <formula>NOT(ISERROR(SEARCH("Quand",N230)))</formula>
    </cfRule>
    <cfRule type="containsText" dxfId="151" priority="522" operator="containsText" text="Beine">
      <formula>NOT(ISERROR(SEARCH("Beine",N230)))</formula>
    </cfRule>
  </conditionalFormatting>
  <conditionalFormatting sqref="N230">
    <cfRule type="containsText" dxfId="150" priority="519" operator="containsText" text="Dégusté">
      <formula>NOT(ISERROR(SEARCH("Dégusté",N230)))</formula>
    </cfRule>
    <cfRule type="containsText" dxfId="149" priority="520" operator="containsText" text="Dégusté">
      <formula>NOT(ISERROR(SEARCH("Dégusté",N230)))</formula>
    </cfRule>
  </conditionalFormatting>
  <conditionalFormatting sqref="N230">
    <cfRule type="containsText" dxfId="148" priority="517" operator="containsText" text="Fêtes de fin d'année">
      <formula>NOT(ISERROR(SEARCH("Fêtes de fin d'année",N230)))</formula>
    </cfRule>
    <cfRule type="containsText" dxfId="147" priority="518" operator="containsText" text="Fêtes de fin d'année">
      <formula>NOT(ISERROR(SEARCH("Fêtes de fin d'année",N230)))</formula>
    </cfRule>
  </conditionalFormatting>
  <conditionalFormatting sqref="N230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6" priority="511" operator="containsText" text="Fab'ulleuse">
      <formula>NOT(ISERROR(SEARCH("Fab'ulleuse",N230)))</formula>
    </cfRule>
    <cfRule type="containsText" dxfId="145" priority="512" operator="containsText" text="beau jour">
      <formula>NOT(ISERROR(SEARCH("beau jour",N230)))</formula>
    </cfRule>
    <cfRule type="containsText" dxfId="144" priority="513" operator="containsText" text="fête">
      <formula>NOT(ISERROR(SEARCH("fête",N230)))</formula>
    </cfRule>
    <cfRule type="containsText" dxfId="143" priority="514" operator="containsText" text="Fete">
      <formula>NOT(ISERROR(SEARCH("Fete",N230)))</formula>
    </cfRule>
    <cfRule type="containsText" dxfId="142" priority="515" operator="containsText" text="Ech">
      <formula>NOT(ISERROR(SEARCH("Ech",N230)))</formula>
    </cfRule>
    <cfRule type="containsText" dxfId="141" priority="516" operator="containsText" text="St Valentin">
      <formula>NOT(ISERROR(SEARCH("St Valentin",N230)))</formula>
    </cfRule>
  </conditionalFormatting>
  <conditionalFormatting sqref="N230:N231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0:H231">
    <cfRule type="dataBar" priority="524">
      <dataBar>
        <cfvo type="min"/>
        <cfvo type="max"/>
        <color rgb="FF638EC6"/>
      </dataBar>
    </cfRule>
  </conditionalFormatting>
  <conditionalFormatting sqref="G230:H231">
    <cfRule type="dataBar" priority="5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{38B574DD-A9B5-48E1-B904-6112E0D6544D}</x14:id>
        </ext>
      </extLst>
    </cfRule>
  </conditionalFormatting>
  <conditionalFormatting sqref="E230:E231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0:H231">
    <cfRule type="dataBar" priority="5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{4E347C44-8263-469D-A933-AD93347B5FF0}</x14:id>
        </ext>
      </extLst>
    </cfRule>
  </conditionalFormatting>
  <conditionalFormatting sqref="G230:H231">
    <cfRule type="dataBar" priority="5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{81D9D381-7501-4D4F-A729-3FA81B1B8C2D}</x14:id>
        </ext>
      </extLst>
    </cfRule>
  </conditionalFormatting>
  <conditionalFormatting sqref="N230:N231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0:H231">
    <cfRule type="dataBar" priority="529">
      <dataBar>
        <cfvo type="min"/>
        <cfvo type="max"/>
        <color rgb="FF638EC6"/>
      </dataBar>
    </cfRule>
  </conditionalFormatting>
  <conditionalFormatting sqref="G230:H231">
    <cfRule type="dataBar" priority="5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{479E679A-0BB0-409F-959A-18BB531C1049}</x14:id>
        </ext>
      </extLst>
    </cfRule>
  </conditionalFormatting>
  <conditionalFormatting sqref="E230:E231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0:H231">
    <cfRule type="dataBar" priority="5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{089B9CC4-B940-40B1-AAC3-C6FED02DDAD2}</x14:id>
        </ext>
      </extLst>
    </cfRule>
  </conditionalFormatting>
  <conditionalFormatting sqref="G230:H231">
    <cfRule type="dataBar" priority="5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{14D25E7D-699D-4DAE-BE20-F9F8F2F165EF}</x14:id>
        </ext>
      </extLst>
    </cfRule>
  </conditionalFormatting>
  <conditionalFormatting sqref="G230:H231">
    <cfRule type="dataBar" priority="5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{131E27CB-9D96-4A69-8368-8E6F13D131BA}</x14:id>
        </ext>
      </extLst>
    </cfRule>
  </conditionalFormatting>
  <conditionalFormatting sqref="G230:H231">
    <cfRule type="dataBar" priority="5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{881D61B4-21A5-400B-9E63-D69CF8E8CEFE}</x14:id>
        </ext>
      </extLst>
    </cfRule>
  </conditionalFormatting>
  <conditionalFormatting sqref="G230:H231">
    <cfRule type="dataBar" priority="5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{5DFBB0F8-02EE-468E-A468-1CFD98184EF1}</x14:id>
        </ext>
      </extLst>
    </cfRule>
  </conditionalFormatting>
  <conditionalFormatting sqref="G230:H231">
    <cfRule type="dataBar" priority="5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{153D52F7-4D4E-4E38-BA1F-626CBD6BA105}</x14:id>
        </ext>
      </extLst>
    </cfRule>
  </conditionalFormatting>
  <conditionalFormatting sqref="G230:H231">
    <cfRule type="dataBar" priority="5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{1899D541-359D-4032-AC9F-0B9EECB1CF0C}</x14:id>
        </ext>
      </extLst>
    </cfRule>
  </conditionalFormatting>
  <conditionalFormatting sqref="G230:H231">
    <cfRule type="dataBar" priority="5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{CEC9C611-D46E-4174-AE7E-1C36A73781E2}</x14:id>
        </ext>
      </extLst>
    </cfRule>
  </conditionalFormatting>
  <conditionalFormatting sqref="G230:H231">
    <cfRule type="dataBar" priority="50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{8D11731B-9139-41C7-8914-89394E5BDF14}</x14:id>
        </ext>
      </extLst>
    </cfRule>
  </conditionalFormatting>
  <conditionalFormatting sqref="G230:H231">
    <cfRule type="dataBar" priority="5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{7A19E850-D858-4E33-9EC4-C700B72048D1}</x14:id>
        </ext>
      </extLst>
    </cfRule>
  </conditionalFormatting>
  <conditionalFormatting sqref="J231">
    <cfRule type="colorScale" priority="4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1">
    <cfRule type="colorScale" priority="4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0">
    <cfRule type="colorScale" priority="4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1">
    <cfRule type="colorScale" priority="5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0">
    <cfRule type="colorScale" priority="5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0:K231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0:K231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0:K231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0:K231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0:F231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0:F231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0:H231">
    <cfRule type="dataBar" priority="4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{1557CC88-80BC-4E6B-BCA2-AE44240A85FC}</x14:id>
        </ext>
      </extLst>
    </cfRule>
  </conditionalFormatting>
  <conditionalFormatting sqref="M232:M233">
    <cfRule type="containsText" dxfId="140" priority="485" operator="containsText" text="Dégusté">
      <formula>NOT(ISERROR(SEARCH("Dégusté",M232)))</formula>
    </cfRule>
    <cfRule type="containsText" dxfId="139" priority="486" operator="containsText" text="Recu">
      <formula>NOT(ISERROR(SEARCH("Recu",M232)))</formula>
    </cfRule>
    <cfRule type="containsText" dxfId="138" priority="487" operator="containsText" text="Demandé">
      <formula>NOT(ISERROR(SEARCH("Demandé",M232)))</formula>
    </cfRule>
  </conditionalFormatting>
  <conditionalFormatting sqref="N232">
    <cfRule type="containsText" dxfId="137" priority="473" operator="containsText" text="Quand">
      <formula>NOT(ISERROR(SEARCH("Quand",N232)))</formula>
    </cfRule>
    <cfRule type="containsText" dxfId="136" priority="474" operator="containsText" text="Beine">
      <formula>NOT(ISERROR(SEARCH("Beine",N232)))</formula>
    </cfRule>
  </conditionalFormatting>
  <conditionalFormatting sqref="N232">
    <cfRule type="containsText" dxfId="135" priority="471" operator="containsText" text="Dégusté">
      <formula>NOT(ISERROR(SEARCH("Dégusté",N232)))</formula>
    </cfRule>
    <cfRule type="containsText" dxfId="134" priority="472" operator="containsText" text="Dégusté">
      <formula>NOT(ISERROR(SEARCH("Dégusté",N232)))</formula>
    </cfRule>
  </conditionalFormatting>
  <conditionalFormatting sqref="N232">
    <cfRule type="containsText" dxfId="133" priority="469" operator="containsText" text="Fêtes de fin d'année">
      <formula>NOT(ISERROR(SEARCH("Fêtes de fin d'année",N232)))</formula>
    </cfRule>
    <cfRule type="containsText" dxfId="132" priority="470" operator="containsText" text="Fêtes de fin d'année">
      <formula>NOT(ISERROR(SEARCH("Fêtes de fin d'année",N232)))</formula>
    </cfRule>
  </conditionalFormatting>
  <conditionalFormatting sqref="N232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1" priority="463" operator="containsText" text="Fab'ulleuse">
      <formula>NOT(ISERROR(SEARCH("Fab'ulleuse",N232)))</formula>
    </cfRule>
    <cfRule type="containsText" dxfId="130" priority="464" operator="containsText" text="beau jour">
      <formula>NOT(ISERROR(SEARCH("beau jour",N232)))</formula>
    </cfRule>
    <cfRule type="containsText" dxfId="129" priority="465" operator="containsText" text="fête">
      <formula>NOT(ISERROR(SEARCH("fête",N232)))</formula>
    </cfRule>
    <cfRule type="containsText" dxfId="128" priority="466" operator="containsText" text="Fete">
      <formula>NOT(ISERROR(SEARCH("Fete",N232)))</formula>
    </cfRule>
    <cfRule type="containsText" dxfId="127" priority="467" operator="containsText" text="Ech">
      <formula>NOT(ISERROR(SEARCH("Ech",N232)))</formula>
    </cfRule>
    <cfRule type="containsText" dxfId="126" priority="468" operator="containsText" text="St Valentin">
      <formula>NOT(ISERROR(SEARCH("St Valentin",N232)))</formula>
    </cfRule>
  </conditionalFormatting>
  <conditionalFormatting sqref="N232:N233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2:H233">
    <cfRule type="dataBar" priority="476">
      <dataBar>
        <cfvo type="min"/>
        <cfvo type="max"/>
        <color rgb="FF638EC6"/>
      </dataBar>
    </cfRule>
  </conditionalFormatting>
  <conditionalFormatting sqref="G232:H233">
    <cfRule type="dataBar" priority="47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{652DF94A-927F-4633-93B9-E0ECB63AC2D7}</x14:id>
        </ext>
      </extLst>
    </cfRule>
  </conditionalFormatting>
  <conditionalFormatting sqref="E232:E233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2:H233">
    <cfRule type="dataBar" priority="47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{33FF37C6-A54E-4E04-8001-CA4FB0A9A95F}</x14:id>
        </ext>
      </extLst>
    </cfRule>
  </conditionalFormatting>
  <conditionalFormatting sqref="G232:H233">
    <cfRule type="dataBar" priority="4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{02E327F2-281B-4240-9DB4-5C3B4FAB5BF8}</x14:id>
        </ext>
      </extLst>
    </cfRule>
  </conditionalFormatting>
  <conditionalFormatting sqref="N232:N233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2:H233">
    <cfRule type="dataBar" priority="481">
      <dataBar>
        <cfvo type="min"/>
        <cfvo type="max"/>
        <color rgb="FF638EC6"/>
      </dataBar>
    </cfRule>
  </conditionalFormatting>
  <conditionalFormatting sqref="G232:H233">
    <cfRule type="dataBar" priority="48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{9D140D96-C6C1-46D7-AB93-8F1AA23F6788}</x14:id>
        </ext>
      </extLst>
    </cfRule>
  </conditionalFormatting>
  <conditionalFormatting sqref="E232:E233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2:H233">
    <cfRule type="dataBar" priority="4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{25665056-BC79-4BA6-AC8F-292C785CC167}</x14:id>
        </ext>
      </extLst>
    </cfRule>
  </conditionalFormatting>
  <conditionalFormatting sqref="G232:H233">
    <cfRule type="dataBar" priority="4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{EE93A692-3218-4B33-8048-B05849D3C6B9}</x14:id>
        </ext>
      </extLst>
    </cfRule>
  </conditionalFormatting>
  <conditionalFormatting sqref="G232:H233">
    <cfRule type="dataBar" priority="4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{6CC19BC4-B2B7-4B1D-A0A7-BC92CACCF0F3}</x14:id>
        </ext>
      </extLst>
    </cfRule>
  </conditionalFormatting>
  <conditionalFormatting sqref="G232:H233">
    <cfRule type="dataBar" priority="4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{044F8B72-FC17-454D-933B-68AD55356469}</x14:id>
        </ext>
      </extLst>
    </cfRule>
  </conditionalFormatting>
  <conditionalFormatting sqref="G232:H233">
    <cfRule type="dataBar" priority="4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{9A0E18A6-8550-43B9-BFE0-D23D9E605052}</x14:id>
        </ext>
      </extLst>
    </cfRule>
  </conditionalFormatting>
  <conditionalFormatting sqref="G232:H233">
    <cfRule type="dataBar" priority="4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{5742156A-F439-49C8-8775-81282BFA0983}</x14:id>
        </ext>
      </extLst>
    </cfRule>
  </conditionalFormatting>
  <conditionalFormatting sqref="G232:H233">
    <cfRule type="dataBar" priority="45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{E082B55D-685B-446D-9F52-7C02BB811FEA}</x14:id>
        </ext>
      </extLst>
    </cfRule>
  </conditionalFormatting>
  <conditionalFormatting sqref="G232:H233">
    <cfRule type="dataBar" priority="45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{A5A8DD8A-957A-40C0-907D-D97790AA285D}</x14:id>
        </ext>
      </extLst>
    </cfRule>
  </conditionalFormatting>
  <conditionalFormatting sqref="G232:H233">
    <cfRule type="dataBar" priority="45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{151E7A94-FC60-47A2-8C0B-3DF1E99A54E8}</x14:id>
        </ext>
      </extLst>
    </cfRule>
  </conditionalFormatting>
  <conditionalFormatting sqref="G232:H233">
    <cfRule type="dataBar" priority="4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{D26743AE-2755-47DF-831A-9D3DAE73AF88}</x14:id>
        </ext>
      </extLst>
    </cfRule>
  </conditionalFormatting>
  <conditionalFormatting sqref="J233">
    <cfRule type="colorScale" priority="4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3">
    <cfRule type="colorScale" priority="4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2">
    <cfRule type="colorScale" priority="4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3">
    <cfRule type="colorScale" priority="4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2">
    <cfRule type="colorScale" priority="4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2:K233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2:K233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2:K233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2:K233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2:F233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2:F233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2:H233">
    <cfRule type="dataBar" priority="4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{EADC4E1F-EA23-4332-8A43-253337AB025B}</x14:id>
        </ext>
      </extLst>
    </cfRule>
  </conditionalFormatting>
  <conditionalFormatting sqref="M234:M235">
    <cfRule type="containsText" dxfId="125" priority="437" operator="containsText" text="Dégusté">
      <formula>NOT(ISERROR(SEARCH("Dégusté",M234)))</formula>
    </cfRule>
    <cfRule type="containsText" dxfId="124" priority="438" operator="containsText" text="Recu">
      <formula>NOT(ISERROR(SEARCH("Recu",M234)))</formula>
    </cfRule>
    <cfRule type="containsText" dxfId="123" priority="439" operator="containsText" text="Demandé">
      <formula>NOT(ISERROR(SEARCH("Demandé",M234)))</formula>
    </cfRule>
  </conditionalFormatting>
  <conditionalFormatting sqref="N234">
    <cfRule type="containsText" dxfId="122" priority="425" operator="containsText" text="Quand">
      <formula>NOT(ISERROR(SEARCH("Quand",N234)))</formula>
    </cfRule>
    <cfRule type="containsText" dxfId="121" priority="426" operator="containsText" text="Beine">
      <formula>NOT(ISERROR(SEARCH("Beine",N234)))</formula>
    </cfRule>
  </conditionalFormatting>
  <conditionalFormatting sqref="N234">
    <cfRule type="containsText" dxfId="120" priority="423" operator="containsText" text="Dégusté">
      <formula>NOT(ISERROR(SEARCH("Dégusté",N234)))</formula>
    </cfRule>
    <cfRule type="containsText" dxfId="119" priority="424" operator="containsText" text="Dégusté">
      <formula>NOT(ISERROR(SEARCH("Dégusté",N234)))</formula>
    </cfRule>
  </conditionalFormatting>
  <conditionalFormatting sqref="N234">
    <cfRule type="containsText" dxfId="118" priority="421" operator="containsText" text="Fêtes de fin d'année">
      <formula>NOT(ISERROR(SEARCH("Fêtes de fin d'année",N234)))</formula>
    </cfRule>
    <cfRule type="containsText" dxfId="117" priority="422" operator="containsText" text="Fêtes de fin d'année">
      <formula>NOT(ISERROR(SEARCH("Fêtes de fin d'année",N234)))</formula>
    </cfRule>
  </conditionalFormatting>
  <conditionalFormatting sqref="N234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16" priority="415" operator="containsText" text="Fab'ulleuse">
      <formula>NOT(ISERROR(SEARCH("Fab'ulleuse",N234)))</formula>
    </cfRule>
    <cfRule type="containsText" dxfId="115" priority="416" operator="containsText" text="beau jour">
      <formula>NOT(ISERROR(SEARCH("beau jour",N234)))</formula>
    </cfRule>
    <cfRule type="containsText" dxfId="114" priority="417" operator="containsText" text="fête">
      <formula>NOT(ISERROR(SEARCH("fête",N234)))</formula>
    </cfRule>
    <cfRule type="containsText" dxfId="113" priority="418" operator="containsText" text="Fete">
      <formula>NOT(ISERROR(SEARCH("Fete",N234)))</formula>
    </cfRule>
    <cfRule type="containsText" dxfId="112" priority="419" operator="containsText" text="Ech">
      <formula>NOT(ISERROR(SEARCH("Ech",N234)))</formula>
    </cfRule>
    <cfRule type="containsText" dxfId="111" priority="420" operator="containsText" text="St Valentin">
      <formula>NOT(ISERROR(SEARCH("St Valentin",N234)))</formula>
    </cfRule>
  </conditionalFormatting>
  <conditionalFormatting sqref="N234:N235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4:H235">
    <cfRule type="dataBar" priority="428">
      <dataBar>
        <cfvo type="min"/>
        <cfvo type="max"/>
        <color rgb="FF638EC6"/>
      </dataBar>
    </cfRule>
  </conditionalFormatting>
  <conditionalFormatting sqref="G234:H235">
    <cfRule type="dataBar" priority="4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{7616069B-5964-4445-A7A8-72B913CFF1B2}</x14:id>
        </ext>
      </extLst>
    </cfRule>
  </conditionalFormatting>
  <conditionalFormatting sqref="E234:E235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4:H235">
    <cfRule type="dataBar" priority="4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{263ACEEC-7D46-4B11-900B-3BC45CFB33B1}</x14:id>
        </ext>
      </extLst>
    </cfRule>
  </conditionalFormatting>
  <conditionalFormatting sqref="G234:H235">
    <cfRule type="dataBar" priority="4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{1C1CAC94-F011-44CC-850F-8687F6C74856}</x14:id>
        </ext>
      </extLst>
    </cfRule>
  </conditionalFormatting>
  <conditionalFormatting sqref="N234:N235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4:H235">
    <cfRule type="dataBar" priority="433">
      <dataBar>
        <cfvo type="min"/>
        <cfvo type="max"/>
        <color rgb="FF638EC6"/>
      </dataBar>
    </cfRule>
  </conditionalFormatting>
  <conditionalFormatting sqref="G234:H235">
    <cfRule type="dataBar" priority="4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{438A65BC-4884-42C3-B8D4-3D0E803AD730}</x14:id>
        </ext>
      </extLst>
    </cfRule>
  </conditionalFormatting>
  <conditionalFormatting sqref="E234:E235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4:H235">
    <cfRule type="dataBar" priority="4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{3ACE9E3A-98E0-4010-88BA-C5915F21A087}</x14:id>
        </ext>
      </extLst>
    </cfRule>
  </conditionalFormatting>
  <conditionalFormatting sqref="G234:H235">
    <cfRule type="dataBar" priority="4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{D0230686-73D6-4514-9BB6-87127637F384}</x14:id>
        </ext>
      </extLst>
    </cfRule>
  </conditionalFormatting>
  <conditionalFormatting sqref="G234:H235">
    <cfRule type="dataBar" priority="4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{B3027C06-694E-49BD-BE19-661689B8D94D}</x14:id>
        </ext>
      </extLst>
    </cfRule>
  </conditionalFormatting>
  <conditionalFormatting sqref="G234:H235">
    <cfRule type="dataBar" priority="4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{66F4E44E-DF26-4C5D-B228-3E10CF16E0A3}</x14:id>
        </ext>
      </extLst>
    </cfRule>
  </conditionalFormatting>
  <conditionalFormatting sqref="G234:H235">
    <cfRule type="dataBar" priority="4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{91879A3C-D1CA-4B14-AAD6-165AA1BE136F}</x14:id>
        </ext>
      </extLst>
    </cfRule>
  </conditionalFormatting>
  <conditionalFormatting sqref="G234:H235">
    <cfRule type="dataBar" priority="4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{EEF58B28-262E-4AD1-9C12-20D011887E90}</x14:id>
        </ext>
      </extLst>
    </cfRule>
  </conditionalFormatting>
  <conditionalFormatting sqref="G234:H235">
    <cfRule type="dataBar" priority="40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{CFFC0AF4-199E-4D00-8BAB-2D05E0946718}</x14:id>
        </ext>
      </extLst>
    </cfRule>
  </conditionalFormatting>
  <conditionalFormatting sqref="G234:H235">
    <cfRule type="dataBar" priority="40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{D1E41C37-F566-49E0-8E01-CE599C9989C2}</x14:id>
        </ext>
      </extLst>
    </cfRule>
  </conditionalFormatting>
  <conditionalFormatting sqref="G234:H235">
    <cfRule type="dataBar" priority="40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{2F9B6CF9-5D34-4CA4-A9F7-03430E5173D8}</x14:id>
        </ext>
      </extLst>
    </cfRule>
  </conditionalFormatting>
  <conditionalFormatting sqref="G234:H235">
    <cfRule type="dataBar" priority="4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{694E7280-CD3F-42DD-B9C4-1B53D4AA2010}</x14:id>
        </ext>
      </extLst>
    </cfRule>
  </conditionalFormatting>
  <conditionalFormatting sqref="J235">
    <cfRule type="colorScale" priority="4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5">
    <cfRule type="colorScale" priority="40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4">
    <cfRule type="colorScale" priority="4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5">
    <cfRule type="colorScale" priority="4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4">
    <cfRule type="colorScale" priority="4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4:K235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4:K235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4:K235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4:K235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4:F235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4:F235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4:H235">
    <cfRule type="dataBar" priority="3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{94092CDE-AE08-4C0B-BE12-3AD4D0BCCE0A}</x14:id>
        </ext>
      </extLst>
    </cfRule>
  </conditionalFormatting>
  <conditionalFormatting sqref="M236:M237">
    <cfRule type="containsText" dxfId="110" priority="389" operator="containsText" text="Dégusté">
      <formula>NOT(ISERROR(SEARCH("Dégusté",M236)))</formula>
    </cfRule>
    <cfRule type="containsText" dxfId="109" priority="390" operator="containsText" text="Recu">
      <formula>NOT(ISERROR(SEARCH("Recu",M236)))</formula>
    </cfRule>
    <cfRule type="containsText" dxfId="108" priority="391" operator="containsText" text="Demandé">
      <formula>NOT(ISERROR(SEARCH("Demandé",M236)))</formula>
    </cfRule>
  </conditionalFormatting>
  <conditionalFormatting sqref="N236">
    <cfRule type="containsText" dxfId="107" priority="377" operator="containsText" text="Quand">
      <formula>NOT(ISERROR(SEARCH("Quand",N236)))</formula>
    </cfRule>
    <cfRule type="containsText" dxfId="106" priority="378" operator="containsText" text="Beine">
      <formula>NOT(ISERROR(SEARCH("Beine",N236)))</formula>
    </cfRule>
  </conditionalFormatting>
  <conditionalFormatting sqref="N236">
    <cfRule type="containsText" dxfId="105" priority="375" operator="containsText" text="Dégusté">
      <formula>NOT(ISERROR(SEARCH("Dégusté",N236)))</formula>
    </cfRule>
    <cfRule type="containsText" dxfId="104" priority="376" operator="containsText" text="Dégusté">
      <formula>NOT(ISERROR(SEARCH("Dégusté",N236)))</formula>
    </cfRule>
  </conditionalFormatting>
  <conditionalFormatting sqref="N236">
    <cfRule type="containsText" dxfId="103" priority="373" operator="containsText" text="Fêtes de fin d'année">
      <formula>NOT(ISERROR(SEARCH("Fêtes de fin d'année",N236)))</formula>
    </cfRule>
    <cfRule type="containsText" dxfId="102" priority="374" operator="containsText" text="Fêtes de fin d'année">
      <formula>NOT(ISERROR(SEARCH("Fêtes de fin d'année",N236)))</formula>
    </cfRule>
  </conditionalFormatting>
  <conditionalFormatting sqref="N236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1" priority="367" operator="containsText" text="Fab'ulleuse">
      <formula>NOT(ISERROR(SEARCH("Fab'ulleuse",N236)))</formula>
    </cfRule>
    <cfRule type="containsText" dxfId="100" priority="368" operator="containsText" text="beau jour">
      <formula>NOT(ISERROR(SEARCH("beau jour",N236)))</formula>
    </cfRule>
    <cfRule type="containsText" dxfId="99" priority="369" operator="containsText" text="fête">
      <formula>NOT(ISERROR(SEARCH("fête",N236)))</formula>
    </cfRule>
    <cfRule type="containsText" dxfId="98" priority="370" operator="containsText" text="Fete">
      <formula>NOT(ISERROR(SEARCH("Fete",N236)))</formula>
    </cfRule>
    <cfRule type="containsText" dxfId="97" priority="371" operator="containsText" text="Ech">
      <formula>NOT(ISERROR(SEARCH("Ech",N236)))</formula>
    </cfRule>
    <cfRule type="containsText" dxfId="96" priority="372" operator="containsText" text="St Valentin">
      <formula>NOT(ISERROR(SEARCH("St Valentin",N236)))</formula>
    </cfRule>
  </conditionalFormatting>
  <conditionalFormatting sqref="N236:N237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6:H237">
    <cfRule type="dataBar" priority="380">
      <dataBar>
        <cfvo type="min"/>
        <cfvo type="max"/>
        <color rgb="FF638EC6"/>
      </dataBar>
    </cfRule>
  </conditionalFormatting>
  <conditionalFormatting sqref="G236:H237">
    <cfRule type="dataBar" priority="3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{3AC1DF5F-69B2-4194-BF37-5D0A4BE9CB91}</x14:id>
        </ext>
      </extLst>
    </cfRule>
  </conditionalFormatting>
  <conditionalFormatting sqref="E236:E237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6:H237">
    <cfRule type="dataBar" priority="3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{86D5F03D-386D-4548-8517-B01941777B26}</x14:id>
        </ext>
      </extLst>
    </cfRule>
  </conditionalFormatting>
  <conditionalFormatting sqref="G236:H237">
    <cfRule type="dataBar" priority="3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{D25C84DC-122F-4431-B2C5-4715D7A748AB}</x14:id>
        </ext>
      </extLst>
    </cfRule>
  </conditionalFormatting>
  <conditionalFormatting sqref="N236:N237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6:H237">
    <cfRule type="dataBar" priority="385">
      <dataBar>
        <cfvo type="min"/>
        <cfvo type="max"/>
        <color rgb="FF638EC6"/>
      </dataBar>
    </cfRule>
  </conditionalFormatting>
  <conditionalFormatting sqref="G236:H237">
    <cfRule type="dataBar" priority="3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{F66A3AAB-A5E5-468A-8EB6-3B23E46FD872}</x14:id>
        </ext>
      </extLst>
    </cfRule>
  </conditionalFormatting>
  <conditionalFormatting sqref="E236:E237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6:H237">
    <cfRule type="dataBar" priority="3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{8D341532-DA77-4E1B-A2DB-F1D473A18C13}</x14:id>
        </ext>
      </extLst>
    </cfRule>
  </conditionalFormatting>
  <conditionalFormatting sqref="G236:H237">
    <cfRule type="dataBar" priority="3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{9A748B2A-AEB0-47D6-804C-3766FF1B072D}</x14:id>
        </ext>
      </extLst>
    </cfRule>
  </conditionalFormatting>
  <conditionalFormatting sqref="G236:H237">
    <cfRule type="dataBar" priority="3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{4DF0659D-884E-4B1C-9314-05EDC80745AC}</x14:id>
        </ext>
      </extLst>
    </cfRule>
  </conditionalFormatting>
  <conditionalFormatting sqref="G236:H237">
    <cfRule type="dataBar" priority="3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{09353F6F-C3A1-4544-81A7-567FC4FD6A63}</x14:id>
        </ext>
      </extLst>
    </cfRule>
  </conditionalFormatting>
  <conditionalFormatting sqref="G236:H237">
    <cfRule type="dataBar" priority="3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{D230634E-3AA0-4972-AEE7-FB4CB4054906}</x14:id>
        </ext>
      </extLst>
    </cfRule>
  </conditionalFormatting>
  <conditionalFormatting sqref="G236:H237">
    <cfRule type="dataBar" priority="3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{E6F7E6E0-03AB-49D0-81EB-8CC607AE4BC0}</x14:id>
        </ext>
      </extLst>
    </cfRule>
  </conditionalFormatting>
  <conditionalFormatting sqref="G236:H237">
    <cfRule type="dataBar" priority="35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{F3B227EA-4E2B-41E5-833A-6BBD1F040803}</x14:id>
        </ext>
      </extLst>
    </cfRule>
  </conditionalFormatting>
  <conditionalFormatting sqref="G236:H237">
    <cfRule type="dataBar" priority="3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{2D8BE672-4B4A-453A-A00E-4A7E56A27DA2}</x14:id>
        </ext>
      </extLst>
    </cfRule>
  </conditionalFormatting>
  <conditionalFormatting sqref="G236:H237">
    <cfRule type="dataBar" priority="35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{9A1DACFF-8CD3-4289-832F-F019246879CC}</x14:id>
        </ext>
      </extLst>
    </cfRule>
  </conditionalFormatting>
  <conditionalFormatting sqref="G236:H237">
    <cfRule type="dataBar" priority="35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{BAF97B8A-43C3-41FC-BB69-3B6939F8C0A4}</x14:id>
        </ext>
      </extLst>
    </cfRule>
  </conditionalFormatting>
  <conditionalFormatting sqref="J237">
    <cfRule type="colorScale" priority="3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7">
    <cfRule type="colorScale" priority="3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6">
    <cfRule type="colorScale" priority="3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7">
    <cfRule type="colorScale" priority="3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6">
    <cfRule type="colorScale" priority="3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6:K237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6:K237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6:K237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6:K237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6:F237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6:F237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6:H237">
    <cfRule type="dataBar" priority="34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{CE7CD23B-8F7E-4940-867E-DA5DF1CEAC65}</x14:id>
        </ext>
      </extLst>
    </cfRule>
  </conditionalFormatting>
  <conditionalFormatting sqref="M238:M239">
    <cfRule type="containsText" dxfId="95" priority="341" operator="containsText" text="Dégusté">
      <formula>NOT(ISERROR(SEARCH("Dégusté",M238)))</formula>
    </cfRule>
    <cfRule type="containsText" dxfId="94" priority="342" operator="containsText" text="Recu">
      <formula>NOT(ISERROR(SEARCH("Recu",M238)))</formula>
    </cfRule>
    <cfRule type="containsText" dxfId="93" priority="343" operator="containsText" text="Demandé">
      <formula>NOT(ISERROR(SEARCH("Demandé",M238)))</formula>
    </cfRule>
  </conditionalFormatting>
  <conditionalFormatting sqref="N238">
    <cfRule type="containsText" dxfId="92" priority="329" operator="containsText" text="Quand">
      <formula>NOT(ISERROR(SEARCH("Quand",N238)))</formula>
    </cfRule>
    <cfRule type="containsText" dxfId="91" priority="330" operator="containsText" text="Beine">
      <formula>NOT(ISERROR(SEARCH("Beine",N238)))</formula>
    </cfRule>
  </conditionalFormatting>
  <conditionalFormatting sqref="N238">
    <cfRule type="containsText" dxfId="90" priority="327" operator="containsText" text="Dégusté">
      <formula>NOT(ISERROR(SEARCH("Dégusté",N238)))</formula>
    </cfRule>
    <cfRule type="containsText" dxfId="89" priority="328" operator="containsText" text="Dégusté">
      <formula>NOT(ISERROR(SEARCH("Dégusté",N238)))</formula>
    </cfRule>
  </conditionalFormatting>
  <conditionalFormatting sqref="N238">
    <cfRule type="containsText" dxfId="88" priority="325" operator="containsText" text="Fêtes de fin d'année">
      <formula>NOT(ISERROR(SEARCH("Fêtes de fin d'année",N238)))</formula>
    </cfRule>
    <cfRule type="containsText" dxfId="87" priority="326" operator="containsText" text="Fêtes de fin d'année">
      <formula>NOT(ISERROR(SEARCH("Fêtes de fin d'année",N238)))</formula>
    </cfRule>
  </conditionalFormatting>
  <conditionalFormatting sqref="N238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6" priority="319" operator="containsText" text="Fab'ulleuse">
      <formula>NOT(ISERROR(SEARCH("Fab'ulleuse",N238)))</formula>
    </cfRule>
    <cfRule type="containsText" dxfId="85" priority="320" operator="containsText" text="beau jour">
      <formula>NOT(ISERROR(SEARCH("beau jour",N238)))</formula>
    </cfRule>
    <cfRule type="containsText" dxfId="84" priority="321" operator="containsText" text="fête">
      <formula>NOT(ISERROR(SEARCH("fête",N238)))</formula>
    </cfRule>
    <cfRule type="containsText" dxfId="83" priority="322" operator="containsText" text="Fete">
      <formula>NOT(ISERROR(SEARCH("Fete",N238)))</formula>
    </cfRule>
    <cfRule type="containsText" dxfId="82" priority="323" operator="containsText" text="Ech">
      <formula>NOT(ISERROR(SEARCH("Ech",N238)))</formula>
    </cfRule>
    <cfRule type="containsText" dxfId="81" priority="324" operator="containsText" text="St Valentin">
      <formula>NOT(ISERROR(SEARCH("St Valentin",N238)))</formula>
    </cfRule>
  </conditionalFormatting>
  <conditionalFormatting sqref="N238:N239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8:H239">
    <cfRule type="dataBar" priority="332">
      <dataBar>
        <cfvo type="min"/>
        <cfvo type="max"/>
        <color rgb="FF638EC6"/>
      </dataBar>
    </cfRule>
  </conditionalFormatting>
  <conditionalFormatting sqref="G238:H239">
    <cfRule type="dataBar" priority="3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{7573A433-17DE-4204-8094-F1F669CDB597}</x14:id>
        </ext>
      </extLst>
    </cfRule>
  </conditionalFormatting>
  <conditionalFormatting sqref="E238:E239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8:H239">
    <cfRule type="dataBar" priority="3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{C5DADE80-FCA9-4E0E-9429-69FAD250FBDE}</x14:id>
        </ext>
      </extLst>
    </cfRule>
  </conditionalFormatting>
  <conditionalFormatting sqref="G238:H239">
    <cfRule type="dataBar" priority="3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{6A970497-8AA3-40A7-A52D-B1E9BAE10116}</x14:id>
        </ext>
      </extLst>
    </cfRule>
  </conditionalFormatting>
  <conditionalFormatting sqref="N238:N239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8:H239">
    <cfRule type="dataBar" priority="337">
      <dataBar>
        <cfvo type="min"/>
        <cfvo type="max"/>
        <color rgb="FF638EC6"/>
      </dataBar>
    </cfRule>
  </conditionalFormatting>
  <conditionalFormatting sqref="G238:H239">
    <cfRule type="dataBar" priority="3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{C1C30116-09F4-4B60-8641-7F073961D590}</x14:id>
        </ext>
      </extLst>
    </cfRule>
  </conditionalFormatting>
  <conditionalFormatting sqref="E238:E239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8:H239">
    <cfRule type="dataBar" priority="3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{B11BD453-303F-45AB-A5EB-69949900E0DE}</x14:id>
        </ext>
      </extLst>
    </cfRule>
  </conditionalFormatting>
  <conditionalFormatting sqref="G238:H239">
    <cfRule type="dataBar" priority="3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{4A283827-D90B-48C8-9A52-04BB8B56252F}</x14:id>
        </ext>
      </extLst>
    </cfRule>
  </conditionalFormatting>
  <conditionalFormatting sqref="G238:H239">
    <cfRule type="dataBar" priority="3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{83C37CEA-A780-483E-A5CE-CFD1D375F57C}</x14:id>
        </ext>
      </extLst>
    </cfRule>
  </conditionalFormatting>
  <conditionalFormatting sqref="G238:H239">
    <cfRule type="dataBar" priority="3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{5C41C1E3-4D8C-49F3-9C40-C84AA01EE87D}</x14:id>
        </ext>
      </extLst>
    </cfRule>
  </conditionalFormatting>
  <conditionalFormatting sqref="G238:H239">
    <cfRule type="dataBar" priority="3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{71D8A574-03C0-4864-BF5E-E0FCAC925600}</x14:id>
        </ext>
      </extLst>
    </cfRule>
  </conditionalFormatting>
  <conditionalFormatting sqref="G238:H239">
    <cfRule type="dataBar" priority="3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{C4066937-7E3F-439C-880C-F46764BCB251}</x14:id>
        </ext>
      </extLst>
    </cfRule>
  </conditionalFormatting>
  <conditionalFormatting sqref="G238:H239">
    <cfRule type="dataBar" priority="3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{6800FECE-EB9D-4B2C-804B-0CBE447EAFBC}</x14:id>
        </ext>
      </extLst>
    </cfRule>
  </conditionalFormatting>
  <conditionalFormatting sqref="G238:H239">
    <cfRule type="dataBar" priority="3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{AAEE9768-769B-4373-B55B-0AD6A59B2D88}</x14:id>
        </ext>
      </extLst>
    </cfRule>
  </conditionalFormatting>
  <conditionalFormatting sqref="G238:H239">
    <cfRule type="dataBar" priority="30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{29E1C644-2038-4727-B1FC-BE58B75DBF79}</x14:id>
        </ext>
      </extLst>
    </cfRule>
  </conditionalFormatting>
  <conditionalFormatting sqref="G238:H239">
    <cfRule type="dataBar" priority="30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{9BCF70E3-E010-4AC6-9188-AF51D4FF6A0E}</x14:id>
        </ext>
      </extLst>
    </cfRule>
  </conditionalFormatting>
  <conditionalFormatting sqref="J239">
    <cfRule type="colorScale" priority="30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9">
    <cfRule type="colorScale" priority="3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8">
    <cfRule type="colorScale" priority="3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9">
    <cfRule type="colorScale" priority="3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38">
    <cfRule type="colorScale" priority="3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38:K239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8:K239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8:K239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8:K239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8:F239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8:F239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8:H239">
    <cfRule type="dataBar" priority="3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{3FE24213-236D-459A-8B76-969E2DF43B19}</x14:id>
        </ext>
      </extLst>
    </cfRule>
  </conditionalFormatting>
  <conditionalFormatting sqref="M240:M241">
    <cfRule type="containsText" dxfId="80" priority="293" operator="containsText" text="Dégusté">
      <formula>NOT(ISERROR(SEARCH("Dégusté",M240)))</formula>
    </cfRule>
    <cfRule type="containsText" dxfId="79" priority="294" operator="containsText" text="Recu">
      <formula>NOT(ISERROR(SEARCH("Recu",M240)))</formula>
    </cfRule>
    <cfRule type="containsText" dxfId="78" priority="295" operator="containsText" text="Demandé">
      <formula>NOT(ISERROR(SEARCH("Demandé",M240)))</formula>
    </cfRule>
  </conditionalFormatting>
  <conditionalFormatting sqref="N240">
    <cfRule type="containsText" dxfId="77" priority="281" operator="containsText" text="Quand">
      <formula>NOT(ISERROR(SEARCH("Quand",N240)))</formula>
    </cfRule>
    <cfRule type="containsText" dxfId="76" priority="282" operator="containsText" text="Beine">
      <formula>NOT(ISERROR(SEARCH("Beine",N240)))</formula>
    </cfRule>
  </conditionalFormatting>
  <conditionalFormatting sqref="N240">
    <cfRule type="containsText" dxfId="75" priority="279" operator="containsText" text="Dégusté">
      <formula>NOT(ISERROR(SEARCH("Dégusté",N240)))</formula>
    </cfRule>
    <cfRule type="containsText" dxfId="74" priority="280" operator="containsText" text="Dégusté">
      <formula>NOT(ISERROR(SEARCH("Dégusté",N240)))</formula>
    </cfRule>
  </conditionalFormatting>
  <conditionalFormatting sqref="N240">
    <cfRule type="containsText" dxfId="73" priority="277" operator="containsText" text="Fêtes de fin d'année">
      <formula>NOT(ISERROR(SEARCH("Fêtes de fin d'année",N240)))</formula>
    </cfRule>
    <cfRule type="containsText" dxfId="72" priority="278" operator="containsText" text="Fêtes de fin d'année">
      <formula>NOT(ISERROR(SEARCH("Fêtes de fin d'année",N240)))</formula>
    </cfRule>
  </conditionalFormatting>
  <conditionalFormatting sqref="N240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1" priority="271" operator="containsText" text="Fab'ulleuse">
      <formula>NOT(ISERROR(SEARCH("Fab'ulleuse",N240)))</formula>
    </cfRule>
    <cfRule type="containsText" dxfId="70" priority="272" operator="containsText" text="beau jour">
      <formula>NOT(ISERROR(SEARCH("beau jour",N240)))</formula>
    </cfRule>
    <cfRule type="containsText" dxfId="69" priority="273" operator="containsText" text="fête">
      <formula>NOT(ISERROR(SEARCH("fête",N240)))</formula>
    </cfRule>
    <cfRule type="containsText" dxfId="68" priority="274" operator="containsText" text="Fete">
      <formula>NOT(ISERROR(SEARCH("Fete",N240)))</formula>
    </cfRule>
    <cfRule type="containsText" dxfId="67" priority="275" operator="containsText" text="Ech">
      <formula>NOT(ISERROR(SEARCH("Ech",N240)))</formula>
    </cfRule>
    <cfRule type="containsText" dxfId="66" priority="276" operator="containsText" text="St Valentin">
      <formula>NOT(ISERROR(SEARCH("St Valentin",N240)))</formula>
    </cfRule>
  </conditionalFormatting>
  <conditionalFormatting sqref="N240:N241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0:H241">
    <cfRule type="dataBar" priority="284">
      <dataBar>
        <cfvo type="min"/>
        <cfvo type="max"/>
        <color rgb="FF638EC6"/>
      </dataBar>
    </cfRule>
  </conditionalFormatting>
  <conditionalFormatting sqref="G240:H241">
    <cfRule type="dataBar" priority="2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{99A08B00-9DE3-4068-BC13-995D4A167F68}</x14:id>
        </ext>
      </extLst>
    </cfRule>
  </conditionalFormatting>
  <conditionalFormatting sqref="E240:E241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0:H241">
    <cfRule type="dataBar" priority="2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{23149B98-02B0-4424-9653-732F1E9612BE}</x14:id>
        </ext>
      </extLst>
    </cfRule>
  </conditionalFormatting>
  <conditionalFormatting sqref="G240:H241">
    <cfRule type="dataBar" priority="26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{60F409E0-0CC8-4783-85AC-912052F25FAE}</x14:id>
        </ext>
      </extLst>
    </cfRule>
  </conditionalFormatting>
  <conditionalFormatting sqref="N240:N241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0:H241">
    <cfRule type="dataBar" priority="289">
      <dataBar>
        <cfvo type="min"/>
        <cfvo type="max"/>
        <color rgb="FF638EC6"/>
      </dataBar>
    </cfRule>
  </conditionalFormatting>
  <conditionalFormatting sqref="G240:H241">
    <cfRule type="dataBar" priority="2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{2A8B3E96-6510-46DF-A1CB-042ED45F92B0}</x14:id>
        </ext>
      </extLst>
    </cfRule>
  </conditionalFormatting>
  <conditionalFormatting sqref="E240:E241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0:H241">
    <cfRule type="dataBar" priority="2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{5FD5BC2B-0C8F-4A57-A0E8-96AE1EB224BE}</x14:id>
        </ext>
      </extLst>
    </cfRule>
  </conditionalFormatting>
  <conditionalFormatting sqref="G240:H241">
    <cfRule type="dataBar" priority="26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{CF2E6280-963D-4F15-BD09-5FBF24A7BE18}</x14:id>
        </ext>
      </extLst>
    </cfRule>
  </conditionalFormatting>
  <conditionalFormatting sqref="G240:H241">
    <cfRule type="dataBar" priority="26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{BBB96586-3DFA-49B6-856F-CB9044F7F656}</x14:id>
        </ext>
      </extLst>
    </cfRule>
  </conditionalFormatting>
  <conditionalFormatting sqref="G240:H241">
    <cfRule type="dataBar" priority="2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{20CF0522-7D0A-4BF3-AA33-90BBECB480A4}</x14:id>
        </ext>
      </extLst>
    </cfRule>
  </conditionalFormatting>
  <conditionalFormatting sqref="G240:H241">
    <cfRule type="dataBar" priority="2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{F6E568C9-67C5-4652-BCBB-EDC828D250D3}</x14:id>
        </ext>
      </extLst>
    </cfRule>
  </conditionalFormatting>
  <conditionalFormatting sqref="G240:H241">
    <cfRule type="dataBar" priority="2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{6AC289AF-36BF-41EA-B6F9-A28D0E1689A6}</x14:id>
        </ext>
      </extLst>
    </cfRule>
  </conditionalFormatting>
  <conditionalFormatting sqref="G240:H241">
    <cfRule type="dataBar" priority="2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{CC1315FC-CEE6-4E77-AC99-FC40D55242FA}</x14:id>
        </ext>
      </extLst>
    </cfRule>
  </conditionalFormatting>
  <conditionalFormatting sqref="G240:H241">
    <cfRule type="dataBar" priority="26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{8029A6C1-86DC-4092-8D63-C21D66BD4EFB}</x14:id>
        </ext>
      </extLst>
    </cfRule>
  </conditionalFormatting>
  <conditionalFormatting sqref="G240:H241">
    <cfRule type="dataBar" priority="26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{C1DCE3BD-3DD6-4D64-A3BB-57E4C7D1F906}</x14:id>
        </ext>
      </extLst>
    </cfRule>
  </conditionalFormatting>
  <conditionalFormatting sqref="G240:H241">
    <cfRule type="dataBar" priority="26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{F6E7FD73-F177-4B66-9E32-36EB12616061}</x14:id>
        </ext>
      </extLst>
    </cfRule>
  </conditionalFormatting>
  <conditionalFormatting sqref="J241">
    <cfRule type="colorScale" priority="2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1">
    <cfRule type="colorScale" priority="2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0">
    <cfRule type="colorScale" priority="2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1">
    <cfRule type="colorScale" priority="2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0">
    <cfRule type="colorScale" priority="29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0:K241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0:K241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0:K241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0:K241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40:F241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0:F241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0:H241">
    <cfRule type="dataBar" priority="25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{8D2F45EA-1127-4FE4-AB5E-C6798F592E55}</x14:id>
        </ext>
      </extLst>
    </cfRule>
  </conditionalFormatting>
  <conditionalFormatting sqref="M242:M246">
    <cfRule type="containsText" dxfId="65" priority="245" operator="containsText" text="Dégusté">
      <formula>NOT(ISERROR(SEARCH("Dégusté",M242)))</formula>
    </cfRule>
    <cfRule type="containsText" dxfId="64" priority="246" operator="containsText" text="Recu">
      <formula>NOT(ISERROR(SEARCH("Recu",M242)))</formula>
    </cfRule>
    <cfRule type="containsText" dxfId="63" priority="247" operator="containsText" text="Demandé">
      <formula>NOT(ISERROR(SEARCH("Demandé",M242)))</formula>
    </cfRule>
  </conditionalFormatting>
  <conditionalFormatting sqref="N242:N245">
    <cfRule type="containsText" dxfId="62" priority="233" operator="containsText" text="Quand">
      <formula>NOT(ISERROR(SEARCH("Quand",N242)))</formula>
    </cfRule>
    <cfRule type="containsText" dxfId="61" priority="234" operator="containsText" text="Beine">
      <formula>NOT(ISERROR(SEARCH("Beine",N242)))</formula>
    </cfRule>
  </conditionalFormatting>
  <conditionalFormatting sqref="N242:N245">
    <cfRule type="containsText" dxfId="60" priority="231" operator="containsText" text="Dégusté">
      <formula>NOT(ISERROR(SEARCH("Dégusté",N242)))</formula>
    </cfRule>
    <cfRule type="containsText" dxfId="59" priority="232" operator="containsText" text="Dégusté">
      <formula>NOT(ISERROR(SEARCH("Dégusté",N242)))</formula>
    </cfRule>
  </conditionalFormatting>
  <conditionalFormatting sqref="N242:N245">
    <cfRule type="containsText" dxfId="58" priority="229" operator="containsText" text="Fêtes de fin d'année">
      <formula>NOT(ISERROR(SEARCH("Fêtes de fin d'année",N242)))</formula>
    </cfRule>
    <cfRule type="containsText" dxfId="57" priority="230" operator="containsText" text="Fêtes de fin d'année">
      <formula>NOT(ISERROR(SEARCH("Fêtes de fin d'année",N242)))</formula>
    </cfRule>
  </conditionalFormatting>
  <conditionalFormatting sqref="N242:N245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6" priority="223" operator="containsText" text="Fab'ulleuse">
      <formula>NOT(ISERROR(SEARCH("Fab'ulleuse",N242)))</formula>
    </cfRule>
    <cfRule type="containsText" dxfId="55" priority="224" operator="containsText" text="beau jour">
      <formula>NOT(ISERROR(SEARCH("beau jour",N242)))</formula>
    </cfRule>
    <cfRule type="containsText" dxfId="54" priority="225" operator="containsText" text="fête">
      <formula>NOT(ISERROR(SEARCH("fête",N242)))</formula>
    </cfRule>
    <cfRule type="containsText" dxfId="53" priority="226" operator="containsText" text="Fete">
      <formula>NOT(ISERROR(SEARCH("Fete",N242)))</formula>
    </cfRule>
    <cfRule type="containsText" dxfId="52" priority="227" operator="containsText" text="Ech">
      <formula>NOT(ISERROR(SEARCH("Ech",N242)))</formula>
    </cfRule>
    <cfRule type="containsText" dxfId="51" priority="228" operator="containsText" text="St Valentin">
      <formula>NOT(ISERROR(SEARCH("St Valentin",N242)))</formula>
    </cfRule>
  </conditionalFormatting>
  <conditionalFormatting sqref="N242:N246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2:H242 G246:H246 G243:G245">
    <cfRule type="dataBar" priority="236">
      <dataBar>
        <cfvo type="min"/>
        <cfvo type="max"/>
        <color rgb="FF638EC6"/>
      </dataBar>
    </cfRule>
  </conditionalFormatting>
  <conditionalFormatting sqref="G242:H242 G246:H246 G243:G245">
    <cfRule type="dataBar" priority="2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{561517F6-81E4-48D7-BB8E-BDB339BE17C1}</x14:id>
        </ext>
      </extLst>
    </cfRule>
  </conditionalFormatting>
  <conditionalFormatting sqref="E242:E246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2:H242">
    <cfRule type="dataBar" priority="2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{C0C318C6-1178-458A-AFB1-510C72B9FBF9}</x14:id>
        </ext>
      </extLst>
    </cfRule>
  </conditionalFormatting>
  <conditionalFormatting sqref="G242:H242">
    <cfRule type="dataBar" priority="2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{B882EA87-DF4A-499B-B764-040BE06F0707}</x14:id>
        </ext>
      </extLst>
    </cfRule>
  </conditionalFormatting>
  <conditionalFormatting sqref="N242:N246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2:H242">
    <cfRule type="dataBar" priority="241">
      <dataBar>
        <cfvo type="min"/>
        <cfvo type="max"/>
        <color rgb="FF638EC6"/>
      </dataBar>
    </cfRule>
  </conditionalFormatting>
  <conditionalFormatting sqref="G242:H242">
    <cfRule type="dataBar" priority="2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{3B9B2814-95A2-4B13-90FE-73B3512B6DDC}</x14:id>
        </ext>
      </extLst>
    </cfRule>
  </conditionalFormatting>
  <conditionalFormatting sqref="E242:E246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2:H242">
    <cfRule type="dataBar" priority="2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{380ED0D1-9C51-44A7-9DEE-3CB232EFC197}</x14:id>
        </ext>
      </extLst>
    </cfRule>
  </conditionalFormatting>
  <conditionalFormatting sqref="G242:H242">
    <cfRule type="dataBar" priority="2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{3B1E41E8-E99D-47EB-B7EA-2B226BF3A10C}</x14:id>
        </ext>
      </extLst>
    </cfRule>
  </conditionalFormatting>
  <conditionalFormatting sqref="G242:H242">
    <cfRule type="dataBar" priority="2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{BF8F6767-0247-4D42-B433-5E576A3A496F}</x14:id>
        </ext>
      </extLst>
    </cfRule>
  </conditionalFormatting>
  <conditionalFormatting sqref="G242:H242">
    <cfRule type="dataBar" priority="2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{F305630C-014B-4BD3-A989-129B13191D5C}</x14:id>
        </ext>
      </extLst>
    </cfRule>
  </conditionalFormatting>
  <conditionalFormatting sqref="G242:H242">
    <cfRule type="dataBar" priority="2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{27BAB422-596B-42FB-B0C8-42CC34031EA1}</x14:id>
        </ext>
      </extLst>
    </cfRule>
  </conditionalFormatting>
  <conditionalFormatting sqref="G242:H242">
    <cfRule type="dataBar" priority="2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{C4861C31-004D-4600-8D62-C829B2641461}</x14:id>
        </ext>
      </extLst>
    </cfRule>
  </conditionalFormatting>
  <conditionalFormatting sqref="G242:H242">
    <cfRule type="dataBar" priority="2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{52897C8F-09A2-4105-9BE8-CFD281033019}</x14:id>
        </ext>
      </extLst>
    </cfRule>
  </conditionalFormatting>
  <conditionalFormatting sqref="G242:H242">
    <cfRule type="dataBar" priority="2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{CA8DC518-8837-45AA-A42A-0C661777FDA4}</x14:id>
        </ext>
      </extLst>
    </cfRule>
  </conditionalFormatting>
  <conditionalFormatting sqref="G242:H242">
    <cfRule type="dataBar" priority="2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{9B094D26-38FF-4C91-B706-9BDEF53F7D36}</x14:id>
        </ext>
      </extLst>
    </cfRule>
  </conditionalFormatting>
  <conditionalFormatting sqref="G242:H242">
    <cfRule type="dataBar" priority="2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{3D03480B-C98E-443F-806A-E200A42438E2}</x14:id>
        </ext>
      </extLst>
    </cfRule>
  </conditionalFormatting>
  <conditionalFormatting sqref="J246">
    <cfRule type="colorScale" priority="2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6">
    <cfRule type="colorScale" priority="2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42:J245">
    <cfRule type="colorScale" priority="20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6">
    <cfRule type="colorScale" priority="2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42:C245">
    <cfRule type="colorScale" priority="2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42:K246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2:K246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2:K246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42:K246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42:F246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42:F246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2:H242">
    <cfRule type="dataBar" priority="20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{199E35DA-FD66-410B-8F9F-66582A7DD438}</x14:id>
        </ext>
      </extLst>
    </cfRule>
  </conditionalFormatting>
  <conditionalFormatting sqref="H243:H245">
    <cfRule type="dataBar" priority="198">
      <dataBar>
        <cfvo type="min"/>
        <cfvo type="max"/>
        <color rgb="FF638EC6"/>
      </dataBar>
    </cfRule>
  </conditionalFormatting>
  <conditionalFormatting sqref="H243:H245">
    <cfRule type="dataBar" priority="19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{96748D07-151C-4227-B95B-F2F6035AED94}</x14:id>
        </ext>
      </extLst>
    </cfRule>
  </conditionalFormatting>
  <conditionalFormatting sqref="H243:H245">
    <cfRule type="dataBar" priority="20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{7D735625-47B8-4477-B79E-5B3D896972C3}</x14:id>
        </ext>
      </extLst>
    </cfRule>
  </conditionalFormatting>
  <conditionalFormatting sqref="H243:H245">
    <cfRule type="dataBar" priority="1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{F3A73813-C2AA-45CC-80BC-DACAB3FD674F}</x14:id>
        </ext>
      </extLst>
    </cfRule>
  </conditionalFormatting>
  <conditionalFormatting sqref="H243:H245">
    <cfRule type="dataBar" priority="201">
      <dataBar>
        <cfvo type="min"/>
        <cfvo type="max"/>
        <color rgb="FF638EC6"/>
      </dataBar>
    </cfRule>
  </conditionalFormatting>
  <conditionalFormatting sqref="H243:H245">
    <cfRule type="dataBar" priority="2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{2BBE12D6-3FD6-4414-AAAF-A19F78D3A3CF}</x14:id>
        </ext>
      </extLst>
    </cfRule>
  </conditionalFormatting>
  <conditionalFormatting sqref="H243:H245">
    <cfRule type="dataBar" priority="20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{8176E786-7562-4E81-8A36-BF60D07694BC}</x14:id>
        </ext>
      </extLst>
    </cfRule>
  </conditionalFormatting>
  <conditionalFormatting sqref="H243:H245">
    <cfRule type="dataBar" priority="1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{D926FF7A-3088-4990-B334-A6C4E2B7923E}</x14:id>
        </ext>
      </extLst>
    </cfRule>
  </conditionalFormatting>
  <conditionalFormatting sqref="H243:H245">
    <cfRule type="dataBar" priority="19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{703B1461-7813-450B-9201-CF706E398E5E}</x14:id>
        </ext>
      </extLst>
    </cfRule>
  </conditionalFormatting>
  <conditionalFormatting sqref="H243:H245">
    <cfRule type="dataBar" priority="19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{88FA0321-3793-4B2A-803C-B30A4594788B}</x14:id>
        </ext>
      </extLst>
    </cfRule>
  </conditionalFormatting>
  <conditionalFormatting sqref="H243:H245">
    <cfRule type="dataBar" priority="19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{9AECBD3A-07AC-45CF-93CA-7A8E1261D6B3}</x14:id>
        </ext>
      </extLst>
    </cfRule>
  </conditionalFormatting>
  <conditionalFormatting sqref="H243:H245">
    <cfRule type="dataBar" priority="19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{53BC57EF-4B35-4F28-8BEC-23AB945FD746}</x14:id>
        </ext>
      </extLst>
    </cfRule>
  </conditionalFormatting>
  <conditionalFormatting sqref="H243:H245">
    <cfRule type="dataBar" priority="19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{68D5ADA9-84D1-4AC1-BDB0-28D0FF3FD2BB}</x14:id>
        </ext>
      </extLst>
    </cfRule>
  </conditionalFormatting>
  <conditionalFormatting sqref="H243:H245">
    <cfRule type="dataBar" priority="19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{7F2D7485-9FCA-4550-AACB-2A2D7CA62008}</x14:id>
        </ext>
      </extLst>
    </cfRule>
  </conditionalFormatting>
  <conditionalFormatting sqref="H243:H245">
    <cfRule type="dataBar" priority="18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{F28D03E2-B916-47AE-8554-A3511B43B732}</x14:id>
        </ext>
      </extLst>
    </cfRule>
  </conditionalFormatting>
  <conditionalFormatting sqref="H243:H245">
    <cfRule type="dataBar" priority="18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{C54E35CB-69BE-44B2-8E42-7AF75BDF433E}</x14:id>
        </ext>
      </extLst>
    </cfRule>
  </conditionalFormatting>
  <conditionalFormatting sqref="H243:H245">
    <cfRule type="dataBar" priority="18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{F23CA9D4-3419-4FCE-99B2-D9C9FB8E1716}</x14:id>
        </ext>
      </extLst>
    </cfRule>
  </conditionalFormatting>
  <conditionalFormatting sqref="G2:H248">
    <cfRule type="dataBar" priority="18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{6110810A-6D29-49CB-BA8B-93025DDFFB00}</x14:id>
        </ext>
      </extLst>
    </cfRule>
  </conditionalFormatting>
  <conditionalFormatting sqref="L247:L248 L2:L13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L23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L18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:L15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:L28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7:L248 L2:L28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L39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5:L37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L34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L32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:L42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7:L49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3:L46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0:L51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2:L53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6:L57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4:L55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8:L59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0:L79 L81:L94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7:L248 L81:L94 L2:L79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67:L79 L81:L94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6:L79 L81:L94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6:L79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5:L96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5:L96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7:L98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7:L98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9:L101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2:L104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2:L104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5:L110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5:L110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1:L112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1:L112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4:L126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4:L126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1:L123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1:L123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9:L120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9:L120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7:L11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7:L11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5:L116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5:L116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3:L114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3:L114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7:L128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7:L128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9:L131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9:L131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2:L135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2:L135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6:L137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6:L137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8:L139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8:L139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0:L141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0:L141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2:L144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2:L144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5:L146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5:L146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7:L148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7:L148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9:L151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9:L151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2:L153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2:L153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4:L155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4:L155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6:L157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6:L157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8:L159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58:L159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0:L175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0:L175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5:L175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5:L175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3:L175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3:L175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6:L177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6:L177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6:L177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6:L177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8:L179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8:L179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8:L179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8:L179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0:L183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0:L183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4:L190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4:L190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4:L190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4:L190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6:L190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6:L190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0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0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0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0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0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1:L194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1:L194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5:L201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5:L201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5:L201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5:L201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2:L203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2:L203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2:L203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2:L203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4:L205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4:L205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4:L205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4:L205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6:L207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6:L207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6:L207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6:L207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8:L209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8:L209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8:L209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8:L209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0:L211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0:L211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0:L211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0:L211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2:L213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2:L213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2:L21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2:L213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4:L217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4:L217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8:L219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8:L219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8:L219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8:L219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0:L221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0:L221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0:L221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0:L221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2:L22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2:L22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2:L223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2:L22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4:L225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4:L225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4:L225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4:L225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6:L227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6:L227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6:L227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6:L227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8:L229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8:L229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8:L229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28:L229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0:L231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0:L231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0:L231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0:L231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2:L233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2:L233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2:L233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2:L233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4:L235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4:L23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4:L23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4:L23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:L237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:L237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:L237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6:L237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8:L239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8:L239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8:L239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8:L239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0:L241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0:L241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0:L241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0:L24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2:L24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2:L24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2:L24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42:L24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9" orientation="landscape" r:id="rId1"/>
  <headerFooter>
    <oddHeader>&amp;CListe Champagne BullOSphere 2016</odd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30EF3A8-2099-494E-AC6E-05C668EADD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 G81:H112 G2:H79</xm:sqref>
        </x14:conditionalFormatting>
        <x14:conditionalFormatting xmlns:xm="http://schemas.microsoft.com/office/excel/2006/main">
          <x14:cfRule type="dataBar" id="{6AA64875-D4E4-439C-99AF-5E65815028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G124:H126</xm:sqref>
        </x14:conditionalFormatting>
        <x14:conditionalFormatting xmlns:xm="http://schemas.microsoft.com/office/excel/2006/main">
          <x14:cfRule type="dataBar" id="{238D22B6-D39A-47AC-B516-CE39EC7CA3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G121:H123</xm:sqref>
        </x14:conditionalFormatting>
        <x14:conditionalFormatting xmlns:xm="http://schemas.microsoft.com/office/excel/2006/main">
          <x14:cfRule type="dataBar" id="{FB7484A8-0791-4F9F-83F1-0E7B78579A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G119:H120</xm:sqref>
        </x14:conditionalFormatting>
        <x14:conditionalFormatting xmlns:xm="http://schemas.microsoft.com/office/excel/2006/main">
          <x14:cfRule type="dataBar" id="{C71B5EC0-9A62-40F1-AB20-1779731700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G117:H118</xm:sqref>
        </x14:conditionalFormatting>
        <x14:conditionalFormatting xmlns:xm="http://schemas.microsoft.com/office/excel/2006/main">
          <x14:cfRule type="dataBar" id="{6D7E1FB3-3B85-403A-9A1F-A5CAD8BA78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G115:H116</xm:sqref>
        </x14:conditionalFormatting>
        <x14:conditionalFormatting xmlns:xm="http://schemas.microsoft.com/office/excel/2006/main">
          <x14:cfRule type="dataBar" id="{FC776A1D-AFE8-4231-A122-E653646A90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G113:H114</xm:sqref>
        </x14:conditionalFormatting>
        <x14:conditionalFormatting xmlns:xm="http://schemas.microsoft.com/office/excel/2006/main">
          <x14:cfRule type="dataBar" id="{3A2EAAE6-9AF4-4E66-8412-AA31E83434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 G81:H126 G2:H79</xm:sqref>
        </x14:conditionalFormatting>
        <x14:conditionalFormatting xmlns:xm="http://schemas.microsoft.com/office/excel/2006/main">
          <x14:cfRule type="dataBar" id="{FE9A9A6D-DE9C-432F-88D5-CE1703614E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G127:H128</xm:sqref>
        </x14:conditionalFormatting>
        <x14:conditionalFormatting xmlns:xm="http://schemas.microsoft.com/office/excel/2006/main">
          <x14:cfRule type="dataBar" id="{A097AA57-CCFA-4AEC-AB3C-99756E024B3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G127:H128</xm:sqref>
        </x14:conditionalFormatting>
        <x14:conditionalFormatting xmlns:xm="http://schemas.microsoft.com/office/excel/2006/main">
          <x14:cfRule type="dataBar" id="{C2886CB8-F413-464E-A1BD-23DFA6346F2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 G81:H128 G2:H79</xm:sqref>
        </x14:conditionalFormatting>
        <x14:conditionalFormatting xmlns:xm="http://schemas.microsoft.com/office/excel/2006/main">
          <x14:cfRule type="dataBar" id="{1218BEA9-ACF8-4286-8AA2-770E0622FE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G129:H131</xm:sqref>
        </x14:conditionalFormatting>
        <x14:conditionalFormatting xmlns:xm="http://schemas.microsoft.com/office/excel/2006/main">
          <x14:cfRule type="dataBar" id="{47814264-058E-4BED-8663-2C42C31FA4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G129:H131</xm:sqref>
        </x14:conditionalFormatting>
        <x14:conditionalFormatting xmlns:xm="http://schemas.microsoft.com/office/excel/2006/main">
          <x14:cfRule type="dataBar" id="{528C1C9F-E886-48B0-9A4C-6830166474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G129:H131</xm:sqref>
        </x14:conditionalFormatting>
        <x14:conditionalFormatting xmlns:xm="http://schemas.microsoft.com/office/excel/2006/main">
          <x14:cfRule type="dataBar" id="{3E89B093-C6B7-4171-A668-5461BD62DC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G132:H135</xm:sqref>
        </x14:conditionalFormatting>
        <x14:conditionalFormatting xmlns:xm="http://schemas.microsoft.com/office/excel/2006/main">
          <x14:cfRule type="dataBar" id="{D865C3CF-2573-4ADA-843E-56E04A09B3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G132:H135</xm:sqref>
        </x14:conditionalFormatting>
        <x14:conditionalFormatting xmlns:xm="http://schemas.microsoft.com/office/excel/2006/main">
          <x14:cfRule type="dataBar" id="{6A5DDD44-ACCF-4EB4-AB91-AF8A40B0272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G132:H135</xm:sqref>
        </x14:conditionalFormatting>
        <x14:conditionalFormatting xmlns:xm="http://schemas.microsoft.com/office/excel/2006/main">
          <x14:cfRule type="dataBar" id="{16DC40EC-6936-4FE7-9AEC-15E63B735F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G136:H137</xm:sqref>
        </x14:conditionalFormatting>
        <x14:conditionalFormatting xmlns:xm="http://schemas.microsoft.com/office/excel/2006/main">
          <x14:cfRule type="dataBar" id="{1E3FC0F1-9FDA-41AB-8DD9-2213888EB7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G136:H137</xm:sqref>
        </x14:conditionalFormatting>
        <x14:conditionalFormatting xmlns:xm="http://schemas.microsoft.com/office/excel/2006/main">
          <x14:cfRule type="dataBar" id="{DDAF8C24-4689-4F1F-9A37-730E538EF9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G136:H137</xm:sqref>
        </x14:conditionalFormatting>
        <x14:conditionalFormatting xmlns:xm="http://schemas.microsoft.com/office/excel/2006/main">
          <x14:cfRule type="dataBar" id="{CC9609C5-2DF6-44E9-98DF-6E17676C3B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G138:H139</xm:sqref>
        </x14:conditionalFormatting>
        <x14:conditionalFormatting xmlns:xm="http://schemas.microsoft.com/office/excel/2006/main">
          <x14:cfRule type="dataBar" id="{2A09953F-ABA3-402C-9858-9858CF1C36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G138:H139</xm:sqref>
        </x14:conditionalFormatting>
        <x14:conditionalFormatting xmlns:xm="http://schemas.microsoft.com/office/excel/2006/main">
          <x14:cfRule type="dataBar" id="{260C7CF8-07D7-47D5-B787-FEAEEEE662C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G138:H139</xm:sqref>
        </x14:conditionalFormatting>
        <x14:conditionalFormatting xmlns:xm="http://schemas.microsoft.com/office/excel/2006/main">
          <x14:cfRule type="dataBar" id="{BC324C96-F384-45FE-BEB8-077D9AD544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G140:H141</xm:sqref>
        </x14:conditionalFormatting>
        <x14:conditionalFormatting xmlns:xm="http://schemas.microsoft.com/office/excel/2006/main">
          <x14:cfRule type="dataBar" id="{F4769834-092B-4EC8-B276-371CFB3C2D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G140:H141</xm:sqref>
        </x14:conditionalFormatting>
        <x14:conditionalFormatting xmlns:xm="http://schemas.microsoft.com/office/excel/2006/main">
          <x14:cfRule type="dataBar" id="{213DDF30-F21E-4164-BA72-B31AE2945E4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G140:H141</xm:sqref>
        </x14:conditionalFormatting>
        <x14:conditionalFormatting xmlns:xm="http://schemas.microsoft.com/office/excel/2006/main">
          <x14:cfRule type="dataBar" id="{C0F01E97-E69A-45B2-B933-24A78FE1E6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G142:H144</xm:sqref>
        </x14:conditionalFormatting>
        <x14:conditionalFormatting xmlns:xm="http://schemas.microsoft.com/office/excel/2006/main">
          <x14:cfRule type="dataBar" id="{6CFC43D0-E2EE-4704-9384-71483526AD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G142:H144</xm:sqref>
        </x14:conditionalFormatting>
        <x14:conditionalFormatting xmlns:xm="http://schemas.microsoft.com/office/excel/2006/main">
          <x14:cfRule type="dataBar" id="{438724E8-E274-49C4-B188-C22AB63CF7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G142:H144</xm:sqref>
        </x14:conditionalFormatting>
        <x14:conditionalFormatting xmlns:xm="http://schemas.microsoft.com/office/excel/2006/main">
          <x14:cfRule type="dataBar" id="{FD54549D-DCAC-4670-B3D1-65ADF0C43A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G145:H146</xm:sqref>
        </x14:conditionalFormatting>
        <x14:conditionalFormatting xmlns:xm="http://schemas.microsoft.com/office/excel/2006/main">
          <x14:cfRule type="dataBar" id="{83133F32-A39D-43E2-81BD-3354FFC8B1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G145:H146</xm:sqref>
        </x14:conditionalFormatting>
        <x14:conditionalFormatting xmlns:xm="http://schemas.microsoft.com/office/excel/2006/main">
          <x14:cfRule type="dataBar" id="{6514F4AD-0654-41B1-965D-BC2EEDA3400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G145:H146</xm:sqref>
        </x14:conditionalFormatting>
        <x14:conditionalFormatting xmlns:xm="http://schemas.microsoft.com/office/excel/2006/main">
          <x14:cfRule type="dataBar" id="{C7F6E24D-1770-473B-BE90-E588E07C72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G147:H148</xm:sqref>
        </x14:conditionalFormatting>
        <x14:conditionalFormatting xmlns:xm="http://schemas.microsoft.com/office/excel/2006/main">
          <x14:cfRule type="dataBar" id="{38EF2338-2AED-411B-87D9-014BC28E82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G147:H148</xm:sqref>
        </x14:conditionalFormatting>
        <x14:conditionalFormatting xmlns:xm="http://schemas.microsoft.com/office/excel/2006/main">
          <x14:cfRule type="dataBar" id="{1C8B7781-F2BF-43CF-A7CB-0B91D28F94F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G147:H148</xm:sqref>
        </x14:conditionalFormatting>
        <x14:conditionalFormatting xmlns:xm="http://schemas.microsoft.com/office/excel/2006/main">
          <x14:cfRule type="dataBar" id="{400C4F6A-87CD-41AB-A2C3-6F7BD6B247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G149:H151</xm:sqref>
        </x14:conditionalFormatting>
        <x14:conditionalFormatting xmlns:xm="http://schemas.microsoft.com/office/excel/2006/main">
          <x14:cfRule type="dataBar" id="{1FC307B8-263C-4E19-B229-4AD9EAC8686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G149:H151</xm:sqref>
        </x14:conditionalFormatting>
        <x14:conditionalFormatting xmlns:xm="http://schemas.microsoft.com/office/excel/2006/main">
          <x14:cfRule type="dataBar" id="{9F888005-B06B-4BB2-BA2A-094F866F99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G149:H151</xm:sqref>
        </x14:conditionalFormatting>
        <x14:conditionalFormatting xmlns:xm="http://schemas.microsoft.com/office/excel/2006/main">
          <x14:cfRule type="dataBar" id="{C1A272ED-0C63-4DDE-840C-D68C93D3BB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G152:H153</xm:sqref>
        </x14:conditionalFormatting>
        <x14:conditionalFormatting xmlns:xm="http://schemas.microsoft.com/office/excel/2006/main">
          <x14:cfRule type="dataBar" id="{8AE8DD61-93CB-4E74-8A75-C0BC4499F01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G152:H153</xm:sqref>
        </x14:conditionalFormatting>
        <x14:conditionalFormatting xmlns:xm="http://schemas.microsoft.com/office/excel/2006/main">
          <x14:cfRule type="dataBar" id="{D2F22C11-0824-43F4-847B-5D8F97FC9A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G152:H153</xm:sqref>
        </x14:conditionalFormatting>
        <x14:conditionalFormatting xmlns:xm="http://schemas.microsoft.com/office/excel/2006/main">
          <x14:cfRule type="dataBar" id="{CC0CF99A-00D5-4333-A86A-3FA079DAC7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G154:H155</xm:sqref>
        </x14:conditionalFormatting>
        <x14:conditionalFormatting xmlns:xm="http://schemas.microsoft.com/office/excel/2006/main">
          <x14:cfRule type="dataBar" id="{E952E4C0-D3AF-4386-9751-201760959CB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G154:H155</xm:sqref>
        </x14:conditionalFormatting>
        <x14:conditionalFormatting xmlns:xm="http://schemas.microsoft.com/office/excel/2006/main">
          <x14:cfRule type="dataBar" id="{76194634-C062-491C-854A-06006683D4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G154:H155</xm:sqref>
        </x14:conditionalFormatting>
        <x14:conditionalFormatting xmlns:xm="http://schemas.microsoft.com/office/excel/2006/main">
          <x14:cfRule type="dataBar" id="{08E5B9E9-6086-44AA-A588-52DB378B09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 G81:H155 G2:H79</xm:sqref>
        </x14:conditionalFormatting>
        <x14:conditionalFormatting xmlns:xm="http://schemas.microsoft.com/office/excel/2006/main">
          <x14:cfRule type="dataBar" id="{822BB71D-B57E-4591-B7A7-2A3C842AD3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G156:H157</xm:sqref>
        </x14:conditionalFormatting>
        <x14:conditionalFormatting xmlns:xm="http://schemas.microsoft.com/office/excel/2006/main">
          <x14:cfRule type="dataBar" id="{7F2CEBAC-B4EB-4E62-9D38-AA23A2892C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G158:H159</xm:sqref>
        </x14:conditionalFormatting>
        <x14:conditionalFormatting xmlns:xm="http://schemas.microsoft.com/office/excel/2006/main">
          <x14:cfRule type="dataBar" id="{30EF6E8B-C350-44A7-B678-8522785C63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 G81:H159 G2:H79</xm:sqref>
        </x14:conditionalFormatting>
        <x14:conditionalFormatting xmlns:xm="http://schemas.microsoft.com/office/excel/2006/main">
          <x14:cfRule type="dataBar" id="{6EB84E5F-C270-4534-AB64-7359329883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G160:H175</xm:sqref>
        </x14:conditionalFormatting>
        <x14:conditionalFormatting xmlns:xm="http://schemas.microsoft.com/office/excel/2006/main">
          <x14:cfRule type="dataBar" id="{58734E1E-5B62-496D-AE76-98AB0D9A54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G160:H175</xm:sqref>
        </x14:conditionalFormatting>
        <x14:conditionalFormatting xmlns:xm="http://schemas.microsoft.com/office/excel/2006/main">
          <x14:cfRule type="dataBar" id="{069D0596-9327-4682-9F0C-C3928F2EEB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 G81:H175 G2:H79</xm:sqref>
        </x14:conditionalFormatting>
        <x14:conditionalFormatting xmlns:xm="http://schemas.microsoft.com/office/excel/2006/main">
          <x14:cfRule type="dataBar" id="{5C51CBE1-1D2B-47CB-B495-93CB0A8DC8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G165:H175</xm:sqref>
        </x14:conditionalFormatting>
        <x14:conditionalFormatting xmlns:xm="http://schemas.microsoft.com/office/excel/2006/main">
          <x14:cfRule type="dataBar" id="{12F942B9-0B56-4539-8ED1-4706C5FABC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G165:H175</xm:sqref>
        </x14:conditionalFormatting>
        <x14:conditionalFormatting xmlns:xm="http://schemas.microsoft.com/office/excel/2006/main">
          <x14:cfRule type="dataBar" id="{B931EF2A-7356-4EA4-A9B6-804504F742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G173:H175</xm:sqref>
        </x14:conditionalFormatting>
        <x14:conditionalFormatting xmlns:xm="http://schemas.microsoft.com/office/excel/2006/main">
          <x14:cfRule type="dataBar" id="{424D7C19-C984-4363-BF94-F5C0FE70D67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G173:H175</xm:sqref>
        </x14:conditionalFormatting>
        <x14:conditionalFormatting xmlns:xm="http://schemas.microsoft.com/office/excel/2006/main">
          <x14:cfRule type="dataBar" id="{8BDF09C2-1B8D-4B28-948B-C18ED68EF8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G173:H175</xm:sqref>
        </x14:conditionalFormatting>
        <x14:conditionalFormatting xmlns:xm="http://schemas.microsoft.com/office/excel/2006/main">
          <x14:cfRule type="dataBar" id="{A567933A-26F7-4B74-A451-BD25F45DA13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G173:H175</xm:sqref>
        </x14:conditionalFormatting>
        <x14:conditionalFormatting xmlns:xm="http://schemas.microsoft.com/office/excel/2006/main">
          <x14:cfRule type="dataBar" id="{50E997F3-1002-469D-97E5-E8020A6E2B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G173:H175</xm:sqref>
        </x14:conditionalFormatting>
        <x14:conditionalFormatting xmlns:xm="http://schemas.microsoft.com/office/excel/2006/main">
          <x14:cfRule type="dataBar" id="{362AA597-B3A0-4698-BF77-AEA9C4A944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G173:H175</xm:sqref>
        </x14:conditionalFormatting>
        <x14:conditionalFormatting xmlns:xm="http://schemas.microsoft.com/office/excel/2006/main">
          <x14:cfRule type="dataBar" id="{1775406D-A47A-46C5-A788-AEE4A3B3AE3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G173:H175</xm:sqref>
        </x14:conditionalFormatting>
        <x14:conditionalFormatting xmlns:xm="http://schemas.microsoft.com/office/excel/2006/main">
          <x14:cfRule type="dataBar" id="{DE05BF75-23E9-4C40-B1C8-E930B26F20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G173:H175</xm:sqref>
        </x14:conditionalFormatting>
        <x14:conditionalFormatting xmlns:xm="http://schemas.microsoft.com/office/excel/2006/main">
          <x14:cfRule type="dataBar" id="{96E8ABFC-94E2-4D73-B533-693274A60C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G173:H175</xm:sqref>
        </x14:conditionalFormatting>
        <x14:conditionalFormatting xmlns:xm="http://schemas.microsoft.com/office/excel/2006/main">
          <x14:cfRule type="dataBar" id="{2E72A57B-AF5C-439B-BA40-1942ED83B4F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G173:H175</xm:sqref>
        </x14:conditionalFormatting>
        <x14:conditionalFormatting xmlns:xm="http://schemas.microsoft.com/office/excel/2006/main">
          <x14:cfRule type="dataBar" id="{345D41F4-DC82-475C-A660-A1035467C2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G173:H175</xm:sqref>
        </x14:conditionalFormatting>
        <x14:conditionalFormatting xmlns:xm="http://schemas.microsoft.com/office/excel/2006/main">
          <x14:cfRule type="dataBar" id="{86017F8A-D606-40C4-BBC1-0CE4968EF50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G173:H175</xm:sqref>
        </x14:conditionalFormatting>
        <x14:conditionalFormatting xmlns:xm="http://schemas.microsoft.com/office/excel/2006/main">
          <x14:cfRule type="dataBar" id="{B5450DED-24B9-40E9-9834-CC8225A7F0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G173:H175</xm:sqref>
        </x14:conditionalFormatting>
        <x14:conditionalFormatting xmlns:xm="http://schemas.microsoft.com/office/excel/2006/main">
          <x14:cfRule type="dataBar" id="{7D1119EE-B965-4D6B-A2E9-44D8E531BC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G176:H177</xm:sqref>
        </x14:conditionalFormatting>
        <x14:conditionalFormatting xmlns:xm="http://schemas.microsoft.com/office/excel/2006/main">
          <x14:cfRule type="dataBar" id="{32B6A839-2820-42C0-B59A-28A487D59A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G176:H177</xm:sqref>
        </x14:conditionalFormatting>
        <x14:conditionalFormatting xmlns:xm="http://schemas.microsoft.com/office/excel/2006/main">
          <x14:cfRule type="dataBar" id="{5413EE9C-2982-4359-AD8F-778444AEB76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G176:H177</xm:sqref>
        </x14:conditionalFormatting>
        <x14:conditionalFormatting xmlns:xm="http://schemas.microsoft.com/office/excel/2006/main">
          <x14:cfRule type="dataBar" id="{D8D7B00F-47EF-4083-9274-AD5D5AA743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G176:H177</xm:sqref>
        </x14:conditionalFormatting>
        <x14:conditionalFormatting xmlns:xm="http://schemas.microsoft.com/office/excel/2006/main">
          <x14:cfRule type="dataBar" id="{DEFCA334-5F0E-482E-B848-482CE7F15EA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G176:H177</xm:sqref>
        </x14:conditionalFormatting>
        <x14:conditionalFormatting xmlns:xm="http://schemas.microsoft.com/office/excel/2006/main">
          <x14:cfRule type="dataBar" id="{83021C17-9F19-44E9-92D7-7ACE91BA58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 G81:H177 G2:H79</xm:sqref>
        </x14:conditionalFormatting>
        <x14:conditionalFormatting xmlns:xm="http://schemas.microsoft.com/office/excel/2006/main">
          <x14:cfRule type="dataBar" id="{A2DBA78F-1DC6-4C93-BCEA-69750D35711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G178:H179</xm:sqref>
        </x14:conditionalFormatting>
        <x14:conditionalFormatting xmlns:xm="http://schemas.microsoft.com/office/excel/2006/main">
          <x14:cfRule type="dataBar" id="{6C71CBCE-C881-4293-9925-99767124C6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G178:H179</xm:sqref>
        </x14:conditionalFormatting>
        <x14:conditionalFormatting xmlns:xm="http://schemas.microsoft.com/office/excel/2006/main">
          <x14:cfRule type="dataBar" id="{ECECAE9A-0A05-4E83-98EB-FFCAD19FA8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G178:H179</xm:sqref>
        </x14:conditionalFormatting>
        <x14:conditionalFormatting xmlns:xm="http://schemas.microsoft.com/office/excel/2006/main">
          <x14:cfRule type="dataBar" id="{9A2DD5FC-4F03-4E5F-884B-5DBB9557DB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G178:H179</xm:sqref>
        </x14:conditionalFormatting>
        <x14:conditionalFormatting xmlns:xm="http://schemas.microsoft.com/office/excel/2006/main">
          <x14:cfRule type="dataBar" id="{2165E799-5DE1-41F5-BF8A-D097685C354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G178:H179</xm:sqref>
        </x14:conditionalFormatting>
        <x14:conditionalFormatting xmlns:xm="http://schemas.microsoft.com/office/excel/2006/main">
          <x14:cfRule type="dataBar" id="{23F5F193-4ADC-4216-A0DC-94421DF940A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G178:H179</xm:sqref>
        </x14:conditionalFormatting>
        <x14:conditionalFormatting xmlns:xm="http://schemas.microsoft.com/office/excel/2006/main">
          <x14:cfRule type="dataBar" id="{02D566A6-B8FC-4ACF-A970-42942A032A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 G81:H179 G2:H79</xm:sqref>
        </x14:conditionalFormatting>
        <x14:conditionalFormatting xmlns:xm="http://schemas.microsoft.com/office/excel/2006/main">
          <x14:cfRule type="dataBar" id="{EBE8B823-AA97-4DD7-A7EE-4C115EB683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G180:H183</xm:sqref>
        </x14:conditionalFormatting>
        <x14:conditionalFormatting xmlns:xm="http://schemas.microsoft.com/office/excel/2006/main">
          <x14:cfRule type="dataBar" id="{B0437744-D225-4CE6-8093-1D2568FAAB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 G81:H183 G2:H79</xm:sqref>
        </x14:conditionalFormatting>
        <x14:conditionalFormatting xmlns:xm="http://schemas.microsoft.com/office/excel/2006/main">
          <x14:cfRule type="dataBar" id="{CC6F1B9A-C023-4341-A797-B74B818CE1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G184:H190</xm:sqref>
        </x14:conditionalFormatting>
        <x14:conditionalFormatting xmlns:xm="http://schemas.microsoft.com/office/excel/2006/main">
          <x14:cfRule type="dataBar" id="{C3460B37-E217-46C3-8B19-C59E8FACB4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G184:H190</xm:sqref>
        </x14:conditionalFormatting>
        <x14:conditionalFormatting xmlns:xm="http://schemas.microsoft.com/office/excel/2006/main">
          <x14:cfRule type="dataBar" id="{E89F556A-F668-4E59-A672-11F4160E057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G184:H190</xm:sqref>
        </x14:conditionalFormatting>
        <x14:conditionalFormatting xmlns:xm="http://schemas.microsoft.com/office/excel/2006/main">
          <x14:cfRule type="dataBar" id="{DA6104B7-1892-44A4-91E0-26A23BD6BA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G184:H190</xm:sqref>
        </x14:conditionalFormatting>
        <x14:conditionalFormatting xmlns:xm="http://schemas.microsoft.com/office/excel/2006/main">
          <x14:cfRule type="dataBar" id="{C1317822-E374-4FD6-87FF-B0B7AE2732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G184:H190</xm:sqref>
        </x14:conditionalFormatting>
        <x14:conditionalFormatting xmlns:xm="http://schemas.microsoft.com/office/excel/2006/main">
          <x14:cfRule type="dataBar" id="{98B2B91E-887A-45CE-8632-F9F4BA4B60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G184:H190</xm:sqref>
        </x14:conditionalFormatting>
        <x14:conditionalFormatting xmlns:xm="http://schemas.microsoft.com/office/excel/2006/main">
          <x14:cfRule type="dataBar" id="{02CE4823-0346-42BE-B4D4-BF0B529184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G184:H190</xm:sqref>
        </x14:conditionalFormatting>
        <x14:conditionalFormatting xmlns:xm="http://schemas.microsoft.com/office/excel/2006/main">
          <x14:cfRule type="dataBar" id="{89CAFF5F-348A-47B1-A0B5-F5118C75B2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G184:H190</xm:sqref>
        </x14:conditionalFormatting>
        <x14:conditionalFormatting xmlns:xm="http://schemas.microsoft.com/office/excel/2006/main">
          <x14:cfRule type="dataBar" id="{9E3671A3-C68D-4337-86FC-950F2BF168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 G81:H190 G2:H79</xm:sqref>
        </x14:conditionalFormatting>
        <x14:conditionalFormatting xmlns:xm="http://schemas.microsoft.com/office/excel/2006/main">
          <x14:cfRule type="dataBar" id="{544F5E8A-DCF9-42C5-A667-A1BB39BA77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G186:H190</xm:sqref>
        </x14:conditionalFormatting>
        <x14:conditionalFormatting xmlns:xm="http://schemas.microsoft.com/office/excel/2006/main">
          <x14:cfRule type="dataBar" id="{4E264715-FF56-445E-916B-4D9DB50A90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G186:H190</xm:sqref>
        </x14:conditionalFormatting>
        <x14:conditionalFormatting xmlns:xm="http://schemas.microsoft.com/office/excel/2006/main">
          <x14:cfRule type="dataBar" id="{778CE91C-1762-4F1C-8D5B-2C19FCEF5E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G186:H190</xm:sqref>
        </x14:conditionalFormatting>
        <x14:conditionalFormatting xmlns:xm="http://schemas.microsoft.com/office/excel/2006/main">
          <x14:cfRule type="dataBar" id="{9522876C-1B39-4FDD-BC73-FFDFFCB4AA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G186:H190</xm:sqref>
        </x14:conditionalFormatting>
        <x14:conditionalFormatting xmlns:xm="http://schemas.microsoft.com/office/excel/2006/main">
          <x14:cfRule type="dataBar" id="{F76976EB-6DA9-403A-9611-84742859001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G186:H190</xm:sqref>
        </x14:conditionalFormatting>
        <x14:conditionalFormatting xmlns:xm="http://schemas.microsoft.com/office/excel/2006/main">
          <x14:cfRule type="dataBar" id="{CB700E73-0DA0-4433-9B58-2221E361974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G186:H190</xm:sqref>
        </x14:conditionalFormatting>
        <x14:conditionalFormatting xmlns:xm="http://schemas.microsoft.com/office/excel/2006/main">
          <x14:cfRule type="dataBar" id="{8BE1EC30-8198-4983-A050-17BAE261A5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G80:H80</xm:sqref>
        </x14:conditionalFormatting>
        <x14:conditionalFormatting xmlns:xm="http://schemas.microsoft.com/office/excel/2006/main">
          <x14:cfRule type="dataBar" id="{CED94573-3775-4DDF-830C-91EC89EE34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G80:H80</xm:sqref>
        </x14:conditionalFormatting>
        <x14:conditionalFormatting xmlns:xm="http://schemas.microsoft.com/office/excel/2006/main">
          <x14:cfRule type="dataBar" id="{95EB56C4-83E9-4C0B-8971-9150407D8E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G80:H80</xm:sqref>
        </x14:conditionalFormatting>
        <x14:conditionalFormatting xmlns:xm="http://schemas.microsoft.com/office/excel/2006/main">
          <x14:cfRule type="dataBar" id="{9F32F144-EBE4-4C15-8795-C17D7A1D87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G80:H80</xm:sqref>
        </x14:conditionalFormatting>
        <x14:conditionalFormatting xmlns:xm="http://schemas.microsoft.com/office/excel/2006/main">
          <x14:cfRule type="dataBar" id="{89F74654-1941-441C-8377-0D03860AF80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G80:H80</xm:sqref>
        </x14:conditionalFormatting>
        <x14:conditionalFormatting xmlns:xm="http://schemas.microsoft.com/office/excel/2006/main">
          <x14:cfRule type="dataBar" id="{0F9EEFF0-8190-4F32-884F-A3FE87AEA8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G80:H80</xm:sqref>
        </x14:conditionalFormatting>
        <x14:conditionalFormatting xmlns:xm="http://schemas.microsoft.com/office/excel/2006/main">
          <x14:cfRule type="dataBar" id="{BB9184EF-FB77-45C6-BBCD-37CE8423712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G80:H80</xm:sqref>
        </x14:conditionalFormatting>
        <x14:conditionalFormatting xmlns:xm="http://schemas.microsoft.com/office/excel/2006/main">
          <x14:cfRule type="dataBar" id="{7917ABD1-8BA9-464D-BBF0-0ED35348E8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G80:H80</xm:sqref>
        </x14:conditionalFormatting>
        <x14:conditionalFormatting xmlns:xm="http://schemas.microsoft.com/office/excel/2006/main">
          <x14:cfRule type="dataBar" id="{F830C47A-67BC-4BF7-84F5-E63D9A457B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G80:H80</xm:sqref>
        </x14:conditionalFormatting>
        <x14:conditionalFormatting xmlns:xm="http://schemas.microsoft.com/office/excel/2006/main">
          <x14:cfRule type="dataBar" id="{B4093212-7DBF-4A53-9383-CCF3A0B63E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G80:H80</xm:sqref>
        </x14:conditionalFormatting>
        <x14:conditionalFormatting xmlns:xm="http://schemas.microsoft.com/office/excel/2006/main">
          <x14:cfRule type="dataBar" id="{0D1AF77B-2A5D-43CF-9C47-15CA83045E0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 G2:H190</xm:sqref>
        </x14:conditionalFormatting>
        <x14:conditionalFormatting xmlns:xm="http://schemas.microsoft.com/office/excel/2006/main">
          <x14:cfRule type="dataBar" id="{9523223F-ECA4-4313-A8E9-BA9CE45F0C6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G191:H194</xm:sqref>
        </x14:conditionalFormatting>
        <x14:conditionalFormatting xmlns:xm="http://schemas.microsoft.com/office/excel/2006/main">
          <x14:cfRule type="dataBar" id="{C5710B36-8BF2-4BB7-93CD-C51463288E4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G191:H194</xm:sqref>
        </x14:conditionalFormatting>
        <x14:conditionalFormatting xmlns:xm="http://schemas.microsoft.com/office/excel/2006/main">
          <x14:cfRule type="dataBar" id="{A2C0BB81-7801-429C-9525-E2AA333218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G191:H194</xm:sqref>
        </x14:conditionalFormatting>
        <x14:conditionalFormatting xmlns:xm="http://schemas.microsoft.com/office/excel/2006/main">
          <x14:cfRule type="dataBar" id="{49AFDD10-D642-43F9-986C-DD4A1DCD8C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G191:H194</xm:sqref>
        </x14:conditionalFormatting>
        <x14:conditionalFormatting xmlns:xm="http://schemas.microsoft.com/office/excel/2006/main">
          <x14:cfRule type="dataBar" id="{1B52BA29-AAA8-47F9-862E-0A550ABFBD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G195:H201</xm:sqref>
        </x14:conditionalFormatting>
        <x14:conditionalFormatting xmlns:xm="http://schemas.microsoft.com/office/excel/2006/main">
          <x14:cfRule type="dataBar" id="{8F1E3C96-529F-47F8-A2EE-946D8831C1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G195:H201</xm:sqref>
        </x14:conditionalFormatting>
        <x14:conditionalFormatting xmlns:xm="http://schemas.microsoft.com/office/excel/2006/main">
          <x14:cfRule type="dataBar" id="{30A2D836-B71F-43DF-A0DE-271855484F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G195:H201</xm:sqref>
        </x14:conditionalFormatting>
        <x14:conditionalFormatting xmlns:xm="http://schemas.microsoft.com/office/excel/2006/main">
          <x14:cfRule type="dataBar" id="{84713B95-36D8-4337-BB29-BF8539761ED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G195:H201</xm:sqref>
        </x14:conditionalFormatting>
        <x14:conditionalFormatting xmlns:xm="http://schemas.microsoft.com/office/excel/2006/main">
          <x14:cfRule type="dataBar" id="{158D7440-44AB-4F89-8B6D-616BE852DE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G195:H201</xm:sqref>
        </x14:conditionalFormatting>
        <x14:conditionalFormatting xmlns:xm="http://schemas.microsoft.com/office/excel/2006/main">
          <x14:cfRule type="dataBar" id="{9AF2F343-24D8-448F-97D6-1A4F45368B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G195:H201</xm:sqref>
        </x14:conditionalFormatting>
        <x14:conditionalFormatting xmlns:xm="http://schemas.microsoft.com/office/excel/2006/main">
          <x14:cfRule type="dataBar" id="{3BC487E1-03C6-421C-8119-8FB28F8AC1C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G195:H201</xm:sqref>
        </x14:conditionalFormatting>
        <x14:conditionalFormatting xmlns:xm="http://schemas.microsoft.com/office/excel/2006/main">
          <x14:cfRule type="dataBar" id="{C7F68AF0-F0BB-4280-8633-0B4B3FEFAD6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G195:H201</xm:sqref>
        </x14:conditionalFormatting>
        <x14:conditionalFormatting xmlns:xm="http://schemas.microsoft.com/office/excel/2006/main">
          <x14:cfRule type="dataBar" id="{8EE661A2-5574-4F57-909D-400BD40CC7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G195:H201</xm:sqref>
        </x14:conditionalFormatting>
        <x14:conditionalFormatting xmlns:xm="http://schemas.microsoft.com/office/excel/2006/main">
          <x14:cfRule type="dataBar" id="{E600E12E-A8A4-4AD7-8E9B-8F3124D5DD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G195:H201</xm:sqref>
        </x14:conditionalFormatting>
        <x14:conditionalFormatting xmlns:xm="http://schemas.microsoft.com/office/excel/2006/main">
          <x14:cfRule type="dataBar" id="{820836F3-F6B5-4305-9210-CAB093940F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 G2:H201</xm:sqref>
        </x14:conditionalFormatting>
        <x14:conditionalFormatting xmlns:xm="http://schemas.microsoft.com/office/excel/2006/main">
          <x14:cfRule type="dataBar" id="{B1F164F8-1AF9-4764-9B0D-D050D8D5F1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34D244D5-B647-4A0C-BD0E-A16714E6E04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78FCD63C-C773-4195-843E-B4F092E32CC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4B6B22B0-CC25-4AAB-BF53-847C0E6729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B956DA18-B446-43E8-B086-E8EAF370AB4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48FCC92C-D458-4F42-8394-80FA4A7BF59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FF1DCB53-E7F9-417C-AC82-F29E9E615D0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405FB7E2-A9F5-404B-9BB6-43CBEF0BF9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FCEA9CA6-B266-4E61-B159-C33B05076CB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7EB70F53-61ED-4199-951B-10AB00B4D64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425861DA-8D13-4E13-8C3E-CDB4CE17924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G202:H203</xm:sqref>
        </x14:conditionalFormatting>
        <x14:conditionalFormatting xmlns:xm="http://schemas.microsoft.com/office/excel/2006/main">
          <x14:cfRule type="dataBar" id="{8C3C3779-4565-448D-90EC-B5A2C96702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248B9575-E909-499F-AA83-84DF7141229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AC58DCA5-763A-46B3-8B97-70B15EB4000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142C3BC3-C8E9-42B9-8F67-6A5762882C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6D617FCE-6F26-44DA-BFA8-8BC622141F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CC64A9B6-6BAD-4DBC-AF12-9678033CA6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76373743-12B3-4567-A520-57C40415012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7453E358-C720-436F-85F7-56F58C8973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8E4A7D46-C144-47C9-AEC5-CF50C9B5973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BA149AC6-E471-4A32-8C03-61DAB70C8A5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5B7844D1-6981-4DB0-948E-6DB0A6F998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G204:H205</xm:sqref>
        </x14:conditionalFormatting>
        <x14:conditionalFormatting xmlns:xm="http://schemas.microsoft.com/office/excel/2006/main">
          <x14:cfRule type="dataBar" id="{490C5C82-9784-4885-9628-85CBCCD29B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BF328427-F40E-43FA-8326-7F9D95B3D3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37F68EC8-05CE-44E9-B6BE-E21138BC660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F540CBFA-DBE6-437D-8947-37F20B46B08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C6858897-6890-4269-9294-24836B0F122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454261D6-A64D-484E-AF9D-92F7A1A232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8159EB1F-2737-4221-854A-E98E898C77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C9A06454-4CCC-4CCC-93DA-009A9E07E30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A027C2FD-F30B-41ED-A9FC-6FD5CA9AC0C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6E1E3A71-92A7-41AA-9937-6E5873F1C5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89CE2A37-C6BD-4942-8D71-56F22C3FC0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G206:H207</xm:sqref>
        </x14:conditionalFormatting>
        <x14:conditionalFormatting xmlns:xm="http://schemas.microsoft.com/office/excel/2006/main">
          <x14:cfRule type="dataBar" id="{BF6BF9DC-3CF5-40EE-84C3-2731DE53341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5A9D91DD-A6AC-4A66-BF07-4CD97C112D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C88FFC36-8A1B-4BDE-81AF-A9CDDD98488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AA022E9A-1606-4555-8864-8C5037C30BE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C4392DA1-C9DC-49DC-A5D2-6FE70871EA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B1DC124A-C686-4701-BEC5-C45C3D2AD99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0E3B3065-FAA9-45ED-81A5-5D40065FC2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23379F68-12FF-4E38-970F-6E628CB15B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06866EF5-615C-4584-AD84-5F48D5539F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4F741C48-8F40-4DC8-8FE1-32211B3B2C9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D52BE42C-EAA2-462B-83A9-B2E31D9FC5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G208:H209</xm:sqref>
        </x14:conditionalFormatting>
        <x14:conditionalFormatting xmlns:xm="http://schemas.microsoft.com/office/excel/2006/main">
          <x14:cfRule type="dataBar" id="{DD50F12C-E651-4E22-9D3F-6F678D2670A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9874D129-F3F6-41A5-923C-CDA4500C791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E5F5847C-5871-4626-83AD-D970463E762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436428B7-4B08-4BE4-A311-EA8CC2F88F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974763A3-BFAE-4FCB-B177-0F2EF43D93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BD1E4177-C337-4C8B-BD81-B09C176C49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60679657-4B83-4D60-87A4-48B8219F60C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6B1BA3CB-9A6E-4873-B191-AA0DCAC6BFF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F6CF2ED6-78FA-4468-ABC6-F86964365E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9E28ADB5-BB1D-408E-9F05-21CD45BF115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7170CCAF-32BA-4281-A1D6-958BE130BF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G210:H211</xm:sqref>
        </x14:conditionalFormatting>
        <x14:conditionalFormatting xmlns:xm="http://schemas.microsoft.com/office/excel/2006/main">
          <x14:cfRule type="dataBar" id="{40BE60C7-7675-47CC-98CC-9FCE95B51B2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E4F5E949-9499-457E-B4CF-D506DC3188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FD621A3E-C197-4B65-B11D-D02FE629668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F24E3BE3-F1A5-4AAC-9538-0A7962589AC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4CA34AFC-E16A-4113-8405-985A3148D9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33EAAFA5-49EF-4395-BD91-83B5CC78CD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B228FC10-622C-496B-BF7F-192DF1DBF0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B6D1CEC7-74BD-40CA-81C4-50FA8AE7E7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CD89718E-A01C-4C01-BA0E-23469E05E2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F2D19D40-2BAE-43A8-A4A9-A8FB84DF4B9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431FECFC-BBD0-4C8F-9269-4A088A43FE0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G212:H213</xm:sqref>
        </x14:conditionalFormatting>
        <x14:conditionalFormatting xmlns:xm="http://schemas.microsoft.com/office/excel/2006/main">
          <x14:cfRule type="dataBar" id="{B8F2DA43-0FF6-4237-9A67-483E9FD28B4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 G2:H213</xm:sqref>
        </x14:conditionalFormatting>
        <x14:conditionalFormatting xmlns:xm="http://schemas.microsoft.com/office/excel/2006/main">
          <x14:cfRule type="dataBar" id="{EA2036DF-F6EC-48B5-BD29-80DAB87BF14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G214:H217</xm:sqref>
        </x14:conditionalFormatting>
        <x14:conditionalFormatting xmlns:xm="http://schemas.microsoft.com/office/excel/2006/main">
          <x14:cfRule type="dataBar" id="{4CF897AD-818D-4A8D-A57E-2C50AEDBAC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G214:H217</xm:sqref>
        </x14:conditionalFormatting>
        <x14:conditionalFormatting xmlns:xm="http://schemas.microsoft.com/office/excel/2006/main">
          <x14:cfRule type="dataBar" id="{9CD039D6-5DFA-4557-899B-D8CAC89967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G214:H217</xm:sqref>
        </x14:conditionalFormatting>
        <x14:conditionalFormatting xmlns:xm="http://schemas.microsoft.com/office/excel/2006/main">
          <x14:cfRule type="dataBar" id="{9AC9DFA4-D979-4AA2-AC68-7E6726F353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G214:H217</xm:sqref>
        </x14:conditionalFormatting>
        <x14:conditionalFormatting xmlns:xm="http://schemas.microsoft.com/office/excel/2006/main">
          <x14:cfRule type="dataBar" id="{D2C76C01-37EB-4CDF-BB4E-D1F81F6035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G214:H217</xm:sqref>
        </x14:conditionalFormatting>
        <x14:conditionalFormatting xmlns:xm="http://schemas.microsoft.com/office/excel/2006/main">
          <x14:cfRule type="dataBar" id="{1D68BD73-C666-40DF-8C3B-55828C2C20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G214:H217</xm:sqref>
        </x14:conditionalFormatting>
        <x14:conditionalFormatting xmlns:xm="http://schemas.microsoft.com/office/excel/2006/main">
          <x14:cfRule type="dataBar" id="{17602C4B-D749-44DE-954C-CF1EECED497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03AEA5BF-F605-4C7C-ABFE-DACF037B650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9213E468-8F44-4BEA-B436-53DBD701D8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352099B0-1055-4287-8E97-ABE175EC9AA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790EBC85-E1A8-4222-9A9B-4F90629AB5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B69E0D7B-497C-4441-9940-F0B69246F3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E83E4F4C-307A-4CAD-AE1F-FF8C64D67B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3CEE0F29-E447-4AED-BCD5-9913761A24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77995BDD-4821-418C-B3F9-416D1D25C83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2717DD07-5659-487E-905F-A80EDB20C8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EFEB5408-2C66-42F5-BD3D-1BBC84B36FD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944993DA-2FD7-4ECC-B10F-EDCB99920F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G218:H219</xm:sqref>
        </x14:conditionalFormatting>
        <x14:conditionalFormatting xmlns:xm="http://schemas.microsoft.com/office/excel/2006/main">
          <x14:cfRule type="dataBar" id="{460AE2C1-6EE5-49B6-BA29-CCD4D8C6F7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 G2:H219</xm:sqref>
        </x14:conditionalFormatting>
        <x14:conditionalFormatting xmlns:xm="http://schemas.microsoft.com/office/excel/2006/main">
          <x14:cfRule type="dataBar" id="{CABCF034-BD66-4586-BD1E-8598CD18EA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</xm:sqref>
        </x14:conditionalFormatting>
        <x14:conditionalFormatting xmlns:xm="http://schemas.microsoft.com/office/excel/2006/main">
          <x14:cfRule type="dataBar" id="{B79A8726-30B5-4748-B2AF-146431559B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H196:H200</xm:sqref>
        </x14:conditionalFormatting>
        <x14:conditionalFormatting xmlns:xm="http://schemas.microsoft.com/office/excel/2006/main">
          <x14:cfRule type="dataBar" id="{25EA4F99-B248-4A6E-A842-DEE64A00B4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H196:H200</xm:sqref>
        </x14:conditionalFormatting>
        <x14:conditionalFormatting xmlns:xm="http://schemas.microsoft.com/office/excel/2006/main">
          <x14:cfRule type="dataBar" id="{19E6CA43-249E-4664-9BBC-53D0C5DC7C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H196:H200</xm:sqref>
        </x14:conditionalFormatting>
        <x14:conditionalFormatting xmlns:xm="http://schemas.microsoft.com/office/excel/2006/main">
          <x14:cfRule type="dataBar" id="{0DCEE64C-14BD-44B3-B719-C104BD4A2DD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H196:H200</xm:sqref>
        </x14:conditionalFormatting>
        <x14:conditionalFormatting xmlns:xm="http://schemas.microsoft.com/office/excel/2006/main">
          <x14:cfRule type="dataBar" id="{BFCD3A0A-41AE-4596-9B7D-981F509EA0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76340A2B-7649-43ED-A94E-7A9676B099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99F37FFB-9219-49D0-A150-5F2E07ECED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2860F588-0A81-42AB-9A64-52CAA9EA3F9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801E450B-FB6E-41F3-A9F8-982ABD8341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22D2CCA9-3FBD-46E8-8686-25D2E38CA9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41D7CE10-0D58-4F2A-8CBE-466DD84EC9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75524DBC-E015-4B9F-9071-B29E6B4FC8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A1136E33-859D-4885-A6CF-8EE4C88A3F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9EA0FE3C-1691-4C06-95DC-FCCA47C254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E233CBE0-3415-4B98-B254-7D74BFD59B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05EA78D1-CB66-4188-A306-16335E96A4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E6BE3F9A-7898-46AF-BA45-BA20C52B7B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91713E06-BA8F-4061-BE99-E0933B249E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G220:H221</xm:sqref>
        </x14:conditionalFormatting>
        <x14:conditionalFormatting xmlns:xm="http://schemas.microsoft.com/office/excel/2006/main">
          <x14:cfRule type="dataBar" id="{367E0D56-EAEC-4EC9-B956-8EA241C93BC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2248C850-61AE-4AC0-B6EF-D417DDB54C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FF99F713-E649-4601-8082-66437F8023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FF4A5229-5ED5-4809-A2CA-0ECEA5C0C6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51D5B1FF-3E7E-4A37-93F8-EF3F387CEA6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E6341A2E-D5C7-44F9-B449-CF2623DA351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0ECCE6A9-51A1-4D02-9C21-BDAC04E99F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CB898BD7-36DF-41B0-A47B-27B94EB2F0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06109B06-CA11-4155-BD26-9C2891CB89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3E2E0CFB-695D-4B77-BB86-B23016A2B6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45CAB91D-1B1E-4112-B5C4-8D088C512F5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C98B35D4-E877-40CD-97F5-F4DB450ACD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B02F24EC-CF48-47D2-9F06-7E4C3040B11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F6B721C6-904E-47A5-ADE6-1E0047C6256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G222:H223</xm:sqref>
        </x14:conditionalFormatting>
        <x14:conditionalFormatting xmlns:xm="http://schemas.microsoft.com/office/excel/2006/main">
          <x14:cfRule type="dataBar" id="{D3B2BF6E-7266-4396-9F4D-9E51BDE7AC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1B70E0F4-14ED-4AA9-B6D6-8FD34352D25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B97734E1-709E-4BA1-8DA5-E5C353E302C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0B8347A1-DE72-4047-B499-6400BA5687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2FAAC1DC-545D-41AE-B3ED-6F36107FE41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1BA0F1CF-4582-42B2-9936-8B17542641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E6B7B436-078A-4E45-82FC-AC7686D0DE2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507E3EB9-D45E-4709-B5FF-D45A7DEE924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D1DC31AF-1866-463B-BD3A-39A206A739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2D853E0D-47E1-411E-B0E1-E787E2B5574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41CA8215-F6AC-4012-966F-F2869D2F581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34915057-18ED-40BE-B14B-923B888FDE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4320713A-DCF1-438B-88DA-FA416C12A69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DA5834DF-18C5-40B5-B017-8C94C1C720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G224:H225</xm:sqref>
        </x14:conditionalFormatting>
        <x14:conditionalFormatting xmlns:xm="http://schemas.microsoft.com/office/excel/2006/main">
          <x14:cfRule type="dataBar" id="{5CED9E16-BFCA-4520-8BC6-5D0751BA61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F0EAAF8F-C986-4B35-B983-CB7BF219B34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66B524B6-5A12-4DDA-9F91-F7A4BE077AE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05788F78-3F7B-472C-AE76-38E890C09A9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42DFE74E-A231-4258-9219-37165CD0D23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60F496E9-F40C-45FC-BD07-80E480BC9AD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4D825C88-BC94-4359-BD12-627EC116CB0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5BB34A01-B57B-4D1E-918D-51E7CF7557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9BB3884C-67A1-40C7-9BA2-E6C8B58166A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0178B70C-8957-4CC4-B670-7D13863E2B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27220519-B05D-4A0B-A300-AB42A27AE76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FE165564-C50A-4EDF-9B92-0075F229B4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D24D456F-ABDD-4EDD-A5EF-0B870BD1662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5BC787BF-F4FC-4B7F-8550-172C7363639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G226:H227</xm:sqref>
        </x14:conditionalFormatting>
        <x14:conditionalFormatting xmlns:xm="http://schemas.microsoft.com/office/excel/2006/main">
          <x14:cfRule type="dataBar" id="{7AAE9970-24BC-4C85-B1EA-39BF0BBDAF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H150</xm:sqref>
        </x14:conditionalFormatting>
        <x14:conditionalFormatting xmlns:xm="http://schemas.microsoft.com/office/excel/2006/main">
          <x14:cfRule type="dataBar" id="{762D1F67-2102-4985-8E55-B2E46543D1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H150</xm:sqref>
        </x14:conditionalFormatting>
        <x14:conditionalFormatting xmlns:xm="http://schemas.microsoft.com/office/excel/2006/main">
          <x14:cfRule type="dataBar" id="{B3B803EA-5EA7-44A9-BD24-1037C92B7D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8D68010C-360D-4F76-9A6D-AF557E4FED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4FE25A38-FE8E-4128-BAA4-2245BCB412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H125</xm:sqref>
        </x14:conditionalFormatting>
        <x14:conditionalFormatting xmlns:xm="http://schemas.microsoft.com/office/excel/2006/main">
          <x14:cfRule type="dataBar" id="{A90D95F6-38DE-4F3A-9D79-6B50DDE612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G247:H248 G2:H227</xm:sqref>
        </x14:conditionalFormatting>
        <x14:conditionalFormatting xmlns:xm="http://schemas.microsoft.com/office/excel/2006/main">
          <x14:cfRule type="dataBar" id="{82818CC6-AB7E-41F6-8BCF-FBDBDD0EE9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47CCBC3A-6D94-4763-86CD-D29D3D97B93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ED5077A1-7D68-4CB0-9548-C8D217B3D8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466AA226-E668-4844-A1EF-26C72C9B967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3CB78402-670C-4A26-A7D3-B8955BA386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E565D688-91FC-49C3-A698-C09B2400DD5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839273CC-26F6-4A25-8781-D517E283984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F5EF3DF3-C69E-4C05-BFD4-FA9AB1FA856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822AC612-0614-435D-8C88-62EC00E798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78CFBD23-0398-420C-A9E0-8EBFC07905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08C64462-CFFC-4E29-A1FF-1C96C007D1B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02599B1A-A66F-474A-9E6C-7049EA52C1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B95AA923-8BDC-4C08-9B81-94BE430670A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54B5B42B-4576-47E9-9A9A-415A0557183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99D425CA-2F11-497B-963B-7EE74A501D0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G228:H229</xm:sqref>
        </x14:conditionalFormatting>
        <x14:conditionalFormatting xmlns:xm="http://schemas.microsoft.com/office/excel/2006/main">
          <x14:cfRule type="dataBar" id="{38B574DD-A9B5-48E1-B904-6112E0D654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G230:H231</xm:sqref>
        </x14:conditionalFormatting>
        <x14:conditionalFormatting xmlns:xm="http://schemas.microsoft.com/office/excel/2006/main">
          <x14:cfRule type="dataBar" id="{4E347C44-8263-469D-A933-AD93347B5FF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G230:H231</xm:sqref>
        </x14:conditionalFormatting>
        <x14:conditionalFormatting xmlns:xm="http://schemas.microsoft.com/office/excel/2006/main">
          <x14:cfRule type="dataBar" id="{81D9D381-7501-4D4F-A729-3FA81B1B8C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G230:H231</xm:sqref>
        </x14:conditionalFormatting>
        <x14:conditionalFormatting xmlns:xm="http://schemas.microsoft.com/office/excel/2006/main">
          <x14:cfRule type="dataBar" id="{479E679A-0BB0-409F-959A-18BB531C10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G230:H231</xm:sqref>
        </x14:conditionalFormatting>
        <x14:conditionalFormatting xmlns:xm="http://schemas.microsoft.com/office/excel/2006/main">
          <x14:cfRule type="dataBar" id="{089B9CC4-B940-40B1-AAC3-C6FED02DDAD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G230:H231</xm:sqref>
        </x14:conditionalFormatting>
        <x14:conditionalFormatting xmlns:xm="http://schemas.microsoft.com/office/excel/2006/main">
          <x14:cfRule type="dataBar" id="{14D25E7D-699D-4DAE-BE20-F9F8F2F165E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G230:H231</xm:sqref>
        </x14:conditionalFormatting>
        <x14:conditionalFormatting xmlns:xm="http://schemas.microsoft.com/office/excel/2006/main">
          <x14:cfRule type="dataBar" id="{131E27CB-9D96-4A69-8368-8E6F13D131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G230:H231</xm:sqref>
        </x14:conditionalFormatting>
        <x14:conditionalFormatting xmlns:xm="http://schemas.microsoft.com/office/excel/2006/main">
          <x14:cfRule type="dataBar" id="{881D61B4-21A5-400B-9E63-D69CF8E8CE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G230:H231</xm:sqref>
        </x14:conditionalFormatting>
        <x14:conditionalFormatting xmlns:xm="http://schemas.microsoft.com/office/excel/2006/main">
          <x14:cfRule type="dataBar" id="{5DFBB0F8-02EE-468E-A468-1CFD98184EF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G230:H231</xm:sqref>
        </x14:conditionalFormatting>
        <x14:conditionalFormatting xmlns:xm="http://schemas.microsoft.com/office/excel/2006/main">
          <x14:cfRule type="dataBar" id="{153D52F7-4D4E-4E38-BA1F-626CBD6BA10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G230:H231</xm:sqref>
        </x14:conditionalFormatting>
        <x14:conditionalFormatting xmlns:xm="http://schemas.microsoft.com/office/excel/2006/main">
          <x14:cfRule type="dataBar" id="{1899D541-359D-4032-AC9F-0B9EECB1CF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G230:H231</xm:sqref>
        </x14:conditionalFormatting>
        <x14:conditionalFormatting xmlns:xm="http://schemas.microsoft.com/office/excel/2006/main">
          <x14:cfRule type="dataBar" id="{CEC9C611-D46E-4174-AE7E-1C36A73781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G230:H231</xm:sqref>
        </x14:conditionalFormatting>
        <x14:conditionalFormatting xmlns:xm="http://schemas.microsoft.com/office/excel/2006/main">
          <x14:cfRule type="dataBar" id="{8D11731B-9139-41C7-8914-89394E5BDF1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G230:H231</xm:sqref>
        </x14:conditionalFormatting>
        <x14:conditionalFormatting xmlns:xm="http://schemas.microsoft.com/office/excel/2006/main">
          <x14:cfRule type="dataBar" id="{7A19E850-D858-4E33-9EC4-C700B72048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G230:H231</xm:sqref>
        </x14:conditionalFormatting>
        <x14:conditionalFormatting xmlns:xm="http://schemas.microsoft.com/office/excel/2006/main">
          <x14:cfRule type="dataBar" id="{1557CC88-80BC-4E6B-BCA2-AE44240A85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G230:H231</xm:sqref>
        </x14:conditionalFormatting>
        <x14:conditionalFormatting xmlns:xm="http://schemas.microsoft.com/office/excel/2006/main">
          <x14:cfRule type="dataBar" id="{652DF94A-927F-4633-93B9-E0ECB63AC2D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G232:H233</xm:sqref>
        </x14:conditionalFormatting>
        <x14:conditionalFormatting xmlns:xm="http://schemas.microsoft.com/office/excel/2006/main">
          <x14:cfRule type="dataBar" id="{33FF37C6-A54E-4E04-8001-CA4FB0A9A95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G232:H233</xm:sqref>
        </x14:conditionalFormatting>
        <x14:conditionalFormatting xmlns:xm="http://schemas.microsoft.com/office/excel/2006/main">
          <x14:cfRule type="dataBar" id="{02E327F2-281B-4240-9DB4-5C3B4FAB5BF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G232:H233</xm:sqref>
        </x14:conditionalFormatting>
        <x14:conditionalFormatting xmlns:xm="http://schemas.microsoft.com/office/excel/2006/main">
          <x14:cfRule type="dataBar" id="{9D140D96-C6C1-46D7-AB93-8F1AA23F67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G232:H233</xm:sqref>
        </x14:conditionalFormatting>
        <x14:conditionalFormatting xmlns:xm="http://schemas.microsoft.com/office/excel/2006/main">
          <x14:cfRule type="dataBar" id="{25665056-BC79-4BA6-AC8F-292C785CC16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G232:H233</xm:sqref>
        </x14:conditionalFormatting>
        <x14:conditionalFormatting xmlns:xm="http://schemas.microsoft.com/office/excel/2006/main">
          <x14:cfRule type="dataBar" id="{EE93A692-3218-4B33-8048-B05849D3C6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G232:H233</xm:sqref>
        </x14:conditionalFormatting>
        <x14:conditionalFormatting xmlns:xm="http://schemas.microsoft.com/office/excel/2006/main">
          <x14:cfRule type="dataBar" id="{6CC19BC4-B2B7-4B1D-A0A7-BC92CACCF0F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G232:H233</xm:sqref>
        </x14:conditionalFormatting>
        <x14:conditionalFormatting xmlns:xm="http://schemas.microsoft.com/office/excel/2006/main">
          <x14:cfRule type="dataBar" id="{044F8B72-FC17-454D-933B-68AD5535646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G232:H233</xm:sqref>
        </x14:conditionalFormatting>
        <x14:conditionalFormatting xmlns:xm="http://schemas.microsoft.com/office/excel/2006/main">
          <x14:cfRule type="dataBar" id="{9A0E18A6-8550-43B9-BFE0-D23D9E60505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G232:H233</xm:sqref>
        </x14:conditionalFormatting>
        <x14:conditionalFormatting xmlns:xm="http://schemas.microsoft.com/office/excel/2006/main">
          <x14:cfRule type="dataBar" id="{5742156A-F439-49C8-8775-81282BFA098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G232:H233</xm:sqref>
        </x14:conditionalFormatting>
        <x14:conditionalFormatting xmlns:xm="http://schemas.microsoft.com/office/excel/2006/main">
          <x14:cfRule type="dataBar" id="{E082B55D-685B-446D-9F52-7C02BB811F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G232:H233</xm:sqref>
        </x14:conditionalFormatting>
        <x14:conditionalFormatting xmlns:xm="http://schemas.microsoft.com/office/excel/2006/main">
          <x14:cfRule type="dataBar" id="{A5A8DD8A-957A-40C0-907D-D97790AA285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G232:H233</xm:sqref>
        </x14:conditionalFormatting>
        <x14:conditionalFormatting xmlns:xm="http://schemas.microsoft.com/office/excel/2006/main">
          <x14:cfRule type="dataBar" id="{151E7A94-FC60-47A2-8C0B-3DF1E99A54E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G232:H233</xm:sqref>
        </x14:conditionalFormatting>
        <x14:conditionalFormatting xmlns:xm="http://schemas.microsoft.com/office/excel/2006/main">
          <x14:cfRule type="dataBar" id="{D26743AE-2755-47DF-831A-9D3DAE73AF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G232:H233</xm:sqref>
        </x14:conditionalFormatting>
        <x14:conditionalFormatting xmlns:xm="http://schemas.microsoft.com/office/excel/2006/main">
          <x14:cfRule type="dataBar" id="{EADC4E1F-EA23-4332-8A43-253337AB025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G232:H233</xm:sqref>
        </x14:conditionalFormatting>
        <x14:conditionalFormatting xmlns:xm="http://schemas.microsoft.com/office/excel/2006/main">
          <x14:cfRule type="dataBar" id="{7616069B-5964-4445-A7A8-72B913CFF1B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G234:H235</xm:sqref>
        </x14:conditionalFormatting>
        <x14:conditionalFormatting xmlns:xm="http://schemas.microsoft.com/office/excel/2006/main">
          <x14:cfRule type="dataBar" id="{263ACEEC-7D46-4B11-900B-3BC45CFB33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G234:H235</xm:sqref>
        </x14:conditionalFormatting>
        <x14:conditionalFormatting xmlns:xm="http://schemas.microsoft.com/office/excel/2006/main">
          <x14:cfRule type="dataBar" id="{1C1CAC94-F011-44CC-850F-8687F6C748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G234:H235</xm:sqref>
        </x14:conditionalFormatting>
        <x14:conditionalFormatting xmlns:xm="http://schemas.microsoft.com/office/excel/2006/main">
          <x14:cfRule type="dataBar" id="{438A65BC-4884-42C3-B8D4-3D0E803AD7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G234:H235</xm:sqref>
        </x14:conditionalFormatting>
        <x14:conditionalFormatting xmlns:xm="http://schemas.microsoft.com/office/excel/2006/main">
          <x14:cfRule type="dataBar" id="{3ACE9E3A-98E0-4010-88BA-C5915F21A0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G234:H235</xm:sqref>
        </x14:conditionalFormatting>
        <x14:conditionalFormatting xmlns:xm="http://schemas.microsoft.com/office/excel/2006/main">
          <x14:cfRule type="dataBar" id="{D0230686-73D6-4514-9BB6-87127637F3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G234:H235</xm:sqref>
        </x14:conditionalFormatting>
        <x14:conditionalFormatting xmlns:xm="http://schemas.microsoft.com/office/excel/2006/main">
          <x14:cfRule type="dataBar" id="{B3027C06-694E-49BD-BE19-661689B8D9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G234:H235</xm:sqref>
        </x14:conditionalFormatting>
        <x14:conditionalFormatting xmlns:xm="http://schemas.microsoft.com/office/excel/2006/main">
          <x14:cfRule type="dataBar" id="{66F4E44E-DF26-4C5D-B228-3E10CF16E0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G234:H235</xm:sqref>
        </x14:conditionalFormatting>
        <x14:conditionalFormatting xmlns:xm="http://schemas.microsoft.com/office/excel/2006/main">
          <x14:cfRule type="dataBar" id="{91879A3C-D1CA-4B14-AAD6-165AA1BE13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G234:H235</xm:sqref>
        </x14:conditionalFormatting>
        <x14:conditionalFormatting xmlns:xm="http://schemas.microsoft.com/office/excel/2006/main">
          <x14:cfRule type="dataBar" id="{EEF58B28-262E-4AD1-9C12-20D011887E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G234:H235</xm:sqref>
        </x14:conditionalFormatting>
        <x14:conditionalFormatting xmlns:xm="http://schemas.microsoft.com/office/excel/2006/main">
          <x14:cfRule type="dataBar" id="{CFFC0AF4-199E-4D00-8BAB-2D05E09467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G234:H235</xm:sqref>
        </x14:conditionalFormatting>
        <x14:conditionalFormatting xmlns:xm="http://schemas.microsoft.com/office/excel/2006/main">
          <x14:cfRule type="dataBar" id="{D1E41C37-F566-49E0-8E01-CE599C9989C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G234:H235</xm:sqref>
        </x14:conditionalFormatting>
        <x14:conditionalFormatting xmlns:xm="http://schemas.microsoft.com/office/excel/2006/main">
          <x14:cfRule type="dataBar" id="{2F9B6CF9-5D34-4CA4-A9F7-03430E5173D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G234:H235</xm:sqref>
        </x14:conditionalFormatting>
        <x14:conditionalFormatting xmlns:xm="http://schemas.microsoft.com/office/excel/2006/main">
          <x14:cfRule type="dataBar" id="{694E7280-CD3F-42DD-B9C4-1B53D4AA201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G234:H235</xm:sqref>
        </x14:conditionalFormatting>
        <x14:conditionalFormatting xmlns:xm="http://schemas.microsoft.com/office/excel/2006/main">
          <x14:cfRule type="dataBar" id="{94092CDE-AE08-4C0B-BE12-3AD4D0BCCE0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G234:H235</xm:sqref>
        </x14:conditionalFormatting>
        <x14:conditionalFormatting xmlns:xm="http://schemas.microsoft.com/office/excel/2006/main">
          <x14:cfRule type="dataBar" id="{3AC1DF5F-69B2-4194-BF37-5D0A4BE9CB9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86D5F03D-386D-4548-8517-B01941777B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D25C84DC-122F-4431-B2C5-4715D7A748A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F66A3AAB-A5E5-468A-8EB6-3B23E46FD87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8D341532-DA77-4E1B-A2DB-F1D473A18C1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9A748B2A-AEB0-47D6-804C-3766FF1B07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4DF0659D-884E-4B1C-9314-05EDC80745A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09353F6F-C3A1-4544-81A7-567FC4FD6A6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D230634E-3AA0-4972-AEE7-FB4CB405490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E6F7E6E0-03AB-49D0-81EB-8CC607AE4B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F3B227EA-4E2B-41E5-833A-6BBD1F04080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2D8BE672-4B4A-453A-A00E-4A7E56A27DA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9A1DACFF-8CD3-4289-832F-F019246879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BAF97B8A-43C3-41FC-BB69-3B6939F8C0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CE7CD23B-8F7E-4940-867E-DA5DF1CEAC6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G236:H237</xm:sqref>
        </x14:conditionalFormatting>
        <x14:conditionalFormatting xmlns:xm="http://schemas.microsoft.com/office/excel/2006/main">
          <x14:cfRule type="dataBar" id="{7573A433-17DE-4204-8094-F1F669CDB5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C5DADE80-FCA9-4E0E-9429-69FAD250FB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6A970497-8AA3-40A7-A52D-B1E9BAE101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C1C30116-09F4-4B60-8641-7F073961D5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B11BD453-303F-45AB-A5EB-69949900E0D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4A283827-D90B-48C8-9A52-04BB8B56252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83C37CEA-A780-483E-A5CE-CFD1D375F57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5C41C1E3-4D8C-49F3-9C40-C84AA01EE8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71D8A574-03C0-4864-BF5E-E0FCAC92560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C4066937-7E3F-439C-880C-F46764BCB25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6800FECE-EB9D-4B2C-804B-0CBE447EAF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AAEE9768-769B-4373-B55B-0AD6A59B2D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29E1C644-2038-4727-B1FC-BE58B75DBF7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9BCF70E3-E010-4AC6-9188-AF51D4FF6A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3FE24213-236D-459A-8B76-969E2DF43B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G238:H239</xm:sqref>
        </x14:conditionalFormatting>
        <x14:conditionalFormatting xmlns:xm="http://schemas.microsoft.com/office/excel/2006/main">
          <x14:cfRule type="dataBar" id="{99A08B00-9DE3-4068-BC13-995D4A167F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23149B98-02B0-4424-9653-732F1E9612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60F409E0-0CC8-4783-85AC-912052F25FA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2A8B3E96-6510-46DF-A1CB-042ED45F92B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5FD5BC2B-0C8F-4A57-A0E8-96AE1EB224B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CF2E6280-963D-4F15-BD09-5FBF24A7BE1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BBB96586-3DFA-49B6-856F-CB9044F7F65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20CF0522-7D0A-4BF3-AA33-90BBECB480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F6E568C9-67C5-4652-BCBB-EDC828D250D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6AC289AF-36BF-41EA-B6F9-A28D0E1689A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CC1315FC-CEE6-4E77-AC99-FC40D55242F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8029A6C1-86DC-4092-8D63-C21D66BD4EF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C1DCE3BD-3DD6-4D64-A3BB-57E4C7D1F90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F6E7FD73-F177-4B66-9E32-36EB126160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8D2F45EA-1127-4FE4-AB5E-C6798F592E5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G240:H241</xm:sqref>
        </x14:conditionalFormatting>
        <x14:conditionalFormatting xmlns:xm="http://schemas.microsoft.com/office/excel/2006/main">
          <x14:cfRule type="dataBar" id="{561517F6-81E4-48D7-BB8E-BDB339BE17C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G242:H242 G246:H246 G243:G245</xm:sqref>
        </x14:conditionalFormatting>
        <x14:conditionalFormatting xmlns:xm="http://schemas.microsoft.com/office/excel/2006/main">
          <x14:cfRule type="dataBar" id="{C0C318C6-1178-458A-AFB1-510C72B9FBF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G242:H242</xm:sqref>
        </x14:conditionalFormatting>
        <x14:conditionalFormatting xmlns:xm="http://schemas.microsoft.com/office/excel/2006/main">
          <x14:cfRule type="dataBar" id="{B882EA87-DF4A-499B-B764-040BE06F070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G242:H242</xm:sqref>
        </x14:conditionalFormatting>
        <x14:conditionalFormatting xmlns:xm="http://schemas.microsoft.com/office/excel/2006/main">
          <x14:cfRule type="dataBar" id="{3B9B2814-95A2-4B13-90FE-73B3512B6D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G242:H242</xm:sqref>
        </x14:conditionalFormatting>
        <x14:conditionalFormatting xmlns:xm="http://schemas.microsoft.com/office/excel/2006/main">
          <x14:cfRule type="dataBar" id="{380ED0D1-9C51-44A7-9DEE-3CB232EFC19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G242:H242</xm:sqref>
        </x14:conditionalFormatting>
        <x14:conditionalFormatting xmlns:xm="http://schemas.microsoft.com/office/excel/2006/main">
          <x14:cfRule type="dataBar" id="{3B1E41E8-E99D-47EB-B7EA-2B226BF3A10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G242:H242</xm:sqref>
        </x14:conditionalFormatting>
        <x14:conditionalFormatting xmlns:xm="http://schemas.microsoft.com/office/excel/2006/main">
          <x14:cfRule type="dataBar" id="{BF8F6767-0247-4D42-B433-5E576A3A496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G242:H242</xm:sqref>
        </x14:conditionalFormatting>
        <x14:conditionalFormatting xmlns:xm="http://schemas.microsoft.com/office/excel/2006/main">
          <x14:cfRule type="dataBar" id="{F305630C-014B-4BD3-A989-129B13191D5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G242:H242</xm:sqref>
        </x14:conditionalFormatting>
        <x14:conditionalFormatting xmlns:xm="http://schemas.microsoft.com/office/excel/2006/main">
          <x14:cfRule type="dataBar" id="{27BAB422-596B-42FB-B0C8-42CC34031E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G242:H242</xm:sqref>
        </x14:conditionalFormatting>
        <x14:conditionalFormatting xmlns:xm="http://schemas.microsoft.com/office/excel/2006/main">
          <x14:cfRule type="dataBar" id="{C4861C31-004D-4600-8D62-C829B26414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G242:H242</xm:sqref>
        </x14:conditionalFormatting>
        <x14:conditionalFormatting xmlns:xm="http://schemas.microsoft.com/office/excel/2006/main">
          <x14:cfRule type="dataBar" id="{52897C8F-09A2-4105-9BE8-CFD2810330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G242:H242</xm:sqref>
        </x14:conditionalFormatting>
        <x14:conditionalFormatting xmlns:xm="http://schemas.microsoft.com/office/excel/2006/main">
          <x14:cfRule type="dataBar" id="{CA8DC518-8837-45AA-A42A-0C661777FD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G242:H242</xm:sqref>
        </x14:conditionalFormatting>
        <x14:conditionalFormatting xmlns:xm="http://schemas.microsoft.com/office/excel/2006/main">
          <x14:cfRule type="dataBar" id="{9B094D26-38FF-4C91-B706-9BDEF53F7D3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G242:H242</xm:sqref>
        </x14:conditionalFormatting>
        <x14:conditionalFormatting xmlns:xm="http://schemas.microsoft.com/office/excel/2006/main">
          <x14:cfRule type="dataBar" id="{3D03480B-C98E-443F-806A-E200A42438E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G242:H242</xm:sqref>
        </x14:conditionalFormatting>
        <x14:conditionalFormatting xmlns:xm="http://schemas.microsoft.com/office/excel/2006/main">
          <x14:cfRule type="dataBar" id="{199E35DA-FD66-410B-8F9F-66582A7DD43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G242:H242</xm:sqref>
        </x14:conditionalFormatting>
        <x14:conditionalFormatting xmlns:xm="http://schemas.microsoft.com/office/excel/2006/main">
          <x14:cfRule type="dataBar" id="{96748D07-151C-4227-B95B-F2F6035AED9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H243:H245</xm:sqref>
        </x14:conditionalFormatting>
        <x14:conditionalFormatting xmlns:xm="http://schemas.microsoft.com/office/excel/2006/main">
          <x14:cfRule type="dataBar" id="{7D735625-47B8-4477-B79E-5B3D896972C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H243:H245</xm:sqref>
        </x14:conditionalFormatting>
        <x14:conditionalFormatting xmlns:xm="http://schemas.microsoft.com/office/excel/2006/main">
          <x14:cfRule type="dataBar" id="{F3A73813-C2AA-45CC-80BC-DACAB3FD67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H243:H245</xm:sqref>
        </x14:conditionalFormatting>
        <x14:conditionalFormatting xmlns:xm="http://schemas.microsoft.com/office/excel/2006/main">
          <x14:cfRule type="dataBar" id="{2BBE12D6-3FD6-4414-AAAF-A19F78D3A3C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H243:H245</xm:sqref>
        </x14:conditionalFormatting>
        <x14:conditionalFormatting xmlns:xm="http://schemas.microsoft.com/office/excel/2006/main">
          <x14:cfRule type="dataBar" id="{8176E786-7562-4E81-8A36-BF60D07694B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H243:H245</xm:sqref>
        </x14:conditionalFormatting>
        <x14:conditionalFormatting xmlns:xm="http://schemas.microsoft.com/office/excel/2006/main">
          <x14:cfRule type="dataBar" id="{D926FF7A-3088-4990-B334-A6C4E2B792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H243:H245</xm:sqref>
        </x14:conditionalFormatting>
        <x14:conditionalFormatting xmlns:xm="http://schemas.microsoft.com/office/excel/2006/main">
          <x14:cfRule type="dataBar" id="{703B1461-7813-450B-9201-CF706E398E5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H243:H245</xm:sqref>
        </x14:conditionalFormatting>
        <x14:conditionalFormatting xmlns:xm="http://schemas.microsoft.com/office/excel/2006/main">
          <x14:cfRule type="dataBar" id="{88FA0321-3793-4B2A-803C-B30A4594788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H243:H245</xm:sqref>
        </x14:conditionalFormatting>
        <x14:conditionalFormatting xmlns:xm="http://schemas.microsoft.com/office/excel/2006/main">
          <x14:cfRule type="dataBar" id="{9AECBD3A-07AC-45CF-93CA-7A8E1261D6B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H243:H245</xm:sqref>
        </x14:conditionalFormatting>
        <x14:conditionalFormatting xmlns:xm="http://schemas.microsoft.com/office/excel/2006/main">
          <x14:cfRule type="dataBar" id="{53BC57EF-4B35-4F28-8BEC-23AB945FD74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H243:H245</xm:sqref>
        </x14:conditionalFormatting>
        <x14:conditionalFormatting xmlns:xm="http://schemas.microsoft.com/office/excel/2006/main">
          <x14:cfRule type="dataBar" id="{68D5ADA9-84D1-4AC1-BDB0-28D0FF3FD2B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H243:H245</xm:sqref>
        </x14:conditionalFormatting>
        <x14:conditionalFormatting xmlns:xm="http://schemas.microsoft.com/office/excel/2006/main">
          <x14:cfRule type="dataBar" id="{7F2D7485-9FCA-4550-AACB-2A2D7CA6200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H243:H245</xm:sqref>
        </x14:conditionalFormatting>
        <x14:conditionalFormatting xmlns:xm="http://schemas.microsoft.com/office/excel/2006/main">
          <x14:cfRule type="dataBar" id="{F28D03E2-B916-47AE-8554-A3511B43B7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H243:H245</xm:sqref>
        </x14:conditionalFormatting>
        <x14:conditionalFormatting xmlns:xm="http://schemas.microsoft.com/office/excel/2006/main">
          <x14:cfRule type="dataBar" id="{C54E35CB-69BE-44B2-8E42-7AF75BDF433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H243:H245</xm:sqref>
        </x14:conditionalFormatting>
        <x14:conditionalFormatting xmlns:xm="http://schemas.microsoft.com/office/excel/2006/main">
          <x14:cfRule type="dataBar" id="{F23CA9D4-3419-4FCE-99B2-D9C9FB8E17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H243:H245</xm:sqref>
        </x14:conditionalFormatting>
        <x14:conditionalFormatting xmlns:xm="http://schemas.microsoft.com/office/excel/2006/main">
          <x14:cfRule type="dataBar" id="{6110810A-6D29-49CB-BA8B-93025DDFFB0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G2:H248</xm:sqref>
        </x14:conditionalFormatting>
        <x14:conditionalFormatting xmlns:xm="http://schemas.microsoft.com/office/excel/2006/main">
          <x14:cfRule type="containsText" priority="1472" operator="containsText" text="Recu" id="{9344B26A-078A-4A1E-A725-AA1F4B2A83F3}">
            <xm:f>NOT(ISERROR(SEARCH("Recu",'2017'!B198)))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1473" operator="containsText" text="Demandé" id="{57A01A88-0FF7-408E-ABBF-C95778E1D179}">
            <xm:f>NOT(ISERROR(SEARCH("Demandé",'2017'!B198)))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B214:C215</xm:sqref>
        </x14:conditionalFormatting>
        <x14:conditionalFormatting xmlns:xm="http://schemas.microsoft.com/office/excel/2006/main">
          <x14:cfRule type="containsText" priority="1470" operator="containsText" text="Quand" id="{F0F5EE75-AA43-493B-8964-663098B7D63F}">
            <xm:f>NOT(ISERROR(SEARCH("Quand",'2017'!N147)))</xm:f>
            <x14:dxf>
              <fill>
                <patternFill>
                  <bgColor rgb="FFFFC7CE"/>
                </patternFill>
              </fill>
            </x14:dxf>
          </x14:cfRule>
          <x14:cfRule type="containsText" priority="1471" operator="containsText" text="Beine" id="{F3F1291D-379F-4BCB-BDBC-8894B02C8A14}">
            <xm:f>NOT(ISERROR(SEARCH("Beine",'2017'!N147)))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N157 N159</xm:sqref>
        </x14:conditionalFormatting>
        <x14:conditionalFormatting xmlns:xm="http://schemas.microsoft.com/office/excel/2006/main">
          <x14:cfRule type="containsText" priority="1464" operator="containsText" text="Fab'ulleuse" id="{A9682145-B431-449A-81AD-9B94B67EE114}">
            <xm:f>NOT(ISERROR(SEARCH("Fab'ulleuse",'2017'!N147)))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14:cfRule type="containsText" priority="1465" operator="containsText" text="beau jour" id="{24FFCC45-9E45-4ED2-BFEA-CCBEED8FB668}">
            <xm:f>NOT(ISERROR(SEARCH("beau jour",'2017'!N147)))</xm:f>
            <x14:dxf>
              <font>
                <color rgb="FF008A3E"/>
              </font>
              <fill>
                <patternFill>
                  <bgColor theme="6"/>
                </patternFill>
              </fill>
            </x14:dxf>
          </x14:cfRule>
          <x14:cfRule type="containsText" priority="1466" operator="containsText" text="fête" id="{DB4AD0CA-BDF8-4FBA-A7EC-13EB83C66E14}">
            <xm:f>NOT(ISERROR(SEARCH("fête",'2017'!N147)))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1467" operator="containsText" text="Fete" id="{533B9DFA-A195-42C4-B1FF-A11467735FEF}">
            <xm:f>NOT(ISERROR(SEARCH("Fete",'2017'!N147)))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1468" operator="containsText" text="Ech" id="{FAE16EE9-E59A-4303-9653-4C2DC694B5FB}">
            <xm:f>NOT(ISERROR(SEARCH("Ech",'2017'!N147)))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1469" operator="containsText" text="St Valentin" id="{5EA4FAD5-714A-49F6-847C-CFF3D662E0A9}">
            <xm:f>NOT(ISERROR(SEARCH("St Valentin",'2017'!N147)))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N157 N159</xm:sqref>
        </x14:conditionalFormatting>
        <x14:conditionalFormatting xmlns:xm="http://schemas.microsoft.com/office/excel/2006/main">
          <x14:cfRule type="containsText" priority="2065" operator="containsText" text="Recu" id="{30ED2DD6-513A-4C3E-8A1B-5CF315E4CF35}">
            <xm:f>NOT(ISERROR(SEARCH("Recu",'2017'!C147)))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066" operator="containsText" text="Demandé" id="{5418C8A4-63BD-41F9-B993-FEF648E3080A}">
            <xm:f>NOT(ISERROR(SEARCH("Demandé",'2017'!C147)))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C157 C159</xm:sqref>
        </x14:conditionalFormatting>
        <x14:conditionalFormatting xmlns:xm="http://schemas.microsoft.com/office/excel/2006/main">
          <x14:cfRule type="containsText" priority="1453" operator="containsText" text="Quand" id="{B27AA838-1E2D-49A8-8BD5-ACBAEF4AA4A9}">
            <xm:f>NOT(ISERROR(SEARCH("Quand",'2017'!N151)))</xm:f>
            <x14:dxf>
              <fill>
                <patternFill>
                  <bgColor rgb="FFFFC7CE"/>
                </patternFill>
              </fill>
            </x14:dxf>
          </x14:cfRule>
          <x14:cfRule type="containsText" priority="1454" operator="containsText" text="Beine" id="{C7A0F7C5-FAE2-45BA-8131-391E217C694A}">
            <xm:f>NOT(ISERROR(SEARCH("Beine",'2017'!N151)))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N164</xm:sqref>
        </x14:conditionalFormatting>
        <x14:conditionalFormatting xmlns:xm="http://schemas.microsoft.com/office/excel/2006/main">
          <x14:cfRule type="containsText" priority="2112" operator="containsText" text="Fab'ulleuse" id="{11CEFFD4-CDEE-4799-B4C5-EBD317295A5F}">
            <xm:f>NOT(ISERROR(SEARCH("Fab'ulleuse",'2017'!N151)))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m:sqref>N164</xm:sqref>
        </x14:conditionalFormatting>
        <x14:conditionalFormatting xmlns:xm="http://schemas.microsoft.com/office/excel/2006/main">
          <x14:cfRule type="containsText" priority="1455" operator="containsText" text="Recu" id="{4F781882-C4F8-497B-BDC4-5217B2951779}">
            <xm:f>NOT(ISERROR(SEARCH("Recu",'2017'!C269)))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1456" operator="containsText" text="Demandé" id="{87A987AA-13E0-4BA2-8D66-7CB64E833D7A}">
            <xm:f>NOT(ISERROR(SEARCH("Demandé",'2017'!C269)))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C220 C222 C224 C226 C228 C230 C232 C234 C236 C238 C240 C242:C243</xm:sqref>
        </x14:conditionalFormatting>
        <x14:conditionalFormatting xmlns:xm="http://schemas.microsoft.com/office/excel/2006/main">
          <x14:cfRule type="containsText" priority="2126" operator="containsText" text="Quand" id="{B7D7C8FA-5001-4CA3-8BA5-4517B7447811}">
            <xm:f>NOT(ISERROR(SEARCH("Quand",'2017'!N171)))</xm:f>
            <x14:dxf>
              <fill>
                <patternFill>
                  <bgColor rgb="FFFFC7CE"/>
                </patternFill>
              </fill>
            </x14:dxf>
          </x14:cfRule>
          <xm:sqref>N183 N194</xm:sqref>
        </x14:conditionalFormatting>
        <x14:conditionalFormatting xmlns:xm="http://schemas.microsoft.com/office/excel/2006/main">
          <x14:cfRule type="containsText" priority="1393" operator="containsText" text="Fab'ulleuse" id="{2302C02B-2EF4-4FB9-AAAA-A783A5970D9D}">
            <xm:f>NOT(ISERROR(SEARCH("Fab'ulleuse",'2017'!N200)))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m:sqref>N217</xm:sqref>
        </x14:conditionalFormatting>
        <x14:conditionalFormatting xmlns:xm="http://schemas.microsoft.com/office/excel/2006/main">
          <x14:cfRule type="containsText" priority="1302" operator="containsText" text="Quand" id="{E94BC0E1-8D47-4499-8713-13668E36569D}">
            <xm:f>NOT(ISERROR(SEARCH("Quand",'2017'!N200)))</xm:f>
            <x14:dxf>
              <fill>
                <patternFill>
                  <bgColor rgb="FFFFC7CE"/>
                </patternFill>
              </fill>
            </x14:dxf>
          </x14:cfRule>
          <xm:sqref>N217</xm:sqref>
        </x14:conditionalFormatting>
        <x14:conditionalFormatting xmlns:xm="http://schemas.microsoft.com/office/excel/2006/main">
          <x14:cfRule type="containsText" priority="2127" operator="containsText" text="Recu" id="{5A6CA687-1E07-4B4B-8D84-A646266BE6B7}">
            <xm:f>NOT(ISERROR(SEARCH("Recu",'2017'!B145)))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128" operator="containsText" text="Demandé" id="{9930C662-CA67-46F7-A0BE-7B4716005C3A}">
            <xm:f>NOT(ISERROR(SEARCH("Demandé",'2017'!B145)))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B156:C156 B158:C158 B160:C161 B180:C181 B191:C192</xm:sqref>
        </x14:conditionalFormatting>
        <x14:conditionalFormatting xmlns:xm="http://schemas.microsoft.com/office/excel/2006/main">
          <x14:cfRule type="containsText" priority="2129" operator="containsText" text="Recu" id="{7624E1B6-14F2-48A6-96C6-89250F21BB00}">
            <xm:f>NOT(ISERROR(SEARCH("Recu",'2017'!B150)))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130" operator="containsText" text="Demandé" id="{050A07BA-763B-43FF-BA71-A4C05FA3486C}">
            <xm:f>NOT(ISERROR(SEARCH("Demandé",'2017'!B150)))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B162:C162 B182:C182 C183 B193:C193 C194</xm:sqref>
        </x14:conditionalFormatting>
        <x14:conditionalFormatting xmlns:xm="http://schemas.microsoft.com/office/excel/2006/main">
          <x14:cfRule type="containsText" priority="2131" operator="containsText" text="Fab'ulleuse" id="{ECC04EE6-C4D7-4A16-BD54-D401BA09EF07}">
            <xm:f>NOT(ISERROR(SEARCH("Fab'ulleuse",'2017'!N171)))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m:sqref>N183 N194</xm:sqref>
        </x14:conditionalFormatting>
        <x14:conditionalFormatting xmlns:xm="http://schemas.microsoft.com/office/excel/2006/main">
          <x14:cfRule type="containsText" priority="2133" operator="containsText" text="Recu" id="{ED4D397E-5B6A-4B6B-B469-4B6AEFA4D179}">
            <xm:f>NOT(ISERROR(SEARCH("Recu",'2017'!B150)))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134" operator="containsText" text="Demandé" id="{1B2A705A-39FD-46AA-BAB1-38D23873960A}">
            <xm:f>NOT(ISERROR(SEARCH("Demandé",'2017'!B150)))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C164 B163:C163</xm:sqref>
        </x14:conditionalFormatting>
        <x14:conditionalFormatting xmlns:xm="http://schemas.microsoft.com/office/excel/2006/main">
          <x14:cfRule type="containsText" priority="949" operator="containsText" text="Recu" id="{C75C72AB-1EEB-4463-9EDB-ABB384D8A742}">
            <xm:f>NOT(ISERROR(SEARCH("Recu",'2017'!O198)))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950" operator="containsText" text="Demandé" id="{9870D69A-FE73-4B33-A437-AE3C3BB26DF5}">
            <xm:f>NOT(ISERROR(SEARCH("Demandé",'2017'!O198)))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J214:J215</xm:sqref>
        </x14:conditionalFormatting>
        <x14:conditionalFormatting xmlns:xm="http://schemas.microsoft.com/office/excel/2006/main">
          <x14:cfRule type="containsText" priority="997" operator="containsText" text="Recu" id="{D7E13319-08E1-46FE-8029-921A7958BC72}">
            <xm:f>NOT(ISERROR(SEARCH("Recu",'2017'!O147)))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998" operator="containsText" text="Demandé" id="{51475AE2-8EEE-42CB-BFEC-3986779CAEA5}">
            <xm:f>NOT(ISERROR(SEARCH("Demandé",'2017'!O147)))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J157 J159</xm:sqref>
        </x14:conditionalFormatting>
        <x14:conditionalFormatting xmlns:xm="http://schemas.microsoft.com/office/excel/2006/main">
          <x14:cfRule type="containsText" priority="947" operator="containsText" text="Recu" id="{22D94FE6-9390-4E95-8C2D-69761D68FD11}">
            <xm:f>NOT(ISERROR(SEARCH("Recu",'2017'!O269)))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948" operator="containsText" text="Demandé" id="{7CEA0C4C-11EE-445B-8101-2D9E8DC019C4}">
            <xm:f>NOT(ISERROR(SEARCH("Demandé",'2017'!O269)))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J220 J222 J224 J226 J228 J230 J232 J234 J236 J238 J240 J242:J245</xm:sqref>
        </x14:conditionalFormatting>
        <x14:conditionalFormatting xmlns:xm="http://schemas.microsoft.com/office/excel/2006/main">
          <x14:cfRule type="containsText" priority="1005" operator="containsText" text="Recu" id="{E2B62426-4387-40FC-A4D8-0C2C2AD05742}">
            <xm:f>NOT(ISERROR(SEARCH("Recu",'2017'!O145)))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1006" operator="containsText" text="Demandé" id="{11B4F414-8B2B-46C8-A32E-00F73C9A6194}">
            <xm:f>NOT(ISERROR(SEARCH("Demandé",'2017'!O145)))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J156 J158 J180:J181 J191:J192 J160:J163 J196:J200 J202</xm:sqref>
        </x14:conditionalFormatting>
        <x14:conditionalFormatting xmlns:xm="http://schemas.microsoft.com/office/excel/2006/main">
          <x14:cfRule type="containsText" priority="1007" operator="containsText" text="Recu" id="{68E9D377-F906-4CB9-8238-06314C4641E1}">
            <xm:f>NOT(ISERROR(SEARCH("Recu",'2017'!O150)))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1008" operator="containsText" text="Demandé" id="{96B18E91-2067-4F02-B7E2-CA9FBB2BCEBC}">
            <xm:f>NOT(ISERROR(SEARCH("Demandé",'2017'!O150)))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J162 J182:J183 J193:J194</xm:sqref>
        </x14:conditionalFormatting>
        <x14:conditionalFormatting xmlns:xm="http://schemas.microsoft.com/office/excel/2006/main">
          <x14:cfRule type="containsText" priority="1009" operator="containsText" text="Recu" id="{E885800B-45F1-4D9C-8908-D030A45CBBB5}">
            <xm:f>NOT(ISERROR(SEARCH("Recu",'2017'!O150)))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1010" operator="containsText" text="Demandé" id="{A10DE3E7-FA73-4C01-857A-337ABB2F6DFA}">
            <xm:f>NOT(ISERROR(SEARCH("Demandé",'2017'!O150)))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J163:J164</xm:sqref>
        </x14:conditionalFormatting>
        <x14:conditionalFormatting xmlns:xm="http://schemas.microsoft.com/office/excel/2006/main">
          <x14:cfRule type="containsText" priority="2312" operator="containsText" text="Recu" id="{B6CF162C-D8D0-458E-AE4D-3CA450BC93F4}">
            <xm:f>NOT(ISERROR(SEARCH("Recu",'2017'!C292)))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313" operator="containsText" text="Demandé" id="{C70188E6-53E9-4C3F-B9A6-64471C02CA4C}">
            <xm:f>NOT(ISERROR(SEARCH("Demandé",'2017'!C292)))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C245</xm:sqref>
        </x14:conditionalFormatting>
        <x14:conditionalFormatting xmlns:xm="http://schemas.microsoft.com/office/excel/2006/main">
          <x14:cfRule type="containsText" priority="2314" operator="containsText" text="Recu" id="{B55231CC-B8CD-4991-BF06-4B58F4ED304B}">
            <xm:f>NOT(ISERROR(SEARCH("Recu",'2017'!O292)))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315" operator="containsText" text="Demandé" id="{97008FDD-9D7A-478B-B121-6483814BB9F9}">
            <xm:f>NOT(ISERROR(SEARCH("Demandé",'2017'!O292)))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J245</xm:sqref>
        </x14:conditionalFormatting>
        <x14:conditionalFormatting xmlns:xm="http://schemas.microsoft.com/office/excel/2006/main">
          <x14:cfRule type="containsText" priority="2316" operator="containsText" text="Recu" id="{9EE8C7E0-E9B3-4B79-8737-B11285885677}">
            <xm:f>NOT(ISERROR(SEARCH("Recu",'2017'!C292)))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317" operator="containsText" text="Demandé" id="{5309983A-2644-4FC2-80F3-5C3E03A94A01}">
            <xm:f>NOT(ISERROR(SEARCH("Demandé",'2017'!C292)))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C244</xm:sqref>
        </x14:conditionalFormatting>
        <x14:conditionalFormatting xmlns:xm="http://schemas.microsoft.com/office/excel/2006/main">
          <x14:cfRule type="containsText" priority="2318" operator="containsText" text="Recu" id="{555F7B96-8FBE-4FC5-9039-486B6D0C2D9A}">
            <xm:f>NOT(ISERROR(SEARCH("Recu",'2017'!O292)))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319" operator="containsText" text="Demandé" id="{AA1D368B-FDFE-4719-887B-5D6D04CF1B6E}">
            <xm:f>NOT(ISERROR(SEARCH("Demandé",'2017'!O292)))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J244</xm:sqref>
        </x14:conditionalFormatting>
        <x14:conditionalFormatting xmlns:xm="http://schemas.microsoft.com/office/excel/2006/main">
          <x14:cfRule type="containsText" priority="2320" operator="containsText" text="Recu" id="{4775892E-8C19-4DB7-86A9-C615AEB0BF2A}">
            <xm:f>NOT(ISERROR(SEARCH("Recu",'2017'!B199)))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321" operator="containsText" text="Demandé" id="{312A1603-A2B6-4324-B8AB-D89746EE1EC2}">
            <xm:f>NOT(ISERROR(SEARCH("Demandé",'2017'!B199)))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C217 B216:C216</xm:sqref>
        </x14:conditionalFormatting>
        <x14:conditionalFormatting xmlns:xm="http://schemas.microsoft.com/office/excel/2006/main">
          <x14:cfRule type="containsText" priority="2322" operator="containsText" text="Recu" id="{CE7BE9DC-E46D-4CD4-B16F-F9229BBE8866}">
            <xm:f>NOT(ISERROR(SEARCH("Recu",'2017'!O199)))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2323" operator="containsText" text="Demandé" id="{27D040CC-BE38-4C96-A6B8-F5DB6A61FAB3}">
            <xm:f>NOT(ISERROR(SEARCH("Demandé",'2017'!O199)))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J216:J217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de choix'!$C$1:$C$31</xm:f>
          </x14:formula1>
          <xm:sqref>J1:J1048576</xm:sqref>
        </x14:dataValidation>
        <x14:dataValidation type="list" allowBlank="1" showInputMessage="1" showErrorMessage="1">
          <x14:formula1>
            <xm:f>'Liste de choix'!$A$1:$A$11</xm:f>
          </x14:formula1>
          <xm:sqref>D1:D1048576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L366"/>
  <sheetViews>
    <sheetView zoomScale="80" zoomScaleNormal="80" workbookViewId="0">
      <pane ySplit="1" topLeftCell="A329" activePane="bottomLeft" state="frozen"/>
      <selection activeCell="B1" sqref="B1"/>
      <selection pane="bottomLeft" activeCell="I364" sqref="I364"/>
    </sheetView>
  </sheetViews>
  <sheetFormatPr baseColWidth="10" defaultRowHeight="15" x14ac:dyDescent="0.25"/>
  <cols>
    <col min="1" max="1" width="15.42578125" hidden="1" customWidth="1"/>
    <col min="2" max="2" width="56" customWidth="1"/>
    <col min="3" max="3" width="87.42578125" bestFit="1" customWidth="1"/>
    <col min="4" max="4" width="14.42578125" bestFit="1" customWidth="1"/>
    <col min="5" max="5" width="8" bestFit="1" customWidth="1"/>
    <col min="6" max="6" width="8.140625" bestFit="1" customWidth="1"/>
    <col min="7" max="8" width="8.7109375" style="49" bestFit="1" customWidth="1"/>
    <col min="9" max="9" width="11.5703125" style="50" bestFit="1" customWidth="1"/>
    <col min="10" max="10" width="23.140625" bestFit="1" customWidth="1"/>
    <col min="11" max="11" width="33.42578125" bestFit="1" customWidth="1"/>
  </cols>
  <sheetData>
    <row r="1" spans="1:12" ht="39.950000000000003" customHeight="1" x14ac:dyDescent="0.25">
      <c r="A1" s="84" t="s">
        <v>1</v>
      </c>
      <c r="B1" s="85"/>
      <c r="C1" s="51" t="s">
        <v>0</v>
      </c>
      <c r="D1" s="51" t="s">
        <v>216</v>
      </c>
      <c r="E1" s="51" t="s">
        <v>3</v>
      </c>
      <c r="F1" s="51" t="s">
        <v>5</v>
      </c>
      <c r="G1" s="52" t="s">
        <v>2</v>
      </c>
      <c r="H1" s="52" t="s">
        <v>4</v>
      </c>
      <c r="I1" s="53" t="s">
        <v>9</v>
      </c>
      <c r="J1" s="51" t="s">
        <v>428</v>
      </c>
      <c r="K1" s="51" t="s">
        <v>429</v>
      </c>
    </row>
    <row r="2" spans="1:12" x14ac:dyDescent="0.25">
      <c r="A2" s="83" t="s">
        <v>780</v>
      </c>
      <c r="B2" s="83"/>
      <c r="C2" s="73" t="s">
        <v>781</v>
      </c>
      <c r="D2" s="73" t="s">
        <v>221</v>
      </c>
      <c r="E2" s="73">
        <v>1</v>
      </c>
      <c r="F2" s="73"/>
      <c r="G2" s="54">
        <v>7.9</v>
      </c>
      <c r="H2" s="54">
        <v>7.9</v>
      </c>
      <c r="I2" s="55">
        <v>43407</v>
      </c>
      <c r="J2" s="73" t="s">
        <v>423</v>
      </c>
      <c r="K2" s="73" t="s">
        <v>782</v>
      </c>
      <c r="L2" s="73"/>
    </row>
    <row r="3" spans="1:12" x14ac:dyDescent="0.25">
      <c r="A3" s="83"/>
      <c r="B3" s="83"/>
      <c r="C3" s="73" t="s">
        <v>784</v>
      </c>
      <c r="D3" s="73" t="s">
        <v>221</v>
      </c>
      <c r="E3" s="73">
        <v>1</v>
      </c>
      <c r="F3" s="73"/>
      <c r="G3" s="54">
        <v>10.5</v>
      </c>
      <c r="H3" s="54">
        <v>10.5</v>
      </c>
      <c r="I3" s="55">
        <v>43407</v>
      </c>
      <c r="J3" s="73" t="s">
        <v>423</v>
      </c>
      <c r="K3" s="73" t="s">
        <v>782</v>
      </c>
      <c r="L3" s="73"/>
    </row>
    <row r="4" spans="1:12" x14ac:dyDescent="0.25">
      <c r="A4" s="83"/>
      <c r="B4" s="83"/>
      <c r="C4" s="73" t="s">
        <v>783</v>
      </c>
      <c r="D4" s="73" t="s">
        <v>221</v>
      </c>
      <c r="E4" s="73">
        <v>1</v>
      </c>
      <c r="F4" s="73"/>
      <c r="G4" s="54">
        <v>6.2</v>
      </c>
      <c r="H4" s="54">
        <v>6.2</v>
      </c>
      <c r="I4" s="55">
        <v>43407</v>
      </c>
      <c r="J4" s="73" t="s">
        <v>423</v>
      </c>
      <c r="K4" s="73" t="s">
        <v>782</v>
      </c>
      <c r="L4" s="73"/>
    </row>
    <row r="5" spans="1:12" x14ac:dyDescent="0.25">
      <c r="A5" s="83" t="s">
        <v>731</v>
      </c>
      <c r="B5" s="83"/>
      <c r="C5" s="73" t="s">
        <v>732</v>
      </c>
      <c r="D5" s="73" t="s">
        <v>222</v>
      </c>
      <c r="E5" s="73">
        <v>1</v>
      </c>
      <c r="F5" s="73"/>
      <c r="G5" s="67">
        <v>3</v>
      </c>
      <c r="H5" s="67">
        <v>3</v>
      </c>
      <c r="I5" s="73" t="s">
        <v>337</v>
      </c>
      <c r="J5" s="73" t="s">
        <v>222</v>
      </c>
      <c r="K5" s="73"/>
      <c r="L5" s="73"/>
    </row>
    <row r="6" spans="1:12" x14ac:dyDescent="0.25">
      <c r="A6" s="83" t="s">
        <v>561</v>
      </c>
      <c r="B6" s="83"/>
      <c r="C6" s="73" t="s">
        <v>562</v>
      </c>
      <c r="D6" s="73" t="s">
        <v>218</v>
      </c>
      <c r="E6" s="73">
        <v>1</v>
      </c>
      <c r="F6" s="73"/>
      <c r="G6" s="67">
        <v>30</v>
      </c>
      <c r="H6" s="67">
        <v>30</v>
      </c>
      <c r="I6" s="73" t="s">
        <v>337</v>
      </c>
      <c r="J6" s="73" t="s">
        <v>440</v>
      </c>
      <c r="K6" s="73"/>
      <c r="L6" s="73"/>
    </row>
    <row r="7" spans="1:12" x14ac:dyDescent="0.25">
      <c r="A7" s="83" t="s">
        <v>577</v>
      </c>
      <c r="B7" s="83"/>
      <c r="C7" s="73" t="s">
        <v>578</v>
      </c>
      <c r="D7" s="73" t="s">
        <v>217</v>
      </c>
      <c r="E7" s="73">
        <v>1</v>
      </c>
      <c r="F7" s="73"/>
      <c r="G7" s="67">
        <v>2</v>
      </c>
      <c r="H7" s="67">
        <v>2</v>
      </c>
      <c r="I7" s="73" t="s">
        <v>337</v>
      </c>
      <c r="J7" s="73" t="s">
        <v>437</v>
      </c>
      <c r="K7" s="73"/>
      <c r="L7" s="73"/>
    </row>
    <row r="8" spans="1:12" x14ac:dyDescent="0.25">
      <c r="A8" s="83" t="s">
        <v>579</v>
      </c>
      <c r="B8" s="83"/>
      <c r="C8" s="73" t="s">
        <v>580</v>
      </c>
      <c r="D8" s="73" t="s">
        <v>221</v>
      </c>
      <c r="E8" s="73">
        <v>1</v>
      </c>
      <c r="F8" s="73"/>
      <c r="G8" s="67">
        <v>4.2</v>
      </c>
      <c r="H8" s="67">
        <v>4.2</v>
      </c>
      <c r="I8" s="73" t="s">
        <v>337</v>
      </c>
      <c r="J8" s="73" t="s">
        <v>437</v>
      </c>
      <c r="K8" s="73"/>
      <c r="L8" s="73"/>
    </row>
    <row r="9" spans="1:12" x14ac:dyDescent="0.25">
      <c r="A9" s="83" t="s">
        <v>727</v>
      </c>
      <c r="B9" s="83"/>
      <c r="C9" s="73" t="s">
        <v>728</v>
      </c>
      <c r="D9" s="73" t="s">
        <v>222</v>
      </c>
      <c r="E9" s="73">
        <v>1</v>
      </c>
      <c r="F9" s="73"/>
      <c r="G9" s="67">
        <v>2.9</v>
      </c>
      <c r="H9" s="67">
        <v>2.9</v>
      </c>
      <c r="I9" s="73" t="s">
        <v>337</v>
      </c>
      <c r="J9" s="73" t="s">
        <v>222</v>
      </c>
      <c r="K9" s="73"/>
      <c r="L9" s="73"/>
    </row>
    <row r="10" spans="1:12" x14ac:dyDescent="0.25">
      <c r="A10" s="83" t="s">
        <v>811</v>
      </c>
      <c r="B10" s="83"/>
      <c r="C10" s="73" t="s">
        <v>814</v>
      </c>
      <c r="D10" s="73" t="s">
        <v>217</v>
      </c>
      <c r="E10" s="73">
        <v>1</v>
      </c>
      <c r="F10" s="73"/>
      <c r="G10" s="54">
        <v>42</v>
      </c>
      <c r="H10" s="54">
        <v>42</v>
      </c>
      <c r="I10" s="55">
        <v>43433</v>
      </c>
      <c r="J10" s="73" t="s">
        <v>424</v>
      </c>
      <c r="K10" s="73" t="s">
        <v>810</v>
      </c>
      <c r="L10" s="73"/>
    </row>
    <row r="11" spans="1:12" x14ac:dyDescent="0.25">
      <c r="A11" s="83" t="s">
        <v>792</v>
      </c>
      <c r="B11" s="83"/>
      <c r="C11" s="73" t="s">
        <v>794</v>
      </c>
      <c r="D11" s="73" t="s">
        <v>223</v>
      </c>
      <c r="E11" s="73">
        <v>1</v>
      </c>
      <c r="F11" s="73"/>
      <c r="G11" s="54">
        <v>5</v>
      </c>
      <c r="H11" s="54">
        <v>5</v>
      </c>
      <c r="I11" s="55">
        <v>43382</v>
      </c>
      <c r="J11" s="73" t="s">
        <v>433</v>
      </c>
      <c r="K11" s="73" t="s">
        <v>793</v>
      </c>
      <c r="L11" s="73"/>
    </row>
    <row r="12" spans="1:12" x14ac:dyDescent="0.25">
      <c r="A12" s="83" t="s">
        <v>739</v>
      </c>
      <c r="B12" s="83"/>
      <c r="C12" s="73" t="s">
        <v>740</v>
      </c>
      <c r="D12" s="73" t="s">
        <v>222</v>
      </c>
      <c r="E12" s="73">
        <v>1</v>
      </c>
      <c r="F12" s="73"/>
      <c r="G12" s="67">
        <v>3.3</v>
      </c>
      <c r="H12" s="67">
        <v>3.3</v>
      </c>
      <c r="I12" s="73" t="s">
        <v>337</v>
      </c>
      <c r="J12" s="73" t="s">
        <v>222</v>
      </c>
      <c r="K12" s="73"/>
      <c r="L12" s="73"/>
    </row>
    <row r="13" spans="1:12" x14ac:dyDescent="0.25">
      <c r="A13" s="83" t="s">
        <v>581</v>
      </c>
      <c r="B13" s="83"/>
      <c r="C13" s="73" t="s">
        <v>582</v>
      </c>
      <c r="D13" s="73" t="s">
        <v>218</v>
      </c>
      <c r="E13" s="73">
        <v>1</v>
      </c>
      <c r="F13" s="73"/>
      <c r="G13" s="67">
        <v>15</v>
      </c>
      <c r="H13" s="67">
        <v>15</v>
      </c>
      <c r="I13" s="73" t="s">
        <v>337</v>
      </c>
      <c r="J13" s="73" t="s">
        <v>437</v>
      </c>
      <c r="K13" s="73"/>
      <c r="L13" s="73"/>
    </row>
    <row r="14" spans="1:12" x14ac:dyDescent="0.25">
      <c r="A14" s="83" t="s">
        <v>229</v>
      </c>
      <c r="B14" s="83"/>
      <c r="C14" s="73" t="s">
        <v>505</v>
      </c>
      <c r="D14" s="73" t="s">
        <v>222</v>
      </c>
      <c r="E14" s="73">
        <v>1</v>
      </c>
      <c r="F14" s="73"/>
      <c r="G14" s="54">
        <v>3.1</v>
      </c>
      <c r="H14" s="54">
        <v>3.1</v>
      </c>
      <c r="I14" s="55">
        <v>43406</v>
      </c>
      <c r="J14" s="73" t="s">
        <v>222</v>
      </c>
      <c r="K14" s="73" t="s">
        <v>504</v>
      </c>
      <c r="L14" s="73"/>
    </row>
    <row r="15" spans="1:12" x14ac:dyDescent="0.25">
      <c r="A15" s="83"/>
      <c r="B15" s="83"/>
      <c r="C15" s="73" t="s">
        <v>231</v>
      </c>
      <c r="D15" s="73" t="s">
        <v>222</v>
      </c>
      <c r="E15" s="73">
        <v>1</v>
      </c>
      <c r="F15" s="73"/>
      <c r="G15" s="54">
        <v>2.9</v>
      </c>
      <c r="H15" s="54">
        <v>2.9</v>
      </c>
      <c r="I15" s="55">
        <v>43237</v>
      </c>
      <c r="J15" s="73" t="s">
        <v>222</v>
      </c>
      <c r="K15" s="73" t="s">
        <v>504</v>
      </c>
      <c r="L15" s="73"/>
    </row>
    <row r="16" spans="1:12" x14ac:dyDescent="0.25">
      <c r="A16" s="83"/>
      <c r="B16" s="83"/>
      <c r="C16" s="73" t="s">
        <v>234</v>
      </c>
      <c r="D16" s="73" t="s">
        <v>222</v>
      </c>
      <c r="E16" s="73">
        <v>1</v>
      </c>
      <c r="F16" s="73"/>
      <c r="G16" s="54">
        <v>3</v>
      </c>
      <c r="H16" s="54">
        <v>3</v>
      </c>
      <c r="I16" s="55">
        <v>43237</v>
      </c>
      <c r="J16" s="73" t="s">
        <v>222</v>
      </c>
      <c r="K16" s="73" t="s">
        <v>504</v>
      </c>
      <c r="L16" s="73"/>
    </row>
    <row r="17" spans="1:12" x14ac:dyDescent="0.25">
      <c r="A17" s="83"/>
      <c r="B17" s="83"/>
      <c r="C17" s="73" t="s">
        <v>230</v>
      </c>
      <c r="D17" s="73" t="s">
        <v>222</v>
      </c>
      <c r="E17" s="73">
        <v>1</v>
      </c>
      <c r="F17" s="73"/>
      <c r="G17" s="54">
        <v>3.1</v>
      </c>
      <c r="H17" s="54">
        <v>3.1</v>
      </c>
      <c r="I17" s="55">
        <v>43237</v>
      </c>
      <c r="J17" s="73" t="s">
        <v>222</v>
      </c>
      <c r="K17" s="73" t="s">
        <v>504</v>
      </c>
      <c r="L17" s="73"/>
    </row>
    <row r="18" spans="1:12" x14ac:dyDescent="0.25">
      <c r="A18" s="83"/>
      <c r="B18" s="83"/>
      <c r="C18" s="73" t="s">
        <v>232</v>
      </c>
      <c r="D18" s="73" t="s">
        <v>222</v>
      </c>
      <c r="E18" s="73">
        <v>1</v>
      </c>
      <c r="F18" s="73"/>
      <c r="G18" s="54">
        <v>3.1</v>
      </c>
      <c r="H18" s="54">
        <v>3.1</v>
      </c>
      <c r="I18" s="55">
        <v>43237</v>
      </c>
      <c r="J18" s="73" t="s">
        <v>222</v>
      </c>
      <c r="K18" s="73" t="s">
        <v>504</v>
      </c>
      <c r="L18" s="73"/>
    </row>
    <row r="19" spans="1:12" x14ac:dyDescent="0.25">
      <c r="A19" s="83"/>
      <c r="B19" s="83"/>
      <c r="C19" s="73" t="s">
        <v>233</v>
      </c>
      <c r="D19" s="73" t="s">
        <v>222</v>
      </c>
      <c r="E19" s="73">
        <v>1</v>
      </c>
      <c r="F19" s="73"/>
      <c r="G19" s="54">
        <v>3</v>
      </c>
      <c r="H19" s="54">
        <v>3</v>
      </c>
      <c r="I19" s="55">
        <v>43237</v>
      </c>
      <c r="J19" s="73" t="s">
        <v>222</v>
      </c>
      <c r="K19" s="73" t="s">
        <v>504</v>
      </c>
      <c r="L19" s="73"/>
    </row>
    <row r="20" spans="1:12" x14ac:dyDescent="0.25">
      <c r="A20" s="83" t="s">
        <v>733</v>
      </c>
      <c r="B20" s="83"/>
      <c r="C20" s="73" t="s">
        <v>734</v>
      </c>
      <c r="D20" s="73" t="s">
        <v>222</v>
      </c>
      <c r="E20" s="73">
        <v>1</v>
      </c>
      <c r="F20" s="73"/>
      <c r="G20" s="67">
        <v>1.55</v>
      </c>
      <c r="H20" s="67">
        <v>1.55</v>
      </c>
      <c r="I20" s="73" t="s">
        <v>337</v>
      </c>
      <c r="J20" s="73" t="s">
        <v>222</v>
      </c>
      <c r="K20" s="73"/>
      <c r="L20" s="73"/>
    </row>
    <row r="21" spans="1:12" x14ac:dyDescent="0.25">
      <c r="A21" s="83" t="s">
        <v>735</v>
      </c>
      <c r="B21" s="83"/>
      <c r="C21" s="73" t="s">
        <v>736</v>
      </c>
      <c r="D21" s="73" t="s">
        <v>222</v>
      </c>
      <c r="E21" s="73">
        <v>1</v>
      </c>
      <c r="F21" s="73"/>
      <c r="G21" s="67">
        <v>2.8</v>
      </c>
      <c r="H21" s="67">
        <v>2.8</v>
      </c>
      <c r="I21" s="73" t="s">
        <v>337</v>
      </c>
      <c r="J21" s="73" t="s">
        <v>222</v>
      </c>
      <c r="K21" s="73"/>
      <c r="L21" s="73"/>
    </row>
    <row r="22" spans="1:12" x14ac:dyDescent="0.25">
      <c r="A22" s="83" t="s">
        <v>743</v>
      </c>
      <c r="B22" s="83"/>
      <c r="C22" s="73" t="s">
        <v>750</v>
      </c>
      <c r="D22" s="73" t="s">
        <v>222</v>
      </c>
      <c r="E22" s="73">
        <v>1</v>
      </c>
      <c r="F22" s="73"/>
      <c r="G22" s="67">
        <v>4.2</v>
      </c>
      <c r="H22" s="67">
        <v>4.2</v>
      </c>
      <c r="I22" s="73" t="s">
        <v>337</v>
      </c>
      <c r="J22" s="73" t="s">
        <v>222</v>
      </c>
      <c r="K22" s="73"/>
      <c r="L22" s="73"/>
    </row>
    <row r="23" spans="1:12" x14ac:dyDescent="0.25">
      <c r="A23" s="83"/>
      <c r="B23" s="83"/>
      <c r="C23" s="73" t="s">
        <v>747</v>
      </c>
      <c r="D23" s="73" t="s">
        <v>222</v>
      </c>
      <c r="E23" s="73">
        <v>1</v>
      </c>
      <c r="F23" s="73"/>
      <c r="G23" s="67">
        <v>4.8</v>
      </c>
      <c r="H23" s="67">
        <v>4.8</v>
      </c>
      <c r="I23" s="73" t="s">
        <v>337</v>
      </c>
      <c r="J23" s="73" t="s">
        <v>222</v>
      </c>
      <c r="K23" s="73"/>
      <c r="L23" s="73"/>
    </row>
    <row r="24" spans="1:12" x14ac:dyDescent="0.25">
      <c r="A24" s="83"/>
      <c r="B24" s="83"/>
      <c r="C24" s="73" t="s">
        <v>749</v>
      </c>
      <c r="D24" s="73" t="s">
        <v>222</v>
      </c>
      <c r="E24" s="73">
        <v>1</v>
      </c>
      <c r="F24" s="73"/>
      <c r="G24" s="67">
        <v>3.4</v>
      </c>
      <c r="H24" s="67">
        <v>3.4</v>
      </c>
      <c r="I24" s="73" t="s">
        <v>337</v>
      </c>
      <c r="J24" s="73" t="s">
        <v>222</v>
      </c>
      <c r="K24" s="73"/>
      <c r="L24" s="73"/>
    </row>
    <row r="25" spans="1:12" x14ac:dyDescent="0.25">
      <c r="A25" s="83"/>
      <c r="B25" s="83"/>
      <c r="C25" s="73" t="s">
        <v>745</v>
      </c>
      <c r="D25" s="73" t="s">
        <v>222</v>
      </c>
      <c r="E25" s="73">
        <v>1</v>
      </c>
      <c r="F25" s="73"/>
      <c r="G25" s="67">
        <v>3.6</v>
      </c>
      <c r="H25" s="67">
        <v>3.6</v>
      </c>
      <c r="I25" s="73" t="s">
        <v>337</v>
      </c>
      <c r="J25" s="73" t="s">
        <v>222</v>
      </c>
      <c r="K25" s="73"/>
      <c r="L25" s="73"/>
    </row>
    <row r="26" spans="1:12" x14ac:dyDescent="0.25">
      <c r="A26" s="83"/>
      <c r="B26" s="83"/>
      <c r="C26" s="73" t="s">
        <v>748</v>
      </c>
      <c r="D26" s="73" t="s">
        <v>222</v>
      </c>
      <c r="E26" s="73">
        <v>1</v>
      </c>
      <c r="F26" s="73"/>
      <c r="G26" s="67">
        <v>3.4</v>
      </c>
      <c r="H26" s="67">
        <v>3.4</v>
      </c>
      <c r="I26" s="73" t="s">
        <v>337</v>
      </c>
      <c r="J26" s="73" t="s">
        <v>222</v>
      </c>
      <c r="K26" s="73"/>
      <c r="L26" s="73"/>
    </row>
    <row r="27" spans="1:12" x14ac:dyDescent="0.25">
      <c r="A27" s="83"/>
      <c r="B27" s="83"/>
      <c r="C27" s="73" t="s">
        <v>744</v>
      </c>
      <c r="D27" s="73" t="s">
        <v>222</v>
      </c>
      <c r="E27" s="73">
        <v>1</v>
      </c>
      <c r="F27" s="73"/>
      <c r="G27" s="67">
        <v>4.2</v>
      </c>
      <c r="H27" s="67">
        <v>4.2</v>
      </c>
      <c r="I27" s="73" t="s">
        <v>337</v>
      </c>
      <c r="J27" s="73" t="s">
        <v>222</v>
      </c>
      <c r="K27" s="73"/>
      <c r="L27" s="73"/>
    </row>
    <row r="28" spans="1:12" x14ac:dyDescent="0.25">
      <c r="A28" s="83"/>
      <c r="B28" s="83"/>
      <c r="C28" s="73" t="s">
        <v>746</v>
      </c>
      <c r="D28" s="73" t="s">
        <v>222</v>
      </c>
      <c r="E28" s="73">
        <v>1</v>
      </c>
      <c r="F28" s="73"/>
      <c r="G28" s="67">
        <v>3.4</v>
      </c>
      <c r="H28" s="67">
        <v>3.4</v>
      </c>
      <c r="I28" s="73" t="s">
        <v>337</v>
      </c>
      <c r="J28" s="73" t="s">
        <v>222</v>
      </c>
      <c r="K28" s="73"/>
      <c r="L28" s="73"/>
    </row>
    <row r="29" spans="1:12" x14ac:dyDescent="0.25">
      <c r="A29" s="83"/>
      <c r="B29" s="83"/>
      <c r="C29" s="73" t="s">
        <v>751</v>
      </c>
      <c r="D29" s="73" t="s">
        <v>222</v>
      </c>
      <c r="E29" s="73">
        <v>1</v>
      </c>
      <c r="F29" s="73"/>
      <c r="G29" s="67">
        <v>3.5</v>
      </c>
      <c r="H29" s="67">
        <v>3.5</v>
      </c>
      <c r="I29" s="73" t="s">
        <v>337</v>
      </c>
      <c r="J29" s="73" t="s">
        <v>222</v>
      </c>
      <c r="K29" s="73"/>
      <c r="L29" s="73"/>
    </row>
    <row r="30" spans="1:12" x14ac:dyDescent="0.25">
      <c r="A30" s="83" t="s">
        <v>724</v>
      </c>
      <c r="B30" s="83"/>
      <c r="C30" s="73" t="s">
        <v>725</v>
      </c>
      <c r="D30" s="73" t="s">
        <v>222</v>
      </c>
      <c r="E30" s="73">
        <v>1</v>
      </c>
      <c r="F30" s="73"/>
      <c r="G30" s="67">
        <v>2</v>
      </c>
      <c r="H30" s="67">
        <v>2</v>
      </c>
      <c r="I30" s="73" t="s">
        <v>337</v>
      </c>
      <c r="J30" s="73" t="s">
        <v>222</v>
      </c>
      <c r="K30" s="73"/>
      <c r="L30" s="73"/>
    </row>
    <row r="31" spans="1:12" x14ac:dyDescent="0.25">
      <c r="A31" s="83"/>
      <c r="B31" s="83"/>
      <c r="C31" s="73" t="s">
        <v>726</v>
      </c>
      <c r="D31" s="73" t="s">
        <v>222</v>
      </c>
      <c r="E31" s="73">
        <v>1</v>
      </c>
      <c r="F31" s="73"/>
      <c r="G31" s="67">
        <v>2.5</v>
      </c>
      <c r="H31" s="67">
        <v>2.5</v>
      </c>
      <c r="I31" s="73" t="s">
        <v>337</v>
      </c>
      <c r="J31" s="73" t="s">
        <v>222</v>
      </c>
      <c r="K31" s="73"/>
      <c r="L31" s="73"/>
    </row>
    <row r="32" spans="1:12" x14ac:dyDescent="0.25">
      <c r="A32" s="83" t="s">
        <v>729</v>
      </c>
      <c r="B32" s="83"/>
      <c r="C32" s="73" t="s">
        <v>730</v>
      </c>
      <c r="D32" s="73" t="s">
        <v>222</v>
      </c>
      <c r="E32" s="73">
        <v>1</v>
      </c>
      <c r="F32" s="73"/>
      <c r="G32" s="67">
        <v>5.0999999999999996</v>
      </c>
      <c r="H32" s="67">
        <v>5.0999999999999996</v>
      </c>
      <c r="I32" s="73" t="s">
        <v>337</v>
      </c>
      <c r="J32" s="73" t="s">
        <v>222</v>
      </c>
      <c r="K32" s="73"/>
      <c r="L32" s="73"/>
    </row>
    <row r="33" spans="1:12" x14ac:dyDescent="0.25">
      <c r="A33" s="83" t="s">
        <v>737</v>
      </c>
      <c r="B33" s="83"/>
      <c r="C33" s="73" t="s">
        <v>738</v>
      </c>
      <c r="D33" s="73" t="s">
        <v>222</v>
      </c>
      <c r="E33" s="73">
        <v>1</v>
      </c>
      <c r="F33" s="73"/>
      <c r="G33" s="67">
        <v>3.4</v>
      </c>
      <c r="H33" s="67">
        <v>3.4</v>
      </c>
      <c r="I33" s="73" t="s">
        <v>337</v>
      </c>
      <c r="J33" s="73" t="s">
        <v>222</v>
      </c>
      <c r="K33" s="73"/>
      <c r="L33" s="73"/>
    </row>
    <row r="34" spans="1:12" x14ac:dyDescent="0.25">
      <c r="A34" s="83" t="s">
        <v>642</v>
      </c>
      <c r="B34" s="83"/>
      <c r="C34" s="73" t="s">
        <v>643</v>
      </c>
      <c r="D34" s="73" t="s">
        <v>218</v>
      </c>
      <c r="E34" s="73">
        <v>1</v>
      </c>
      <c r="F34" s="73"/>
      <c r="G34" s="67">
        <v>20.399999999999999</v>
      </c>
      <c r="H34" s="67">
        <v>20.399999999999999</v>
      </c>
      <c r="I34" s="73" t="s">
        <v>337</v>
      </c>
      <c r="J34" s="73" t="s">
        <v>422</v>
      </c>
      <c r="K34" s="73"/>
      <c r="L34" s="73"/>
    </row>
    <row r="35" spans="1:12" x14ac:dyDescent="0.25">
      <c r="A35" s="83" t="s">
        <v>110</v>
      </c>
      <c r="B35" s="83"/>
      <c r="C35" s="73" t="s">
        <v>111</v>
      </c>
      <c r="D35" s="73" t="s">
        <v>217</v>
      </c>
      <c r="E35" s="73">
        <v>1</v>
      </c>
      <c r="F35" s="73"/>
      <c r="G35" s="54">
        <v>7.2</v>
      </c>
      <c r="H35" s="54">
        <v>7.2</v>
      </c>
      <c r="I35" s="55">
        <v>42738</v>
      </c>
      <c r="J35" s="73" t="s">
        <v>436</v>
      </c>
      <c r="K35" s="73"/>
      <c r="L35" s="73"/>
    </row>
    <row r="36" spans="1:12" x14ac:dyDescent="0.25">
      <c r="A36" s="83" t="s">
        <v>11</v>
      </c>
      <c r="B36" s="83"/>
      <c r="C36" s="73" t="s">
        <v>338</v>
      </c>
      <c r="D36" s="73" t="s">
        <v>218</v>
      </c>
      <c r="E36" s="73">
        <v>1</v>
      </c>
      <c r="F36" s="73"/>
      <c r="G36" s="54">
        <v>5.0999999999999996</v>
      </c>
      <c r="H36" s="54">
        <v>5.0999999999999996</v>
      </c>
      <c r="I36" s="55">
        <v>43357</v>
      </c>
      <c r="J36" s="73" t="s">
        <v>412</v>
      </c>
      <c r="K36" s="73" t="s">
        <v>502</v>
      </c>
      <c r="L36" s="73"/>
    </row>
    <row r="37" spans="1:12" x14ac:dyDescent="0.25">
      <c r="A37" s="83"/>
      <c r="B37" s="83"/>
      <c r="C37" s="73" t="s">
        <v>257</v>
      </c>
      <c r="D37" s="73" t="s">
        <v>219</v>
      </c>
      <c r="E37" s="73">
        <v>1</v>
      </c>
      <c r="F37" s="73"/>
      <c r="G37" s="54">
        <v>5.8</v>
      </c>
      <c r="H37" s="54">
        <v>5.8</v>
      </c>
      <c r="I37" s="55">
        <v>43266</v>
      </c>
      <c r="J37" s="73" t="s">
        <v>412</v>
      </c>
      <c r="K37" s="73" t="s">
        <v>502</v>
      </c>
      <c r="L37" s="73"/>
    </row>
    <row r="38" spans="1:12" x14ac:dyDescent="0.25">
      <c r="A38" s="83"/>
      <c r="B38" s="83"/>
      <c r="C38" s="73" t="s">
        <v>358</v>
      </c>
      <c r="D38" s="73" t="s">
        <v>218</v>
      </c>
      <c r="E38" s="73">
        <v>1</v>
      </c>
      <c r="F38" s="73"/>
      <c r="G38" s="67">
        <v>8.9</v>
      </c>
      <c r="H38" s="67">
        <v>8.9</v>
      </c>
      <c r="I38" s="73" t="s">
        <v>337</v>
      </c>
      <c r="J38" s="73" t="s">
        <v>412</v>
      </c>
      <c r="K38" s="73"/>
      <c r="L38" s="73"/>
    </row>
    <row r="39" spans="1:12" x14ac:dyDescent="0.25">
      <c r="A39" s="83"/>
      <c r="B39" s="83"/>
      <c r="C39" s="73" t="s">
        <v>763</v>
      </c>
      <c r="D39" s="73" t="s">
        <v>217</v>
      </c>
      <c r="E39" s="73">
        <v>1</v>
      </c>
      <c r="F39" s="73"/>
      <c r="G39" s="54">
        <v>9.9</v>
      </c>
      <c r="H39" s="54">
        <v>9.9</v>
      </c>
      <c r="I39" s="55">
        <v>43391</v>
      </c>
      <c r="J39" s="73" t="s">
        <v>427</v>
      </c>
      <c r="K39" s="73" t="s">
        <v>502</v>
      </c>
      <c r="L39" s="73"/>
    </row>
    <row r="40" spans="1:12" x14ac:dyDescent="0.25">
      <c r="A40" s="83"/>
      <c r="B40" s="83"/>
      <c r="C40" s="73" t="s">
        <v>65</v>
      </c>
      <c r="D40" s="73" t="s">
        <v>218</v>
      </c>
      <c r="E40" s="73">
        <v>1</v>
      </c>
      <c r="F40" s="73"/>
      <c r="G40" s="67">
        <v>15.9</v>
      </c>
      <c r="H40" s="67">
        <v>15.9</v>
      </c>
      <c r="I40" s="55">
        <v>42738</v>
      </c>
      <c r="J40" s="73" t="s">
        <v>412</v>
      </c>
      <c r="K40" s="73" t="s">
        <v>502</v>
      </c>
      <c r="L40" s="73"/>
    </row>
    <row r="41" spans="1:12" x14ac:dyDescent="0.25">
      <c r="A41" s="83"/>
      <c r="B41" s="83"/>
      <c r="C41" s="73" t="s">
        <v>10</v>
      </c>
      <c r="D41" s="73" t="s">
        <v>217</v>
      </c>
      <c r="E41" s="73">
        <v>1</v>
      </c>
      <c r="F41" s="73"/>
      <c r="G41" s="54">
        <v>7.6</v>
      </c>
      <c r="H41" s="54">
        <v>7.6</v>
      </c>
      <c r="I41" s="55">
        <v>43128</v>
      </c>
      <c r="J41" s="73" t="s">
        <v>427</v>
      </c>
      <c r="K41" s="73" t="s">
        <v>502</v>
      </c>
      <c r="L41" s="73"/>
    </row>
    <row r="42" spans="1:12" x14ac:dyDescent="0.25">
      <c r="A42" s="83"/>
      <c r="B42" s="83"/>
      <c r="C42" s="73" t="s">
        <v>64</v>
      </c>
      <c r="D42" s="73" t="s">
        <v>218</v>
      </c>
      <c r="E42" s="73">
        <v>1</v>
      </c>
      <c r="F42" s="73"/>
      <c r="G42" s="67">
        <v>9.6</v>
      </c>
      <c r="H42" s="67">
        <v>9.6</v>
      </c>
      <c r="I42" s="55">
        <v>42738</v>
      </c>
      <c r="J42" s="73" t="s">
        <v>412</v>
      </c>
      <c r="K42" s="73" t="s">
        <v>502</v>
      </c>
      <c r="L42" s="73"/>
    </row>
    <row r="43" spans="1:12" x14ac:dyDescent="0.25">
      <c r="A43" s="83" t="s">
        <v>652</v>
      </c>
      <c r="B43" s="83"/>
      <c r="C43" s="73" t="s">
        <v>653</v>
      </c>
      <c r="D43" s="73" t="s">
        <v>220</v>
      </c>
      <c r="E43" s="73">
        <v>1</v>
      </c>
      <c r="F43" s="73"/>
      <c r="G43" s="67">
        <v>3</v>
      </c>
      <c r="H43" s="67">
        <v>3</v>
      </c>
      <c r="I43" s="73" t="s">
        <v>337</v>
      </c>
      <c r="J43" s="73" t="s">
        <v>422</v>
      </c>
      <c r="K43" s="73"/>
      <c r="L43" s="73"/>
    </row>
    <row r="44" spans="1:12" x14ac:dyDescent="0.25">
      <c r="A44" s="83" t="s">
        <v>107</v>
      </c>
      <c r="B44" s="83"/>
      <c r="C44" s="73" t="s">
        <v>778</v>
      </c>
      <c r="D44" s="73" t="s">
        <v>217</v>
      </c>
      <c r="E44" s="73">
        <v>1</v>
      </c>
      <c r="F44" s="73"/>
      <c r="G44" s="54">
        <v>7</v>
      </c>
      <c r="H44" s="54">
        <v>7</v>
      </c>
      <c r="I44" s="55">
        <v>42738</v>
      </c>
      <c r="J44" s="73" t="s">
        <v>422</v>
      </c>
      <c r="K44" s="73"/>
      <c r="L44" s="73"/>
    </row>
    <row r="45" spans="1:12" x14ac:dyDescent="0.25">
      <c r="A45" s="83" t="s">
        <v>14</v>
      </c>
      <c r="B45" s="83"/>
      <c r="C45" s="73" t="s">
        <v>336</v>
      </c>
      <c r="D45" s="73" t="s">
        <v>218</v>
      </c>
      <c r="E45" s="73">
        <v>1</v>
      </c>
      <c r="F45" s="73"/>
      <c r="G45" s="54">
        <v>30</v>
      </c>
      <c r="H45" s="54">
        <v>30</v>
      </c>
      <c r="I45" s="55">
        <v>43364</v>
      </c>
      <c r="J45" s="73" t="s">
        <v>426</v>
      </c>
      <c r="K45" s="73" t="s">
        <v>488</v>
      </c>
      <c r="L45" s="73"/>
    </row>
    <row r="46" spans="1:12" x14ac:dyDescent="0.25">
      <c r="A46" s="83"/>
      <c r="B46" s="83"/>
      <c r="C46" s="73" t="s">
        <v>15</v>
      </c>
      <c r="D46" s="73" t="s">
        <v>218</v>
      </c>
      <c r="E46" s="73">
        <v>1</v>
      </c>
      <c r="F46" s="73"/>
      <c r="G46" s="54">
        <v>9</v>
      </c>
      <c r="H46" s="54">
        <v>9</v>
      </c>
      <c r="I46" s="55">
        <v>43141</v>
      </c>
      <c r="J46" s="73" t="s">
        <v>426</v>
      </c>
      <c r="K46" s="73" t="s">
        <v>488</v>
      </c>
      <c r="L46" s="73"/>
    </row>
    <row r="47" spans="1:12" x14ac:dyDescent="0.25">
      <c r="A47" s="83" t="s">
        <v>33</v>
      </c>
      <c r="B47" s="83"/>
      <c r="C47" s="73" t="s">
        <v>241</v>
      </c>
      <c r="D47" s="73" t="s">
        <v>218</v>
      </c>
      <c r="E47" s="73">
        <v>1</v>
      </c>
      <c r="F47" s="73"/>
      <c r="G47" s="54">
        <v>5.9</v>
      </c>
      <c r="H47" s="54">
        <v>5.9</v>
      </c>
      <c r="I47" s="55">
        <v>43249</v>
      </c>
      <c r="J47" s="73" t="s">
        <v>425</v>
      </c>
      <c r="K47" s="73" t="s">
        <v>502</v>
      </c>
      <c r="L47" s="73"/>
    </row>
    <row r="48" spans="1:12" x14ac:dyDescent="0.25">
      <c r="A48" s="83"/>
      <c r="B48" s="83"/>
      <c r="C48" s="73" t="s">
        <v>242</v>
      </c>
      <c r="D48" s="73" t="s">
        <v>219</v>
      </c>
      <c r="E48" s="73">
        <v>1</v>
      </c>
      <c r="F48" s="73"/>
      <c r="G48" s="54">
        <v>5.9</v>
      </c>
      <c r="H48" s="54">
        <v>5.9</v>
      </c>
      <c r="I48" s="55">
        <v>43249</v>
      </c>
      <c r="J48" s="73" t="s">
        <v>425</v>
      </c>
      <c r="K48" s="73" t="s">
        <v>502</v>
      </c>
      <c r="L48" s="73"/>
    </row>
    <row r="49" spans="1:12" x14ac:dyDescent="0.25">
      <c r="A49" s="83"/>
      <c r="B49" s="83"/>
      <c r="C49" s="73" t="s">
        <v>240</v>
      </c>
      <c r="D49" s="73" t="s">
        <v>217</v>
      </c>
      <c r="E49" s="73">
        <v>1</v>
      </c>
      <c r="F49" s="73"/>
      <c r="G49" s="54">
        <v>5.9</v>
      </c>
      <c r="H49" s="54">
        <v>5.9</v>
      </c>
      <c r="I49" s="55">
        <v>43249</v>
      </c>
      <c r="J49" s="73" t="s">
        <v>425</v>
      </c>
      <c r="K49" s="73" t="s">
        <v>502</v>
      </c>
      <c r="L49" s="73"/>
    </row>
    <row r="50" spans="1:12" x14ac:dyDescent="0.25">
      <c r="A50" s="83"/>
      <c r="B50" s="83"/>
      <c r="C50" s="73" t="s">
        <v>764</v>
      </c>
      <c r="D50" s="73" t="s">
        <v>217</v>
      </c>
      <c r="E50" s="73">
        <v>1</v>
      </c>
      <c r="F50" s="73"/>
      <c r="G50" s="54">
        <v>10.95</v>
      </c>
      <c r="H50" s="54">
        <v>10.95</v>
      </c>
      <c r="I50" s="55">
        <v>43389</v>
      </c>
      <c r="J50" s="73" t="s">
        <v>425</v>
      </c>
      <c r="K50" s="73" t="s">
        <v>502</v>
      </c>
      <c r="L50" s="73"/>
    </row>
    <row r="51" spans="1:12" x14ac:dyDescent="0.25">
      <c r="A51" s="83"/>
      <c r="B51" s="83"/>
      <c r="C51" s="73" t="s">
        <v>175</v>
      </c>
      <c r="D51" s="73" t="s">
        <v>217</v>
      </c>
      <c r="E51" s="73">
        <v>1</v>
      </c>
      <c r="F51" s="73"/>
      <c r="G51" s="54">
        <v>13.5</v>
      </c>
      <c r="H51" s="54">
        <v>13.5</v>
      </c>
      <c r="I51" s="55">
        <v>43208</v>
      </c>
      <c r="J51" s="73" t="s">
        <v>425</v>
      </c>
      <c r="K51" s="73" t="s">
        <v>502</v>
      </c>
      <c r="L51" s="73"/>
    </row>
    <row r="52" spans="1:12" x14ac:dyDescent="0.25">
      <c r="A52" s="83"/>
      <c r="B52" s="83"/>
      <c r="C52" s="73" t="s">
        <v>34</v>
      </c>
      <c r="D52" s="73" t="s">
        <v>218</v>
      </c>
      <c r="E52" s="73">
        <v>1</v>
      </c>
      <c r="F52" s="73"/>
      <c r="G52" s="67">
        <v>13.5</v>
      </c>
      <c r="H52" s="67">
        <v>13.5</v>
      </c>
      <c r="I52" s="55">
        <v>42738</v>
      </c>
      <c r="J52" s="73" t="s">
        <v>425</v>
      </c>
      <c r="K52" s="73" t="s">
        <v>502</v>
      </c>
      <c r="L52" s="73"/>
    </row>
    <row r="53" spans="1:12" x14ac:dyDescent="0.25">
      <c r="A53" s="83"/>
      <c r="B53" s="83"/>
      <c r="C53" s="73" t="s">
        <v>36</v>
      </c>
      <c r="D53" s="73" t="s">
        <v>218</v>
      </c>
      <c r="E53" s="73">
        <v>1</v>
      </c>
      <c r="F53" s="73"/>
      <c r="G53" s="67">
        <v>18.8</v>
      </c>
      <c r="H53" s="67">
        <v>18.8</v>
      </c>
      <c r="I53" s="55">
        <v>42738</v>
      </c>
      <c r="J53" s="73" t="s">
        <v>425</v>
      </c>
      <c r="K53" s="73" t="s">
        <v>502</v>
      </c>
      <c r="L53" s="73"/>
    </row>
    <row r="54" spans="1:12" x14ac:dyDescent="0.25">
      <c r="A54" s="83"/>
      <c r="B54" s="83"/>
      <c r="C54" s="73" t="s">
        <v>310</v>
      </c>
      <c r="D54" s="73" t="s">
        <v>218</v>
      </c>
      <c r="E54" s="73">
        <v>1</v>
      </c>
      <c r="F54" s="73"/>
      <c r="G54" s="54">
        <v>12.2</v>
      </c>
      <c r="H54" s="54">
        <v>12.2</v>
      </c>
      <c r="I54" s="55">
        <v>43318</v>
      </c>
      <c r="J54" s="73" t="s">
        <v>425</v>
      </c>
      <c r="K54" s="73" t="s">
        <v>502</v>
      </c>
      <c r="L54" s="73"/>
    </row>
    <row r="55" spans="1:12" x14ac:dyDescent="0.25">
      <c r="A55" s="83" t="s">
        <v>250</v>
      </c>
      <c r="B55" s="83"/>
      <c r="C55" s="73" t="s">
        <v>264</v>
      </c>
      <c r="D55" s="73" t="s">
        <v>217</v>
      </c>
      <c r="E55" s="73">
        <v>1</v>
      </c>
      <c r="F55" s="73"/>
      <c r="G55" s="54">
        <v>11.65</v>
      </c>
      <c r="H55" s="54">
        <v>11.65</v>
      </c>
      <c r="I55" s="55">
        <v>43279</v>
      </c>
      <c r="J55" s="73" t="s">
        <v>424</v>
      </c>
      <c r="K55" s="73" t="s">
        <v>489</v>
      </c>
      <c r="L55" s="73"/>
    </row>
    <row r="56" spans="1:12" x14ac:dyDescent="0.25">
      <c r="A56" s="83"/>
      <c r="B56" s="83"/>
      <c r="C56" s="73" t="s">
        <v>251</v>
      </c>
      <c r="D56" s="73" t="s">
        <v>218</v>
      </c>
      <c r="E56" s="73">
        <v>1</v>
      </c>
      <c r="F56" s="73"/>
      <c r="G56" s="54">
        <v>7.85</v>
      </c>
      <c r="H56" s="54">
        <v>7.85</v>
      </c>
      <c r="I56" s="55">
        <v>43255</v>
      </c>
      <c r="J56" s="73" t="s">
        <v>424</v>
      </c>
      <c r="K56" s="73" t="s">
        <v>489</v>
      </c>
      <c r="L56" s="73"/>
    </row>
    <row r="57" spans="1:12" x14ac:dyDescent="0.25">
      <c r="A57" s="83"/>
      <c r="B57" s="83"/>
      <c r="C57" s="73" t="s">
        <v>442</v>
      </c>
      <c r="D57" s="73" t="s">
        <v>221</v>
      </c>
      <c r="E57" s="73">
        <v>1</v>
      </c>
      <c r="F57" s="73"/>
      <c r="G57" s="54">
        <v>13.1</v>
      </c>
      <c r="H57" s="54">
        <v>13.1</v>
      </c>
      <c r="I57" s="55">
        <v>43383</v>
      </c>
      <c r="J57" s="73" t="s">
        <v>424</v>
      </c>
      <c r="K57" s="73" t="s">
        <v>489</v>
      </c>
      <c r="L57" s="73"/>
    </row>
    <row r="58" spans="1:12" x14ac:dyDescent="0.25">
      <c r="A58" s="83" t="s">
        <v>311</v>
      </c>
      <c r="B58" s="83"/>
      <c r="C58" s="73" t="s">
        <v>312</v>
      </c>
      <c r="D58" s="73" t="s">
        <v>217</v>
      </c>
      <c r="E58" s="73">
        <v>1</v>
      </c>
      <c r="F58" s="73"/>
      <c r="G58" s="54">
        <v>8.9499999999999993</v>
      </c>
      <c r="H58" s="54">
        <v>8.9499999999999993</v>
      </c>
      <c r="I58" s="55">
        <v>43312</v>
      </c>
      <c r="J58" s="73" t="s">
        <v>424</v>
      </c>
      <c r="K58" s="73" t="s">
        <v>493</v>
      </c>
      <c r="L58" s="73"/>
    </row>
    <row r="59" spans="1:12" x14ac:dyDescent="0.25">
      <c r="A59" s="83"/>
      <c r="B59" s="83"/>
      <c r="C59" s="73" t="s">
        <v>627</v>
      </c>
      <c r="D59" s="73" t="s">
        <v>217</v>
      </c>
      <c r="E59" s="73">
        <v>1</v>
      </c>
      <c r="F59" s="73"/>
      <c r="G59" s="54">
        <v>13.9</v>
      </c>
      <c r="H59" s="54">
        <v>13.9</v>
      </c>
      <c r="I59" s="55">
        <v>43312</v>
      </c>
      <c r="J59" s="73" t="s">
        <v>424</v>
      </c>
      <c r="K59" s="73" t="s">
        <v>493</v>
      </c>
      <c r="L59" s="73"/>
    </row>
    <row r="60" spans="1:12" x14ac:dyDescent="0.25">
      <c r="A60" s="83"/>
      <c r="B60" s="83"/>
      <c r="C60" s="73" t="s">
        <v>707</v>
      </c>
      <c r="D60" s="73" t="s">
        <v>218</v>
      </c>
      <c r="E60" s="73">
        <v>1</v>
      </c>
      <c r="F60" s="73"/>
      <c r="G60" s="67">
        <v>6.9</v>
      </c>
      <c r="H60" s="67">
        <v>6.9</v>
      </c>
      <c r="I60" s="73" t="s">
        <v>337</v>
      </c>
      <c r="J60" s="73" t="s">
        <v>424</v>
      </c>
      <c r="K60" s="73"/>
      <c r="L60" s="73"/>
    </row>
    <row r="61" spans="1:12" x14ac:dyDescent="0.25">
      <c r="A61" s="83"/>
      <c r="B61" s="83"/>
      <c r="C61" s="73" t="s">
        <v>313</v>
      </c>
      <c r="D61" s="73" t="s">
        <v>217</v>
      </c>
      <c r="E61" s="73">
        <v>1</v>
      </c>
      <c r="F61" s="73"/>
      <c r="G61" s="54">
        <v>6.9</v>
      </c>
      <c r="H61" s="54">
        <v>6.9</v>
      </c>
      <c r="I61" s="55">
        <v>43312</v>
      </c>
      <c r="J61" s="73" t="s">
        <v>424</v>
      </c>
      <c r="K61" s="73" t="s">
        <v>493</v>
      </c>
      <c r="L61" s="73"/>
    </row>
    <row r="62" spans="1:12" x14ac:dyDescent="0.25">
      <c r="A62" s="83" t="s">
        <v>243</v>
      </c>
      <c r="B62" s="83"/>
      <c r="C62" s="73" t="s">
        <v>244</v>
      </c>
      <c r="D62" s="73" t="s">
        <v>219</v>
      </c>
      <c r="E62" s="73">
        <v>1</v>
      </c>
      <c r="F62" s="73"/>
      <c r="G62" s="54">
        <v>5</v>
      </c>
      <c r="H62" s="54">
        <v>5</v>
      </c>
      <c r="I62" s="55">
        <v>43259</v>
      </c>
      <c r="J62" s="73" t="s">
        <v>424</v>
      </c>
      <c r="K62" s="73" t="s">
        <v>489</v>
      </c>
      <c r="L62" s="73"/>
    </row>
    <row r="63" spans="1:12" x14ac:dyDescent="0.25">
      <c r="A63" s="83" t="s">
        <v>131</v>
      </c>
      <c r="B63" s="83"/>
      <c r="C63" s="73" t="s">
        <v>132</v>
      </c>
      <c r="D63" s="73" t="s">
        <v>217</v>
      </c>
      <c r="E63" s="73">
        <v>1</v>
      </c>
      <c r="F63" s="73"/>
      <c r="G63" s="54">
        <v>25</v>
      </c>
      <c r="H63" s="54">
        <v>25</v>
      </c>
      <c r="I63" s="55">
        <v>43194</v>
      </c>
      <c r="J63" s="73" t="s">
        <v>415</v>
      </c>
      <c r="K63" s="73" t="s">
        <v>488</v>
      </c>
      <c r="L63" s="73" t="s">
        <v>533</v>
      </c>
    </row>
    <row r="64" spans="1:12" x14ac:dyDescent="0.25">
      <c r="A64" s="83" t="s">
        <v>150</v>
      </c>
      <c r="B64" s="83"/>
      <c r="C64" s="73" t="s">
        <v>151</v>
      </c>
      <c r="D64" s="73" t="s">
        <v>217</v>
      </c>
      <c r="E64" s="73">
        <v>1</v>
      </c>
      <c r="F64" s="73"/>
      <c r="G64" s="54">
        <v>10</v>
      </c>
      <c r="H64" s="54">
        <v>10</v>
      </c>
      <c r="I64" s="55">
        <v>42738</v>
      </c>
      <c r="J64" s="73" t="s">
        <v>415</v>
      </c>
      <c r="K64" s="73"/>
      <c r="L64" s="73"/>
    </row>
    <row r="65" spans="1:12" x14ac:dyDescent="0.25">
      <c r="A65" s="83" t="s">
        <v>384</v>
      </c>
      <c r="B65" s="83"/>
      <c r="C65" s="73" t="s">
        <v>385</v>
      </c>
      <c r="D65" s="73" t="s">
        <v>217</v>
      </c>
      <c r="E65" s="73">
        <v>1</v>
      </c>
      <c r="F65" s="73"/>
      <c r="G65" s="67">
        <v>36</v>
      </c>
      <c r="H65" s="67">
        <v>36</v>
      </c>
      <c r="I65" s="73" t="s">
        <v>337</v>
      </c>
      <c r="J65" s="73" t="s">
        <v>415</v>
      </c>
      <c r="K65" s="73"/>
      <c r="L65" s="73"/>
    </row>
    <row r="66" spans="1:12" x14ac:dyDescent="0.25">
      <c r="A66" s="83"/>
      <c r="B66" s="83"/>
      <c r="C66" s="73" t="s">
        <v>386</v>
      </c>
      <c r="D66" s="73" t="s">
        <v>217</v>
      </c>
      <c r="E66" s="73">
        <v>1</v>
      </c>
      <c r="F66" s="73"/>
      <c r="G66" s="67">
        <v>36</v>
      </c>
      <c r="H66" s="67">
        <v>36</v>
      </c>
      <c r="I66" s="73" t="s">
        <v>337</v>
      </c>
      <c r="J66" s="73" t="s">
        <v>415</v>
      </c>
      <c r="K66" s="73"/>
      <c r="L66" s="73"/>
    </row>
    <row r="67" spans="1:12" x14ac:dyDescent="0.25">
      <c r="A67" s="83"/>
      <c r="B67" s="83"/>
      <c r="C67" s="73" t="s">
        <v>387</v>
      </c>
      <c r="D67" s="73" t="s">
        <v>217</v>
      </c>
      <c r="E67" s="73">
        <v>1</v>
      </c>
      <c r="F67" s="73"/>
      <c r="G67" s="67">
        <v>32</v>
      </c>
      <c r="H67" s="67">
        <v>32</v>
      </c>
      <c r="I67" s="73" t="s">
        <v>337</v>
      </c>
      <c r="J67" s="73" t="s">
        <v>415</v>
      </c>
      <c r="K67" s="73"/>
      <c r="L67" s="73"/>
    </row>
    <row r="68" spans="1:12" x14ac:dyDescent="0.25">
      <c r="A68" s="83" t="s">
        <v>382</v>
      </c>
      <c r="B68" s="83"/>
      <c r="C68" s="73" t="s">
        <v>383</v>
      </c>
      <c r="D68" s="73" t="s">
        <v>217</v>
      </c>
      <c r="E68" s="73">
        <v>1</v>
      </c>
      <c r="F68" s="73"/>
      <c r="G68" s="67">
        <v>30</v>
      </c>
      <c r="H68" s="67">
        <v>30</v>
      </c>
      <c r="I68" s="73" t="s">
        <v>337</v>
      </c>
      <c r="J68" s="73" t="s">
        <v>415</v>
      </c>
      <c r="K68" s="73"/>
      <c r="L68" s="73"/>
    </row>
    <row r="69" spans="1:12" x14ac:dyDescent="0.25">
      <c r="A69" s="83" t="s">
        <v>549</v>
      </c>
      <c r="B69" s="83"/>
      <c r="C69" s="73" t="s">
        <v>550</v>
      </c>
      <c r="D69" s="73" t="s">
        <v>220</v>
      </c>
      <c r="E69" s="73">
        <v>1</v>
      </c>
      <c r="F69" s="73"/>
      <c r="G69" s="67">
        <v>22</v>
      </c>
      <c r="H69" s="67">
        <v>22</v>
      </c>
      <c r="I69" s="73" t="s">
        <v>337</v>
      </c>
      <c r="J69" s="73" t="s">
        <v>415</v>
      </c>
      <c r="K69" s="73"/>
      <c r="L69" s="73"/>
    </row>
    <row r="70" spans="1:12" x14ac:dyDescent="0.25">
      <c r="A70" s="83" t="s">
        <v>70</v>
      </c>
      <c r="B70" s="83"/>
      <c r="C70" s="73" t="s">
        <v>71</v>
      </c>
      <c r="D70" s="73" t="s">
        <v>217</v>
      </c>
      <c r="E70" s="73">
        <v>1</v>
      </c>
      <c r="F70" s="73"/>
      <c r="G70" s="67">
        <v>94</v>
      </c>
      <c r="H70" s="67">
        <v>94</v>
      </c>
      <c r="I70" s="55">
        <v>42738</v>
      </c>
      <c r="J70" s="73" t="s">
        <v>415</v>
      </c>
      <c r="K70" s="73" t="s">
        <v>488</v>
      </c>
      <c r="L70" s="73"/>
    </row>
    <row r="71" spans="1:12" x14ac:dyDescent="0.25">
      <c r="A71" s="83" t="s">
        <v>541</v>
      </c>
      <c r="B71" s="83"/>
      <c r="C71" s="73" t="s">
        <v>542</v>
      </c>
      <c r="D71" s="73" t="s">
        <v>217</v>
      </c>
      <c r="E71" s="73">
        <v>1</v>
      </c>
      <c r="F71" s="73"/>
      <c r="G71" s="67">
        <v>36</v>
      </c>
      <c r="H71" s="67">
        <v>36</v>
      </c>
      <c r="I71" s="73" t="s">
        <v>337</v>
      </c>
      <c r="J71" s="73" t="s">
        <v>415</v>
      </c>
      <c r="K71" s="73"/>
      <c r="L71" s="73"/>
    </row>
    <row r="72" spans="1:12" x14ac:dyDescent="0.25">
      <c r="A72" s="83" t="s">
        <v>458</v>
      </c>
      <c r="B72" s="83"/>
      <c r="C72" s="73" t="s">
        <v>459</v>
      </c>
      <c r="D72" s="73" t="s">
        <v>217</v>
      </c>
      <c r="E72" s="73">
        <v>1</v>
      </c>
      <c r="F72" s="73"/>
      <c r="G72" s="54">
        <v>14</v>
      </c>
      <c r="H72" s="54">
        <v>14</v>
      </c>
      <c r="I72" s="55">
        <v>43378</v>
      </c>
      <c r="J72" s="73" t="s">
        <v>415</v>
      </c>
      <c r="K72" s="73" t="s">
        <v>488</v>
      </c>
      <c r="L72" s="73" t="s">
        <v>533</v>
      </c>
    </row>
    <row r="73" spans="1:12" x14ac:dyDescent="0.25">
      <c r="A73" s="83" t="s">
        <v>400</v>
      </c>
      <c r="B73" s="83"/>
      <c r="C73" s="73" t="s">
        <v>401</v>
      </c>
      <c r="D73" s="73" t="s">
        <v>217</v>
      </c>
      <c r="E73" s="73">
        <v>1</v>
      </c>
      <c r="F73" s="73"/>
      <c r="G73" s="67">
        <v>32</v>
      </c>
      <c r="H73" s="67">
        <v>32</v>
      </c>
      <c r="I73" s="73" t="s">
        <v>337</v>
      </c>
      <c r="J73" s="73" t="s">
        <v>415</v>
      </c>
      <c r="K73" s="73"/>
      <c r="L73" s="73"/>
    </row>
    <row r="74" spans="1:12" x14ac:dyDescent="0.25">
      <c r="A74" s="83" t="s">
        <v>396</v>
      </c>
      <c r="B74" s="83"/>
      <c r="C74" s="73" t="s">
        <v>397</v>
      </c>
      <c r="D74" s="73" t="s">
        <v>217</v>
      </c>
      <c r="E74" s="73">
        <v>1</v>
      </c>
      <c r="F74" s="73"/>
      <c r="G74" s="67">
        <v>10</v>
      </c>
      <c r="H74" s="67">
        <v>10</v>
      </c>
      <c r="I74" s="73" t="s">
        <v>337</v>
      </c>
      <c r="J74" s="73" t="s">
        <v>415</v>
      </c>
      <c r="K74" s="73"/>
      <c r="L74" s="73"/>
    </row>
    <row r="75" spans="1:12" x14ac:dyDescent="0.25">
      <c r="A75" s="83" t="s">
        <v>172</v>
      </c>
      <c r="B75" s="83"/>
      <c r="C75" s="73" t="s">
        <v>173</v>
      </c>
      <c r="D75" s="73" t="s">
        <v>217</v>
      </c>
      <c r="E75" s="73">
        <v>1</v>
      </c>
      <c r="F75" s="73"/>
      <c r="G75" s="54">
        <v>19.5</v>
      </c>
      <c r="H75" s="54">
        <v>19.5</v>
      </c>
      <c r="I75" s="55">
        <v>43206</v>
      </c>
      <c r="J75" s="73" t="s">
        <v>415</v>
      </c>
      <c r="K75" s="73" t="s">
        <v>488</v>
      </c>
      <c r="L75" s="73" t="s">
        <v>533</v>
      </c>
    </row>
    <row r="76" spans="1:12" x14ac:dyDescent="0.25">
      <c r="A76" s="83" t="s">
        <v>547</v>
      </c>
      <c r="B76" s="83"/>
      <c r="C76" s="73" t="s">
        <v>548</v>
      </c>
      <c r="D76" s="73" t="s">
        <v>220</v>
      </c>
      <c r="E76" s="73">
        <v>1</v>
      </c>
      <c r="F76" s="73"/>
      <c r="G76" s="67">
        <v>9</v>
      </c>
      <c r="H76" s="67">
        <v>9</v>
      </c>
      <c r="I76" s="73" t="s">
        <v>337</v>
      </c>
      <c r="J76" s="73" t="s">
        <v>415</v>
      </c>
      <c r="K76" s="73"/>
      <c r="L76" s="73"/>
    </row>
    <row r="77" spans="1:12" x14ac:dyDescent="0.25">
      <c r="A77" s="83" t="s">
        <v>120</v>
      </c>
      <c r="B77" s="83"/>
      <c r="C77" s="73" t="s">
        <v>205</v>
      </c>
      <c r="D77" s="73" t="s">
        <v>219</v>
      </c>
      <c r="E77" s="73">
        <v>1</v>
      </c>
      <c r="F77" s="73"/>
      <c r="G77" s="54">
        <v>19</v>
      </c>
      <c r="H77" s="54">
        <v>19</v>
      </c>
      <c r="I77" s="55">
        <v>43173</v>
      </c>
      <c r="J77" s="73" t="s">
        <v>420</v>
      </c>
      <c r="K77" s="73" t="s">
        <v>488</v>
      </c>
      <c r="L77" s="73"/>
    </row>
    <row r="78" spans="1:12" x14ac:dyDescent="0.25">
      <c r="A78" s="83"/>
      <c r="B78" s="83"/>
      <c r="C78" s="73" t="s">
        <v>762</v>
      </c>
      <c r="D78" s="73" t="s">
        <v>218</v>
      </c>
      <c r="E78" s="73">
        <v>1</v>
      </c>
      <c r="F78" s="73"/>
      <c r="G78" s="54">
        <v>20</v>
      </c>
      <c r="H78" s="54">
        <v>20</v>
      </c>
      <c r="I78" s="55">
        <v>43389</v>
      </c>
      <c r="J78" s="73" t="s">
        <v>420</v>
      </c>
      <c r="K78" s="73" t="s">
        <v>488</v>
      </c>
      <c r="L78" s="73"/>
    </row>
    <row r="79" spans="1:12" x14ac:dyDescent="0.25">
      <c r="A79" s="83"/>
      <c r="B79" s="83"/>
      <c r="C79" s="73" t="s">
        <v>204</v>
      </c>
      <c r="D79" s="73" t="s">
        <v>219</v>
      </c>
      <c r="E79" s="73">
        <v>1</v>
      </c>
      <c r="F79" s="73"/>
      <c r="G79" s="54">
        <v>15</v>
      </c>
      <c r="H79" s="54">
        <v>15</v>
      </c>
      <c r="I79" s="55">
        <v>43206</v>
      </c>
      <c r="J79" s="73" t="s">
        <v>420</v>
      </c>
      <c r="K79" s="73" t="s">
        <v>488</v>
      </c>
      <c r="L79" s="73"/>
    </row>
    <row r="80" spans="1:12" x14ac:dyDescent="0.25">
      <c r="A80" s="83" t="s">
        <v>295</v>
      </c>
      <c r="B80" s="83"/>
      <c r="C80" s="73" t="s">
        <v>296</v>
      </c>
      <c r="D80" s="73" t="s">
        <v>217</v>
      </c>
      <c r="E80" s="73">
        <v>1</v>
      </c>
      <c r="F80" s="73"/>
      <c r="G80" s="54">
        <v>35</v>
      </c>
      <c r="H80" s="54">
        <v>35</v>
      </c>
      <c r="I80" s="55">
        <v>43294</v>
      </c>
      <c r="J80" s="73" t="s">
        <v>412</v>
      </c>
      <c r="K80" s="73" t="s">
        <v>498</v>
      </c>
      <c r="L80" s="73"/>
    </row>
    <row r="81" spans="1:12" x14ac:dyDescent="0.25">
      <c r="A81" s="83" t="s">
        <v>41</v>
      </c>
      <c r="B81" s="83"/>
      <c r="C81" s="73" t="s">
        <v>42</v>
      </c>
      <c r="D81" s="73" t="s">
        <v>221</v>
      </c>
      <c r="E81" s="73">
        <v>1</v>
      </c>
      <c r="F81" s="73"/>
      <c r="G81" s="67">
        <v>9.5</v>
      </c>
      <c r="H81" s="67">
        <v>9.5</v>
      </c>
      <c r="I81" s="55">
        <v>42738</v>
      </c>
      <c r="J81" s="73" t="s">
        <v>412</v>
      </c>
      <c r="K81" s="73" t="s">
        <v>515</v>
      </c>
      <c r="L81" s="73"/>
    </row>
    <row r="82" spans="1:12" x14ac:dyDescent="0.25">
      <c r="A82" s="83"/>
      <c r="B82" s="83"/>
      <c r="C82" s="73" t="s">
        <v>43</v>
      </c>
      <c r="D82" s="73" t="s">
        <v>221</v>
      </c>
      <c r="E82" s="73">
        <v>1</v>
      </c>
      <c r="F82" s="73"/>
      <c r="G82" s="67">
        <v>9.5</v>
      </c>
      <c r="H82" s="67">
        <v>9.5</v>
      </c>
      <c r="I82" s="55">
        <v>42738</v>
      </c>
      <c r="J82" s="73" t="s">
        <v>412</v>
      </c>
      <c r="K82" s="73" t="s">
        <v>515</v>
      </c>
      <c r="L82" s="73"/>
    </row>
    <row r="83" spans="1:12" x14ac:dyDescent="0.25">
      <c r="A83" s="83" t="s">
        <v>60</v>
      </c>
      <c r="B83" s="83"/>
      <c r="C83" s="73" t="s">
        <v>61</v>
      </c>
      <c r="D83" s="73" t="s">
        <v>217</v>
      </c>
      <c r="E83" s="73">
        <v>1</v>
      </c>
      <c r="F83" s="73"/>
      <c r="G83" s="67">
        <v>40</v>
      </c>
      <c r="H83" s="67">
        <v>40</v>
      </c>
      <c r="I83" s="55">
        <v>42738</v>
      </c>
      <c r="J83" s="73" t="s">
        <v>415</v>
      </c>
      <c r="K83" s="73" t="s">
        <v>488</v>
      </c>
      <c r="L83" s="73"/>
    </row>
    <row r="84" spans="1:12" x14ac:dyDescent="0.25">
      <c r="A84" s="83"/>
      <c r="B84" s="83"/>
      <c r="C84" s="73" t="s">
        <v>174</v>
      </c>
      <c r="D84" s="73" t="s">
        <v>217</v>
      </c>
      <c r="E84" s="73">
        <v>1</v>
      </c>
      <c r="F84" s="73"/>
      <c r="G84" s="54">
        <v>19</v>
      </c>
      <c r="H84" s="54">
        <v>19</v>
      </c>
      <c r="I84" s="55">
        <v>43209</v>
      </c>
      <c r="J84" s="73" t="s">
        <v>415</v>
      </c>
      <c r="K84" s="73" t="s">
        <v>488</v>
      </c>
      <c r="L84" s="73" t="s">
        <v>533</v>
      </c>
    </row>
    <row r="85" spans="1:12" x14ac:dyDescent="0.25">
      <c r="A85" s="83" t="s">
        <v>269</v>
      </c>
      <c r="B85" s="83"/>
      <c r="C85" s="73" t="s">
        <v>270</v>
      </c>
      <c r="D85" s="73" t="s">
        <v>218</v>
      </c>
      <c r="E85" s="73">
        <v>1</v>
      </c>
      <c r="F85" s="73"/>
      <c r="G85" s="54">
        <v>25.6</v>
      </c>
      <c r="H85" s="54">
        <v>25.6</v>
      </c>
      <c r="I85" s="55">
        <v>43276</v>
      </c>
      <c r="J85" s="73" t="s">
        <v>415</v>
      </c>
      <c r="K85" s="73" t="s">
        <v>489</v>
      </c>
      <c r="L85" s="73"/>
    </row>
    <row r="86" spans="1:12" x14ac:dyDescent="0.25">
      <c r="A86" s="83" t="s">
        <v>68</v>
      </c>
      <c r="B86" s="83"/>
      <c r="C86" s="73" t="s">
        <v>206</v>
      </c>
      <c r="D86" s="73" t="s">
        <v>219</v>
      </c>
      <c r="E86" s="73">
        <v>1</v>
      </c>
      <c r="F86" s="73"/>
      <c r="G86" s="54">
        <v>9</v>
      </c>
      <c r="H86" s="54">
        <v>9</v>
      </c>
      <c r="I86" s="55">
        <v>43169</v>
      </c>
      <c r="J86" s="73" t="s">
        <v>425</v>
      </c>
      <c r="K86" s="73" t="s">
        <v>488</v>
      </c>
      <c r="L86" s="73"/>
    </row>
    <row r="87" spans="1:12" x14ac:dyDescent="0.25">
      <c r="A87" s="83"/>
      <c r="B87" s="83"/>
      <c r="C87" s="73" t="s">
        <v>256</v>
      </c>
      <c r="D87" s="73" t="s">
        <v>218</v>
      </c>
      <c r="E87" s="73">
        <v>1</v>
      </c>
      <c r="F87" s="73"/>
      <c r="G87" s="54">
        <v>13</v>
      </c>
      <c r="H87" s="54">
        <v>13</v>
      </c>
      <c r="I87" s="55">
        <v>43257</v>
      </c>
      <c r="J87" s="73" t="s">
        <v>425</v>
      </c>
      <c r="K87" s="73" t="s">
        <v>488</v>
      </c>
      <c r="L87" s="73"/>
    </row>
    <row r="88" spans="1:12" x14ac:dyDescent="0.25">
      <c r="A88" s="83"/>
      <c r="B88" s="83"/>
      <c r="C88" s="73" t="s">
        <v>69</v>
      </c>
      <c r="D88" s="73" t="s">
        <v>217</v>
      </c>
      <c r="E88" s="73">
        <v>1</v>
      </c>
      <c r="F88" s="73"/>
      <c r="G88" s="67">
        <v>19</v>
      </c>
      <c r="H88" s="67">
        <v>19</v>
      </c>
      <c r="I88" s="55">
        <v>42738</v>
      </c>
      <c r="J88" s="73" t="s">
        <v>425</v>
      </c>
      <c r="K88" s="73" t="s">
        <v>488</v>
      </c>
      <c r="L88" s="73"/>
    </row>
    <row r="89" spans="1:12" x14ac:dyDescent="0.25">
      <c r="A89" s="83" t="s">
        <v>640</v>
      </c>
      <c r="B89" s="83"/>
      <c r="C89" s="73" t="s">
        <v>641</v>
      </c>
      <c r="D89" s="73" t="s">
        <v>220</v>
      </c>
      <c r="E89" s="73">
        <v>1</v>
      </c>
      <c r="F89" s="73"/>
      <c r="G89" s="67">
        <v>7</v>
      </c>
      <c r="H89" s="67">
        <v>7</v>
      </c>
      <c r="I89" s="73" t="s">
        <v>337</v>
      </c>
      <c r="J89" s="73" t="s">
        <v>422</v>
      </c>
      <c r="K89" s="73"/>
      <c r="L89" s="73"/>
    </row>
    <row r="90" spans="1:12" x14ac:dyDescent="0.25">
      <c r="A90" s="83" t="s">
        <v>177</v>
      </c>
      <c r="B90" s="83"/>
      <c r="C90" s="73" t="s">
        <v>210</v>
      </c>
      <c r="D90" s="73" t="s">
        <v>219</v>
      </c>
      <c r="E90" s="73">
        <v>1</v>
      </c>
      <c r="F90" s="73"/>
      <c r="G90" s="54">
        <v>8</v>
      </c>
      <c r="H90" s="54">
        <v>8</v>
      </c>
      <c r="I90" s="55">
        <v>43213</v>
      </c>
      <c r="J90" s="73" t="s">
        <v>427</v>
      </c>
      <c r="K90" s="73"/>
      <c r="L90" s="73"/>
    </row>
    <row r="91" spans="1:12" x14ac:dyDescent="0.25">
      <c r="A91" s="83" t="s">
        <v>648</v>
      </c>
      <c r="B91" s="83"/>
      <c r="C91" s="73" t="s">
        <v>649</v>
      </c>
      <c r="D91" s="73" t="s">
        <v>217</v>
      </c>
      <c r="E91" s="73">
        <v>1</v>
      </c>
      <c r="F91" s="73"/>
      <c r="G91" s="67">
        <v>14.3</v>
      </c>
      <c r="H91" s="67">
        <v>0</v>
      </c>
      <c r="I91" s="73" t="s">
        <v>337</v>
      </c>
      <c r="J91" s="73" t="s">
        <v>422</v>
      </c>
      <c r="K91" s="73"/>
      <c r="L91" s="73"/>
    </row>
    <row r="92" spans="1:12" x14ac:dyDescent="0.25">
      <c r="A92" s="83" t="s">
        <v>637</v>
      </c>
      <c r="B92" s="83"/>
      <c r="C92" s="73" t="s">
        <v>638</v>
      </c>
      <c r="D92" s="73" t="s">
        <v>218</v>
      </c>
      <c r="E92" s="73">
        <v>1</v>
      </c>
      <c r="F92" s="73"/>
      <c r="G92" s="54">
        <v>32</v>
      </c>
      <c r="H92" s="54">
        <v>32</v>
      </c>
      <c r="I92" s="55">
        <v>43277</v>
      </c>
      <c r="J92" s="73" t="s">
        <v>423</v>
      </c>
      <c r="K92" s="73" t="s">
        <v>489</v>
      </c>
      <c r="L92" s="73"/>
    </row>
    <row r="93" spans="1:12" x14ac:dyDescent="0.25">
      <c r="A93" s="83" t="s">
        <v>697</v>
      </c>
      <c r="B93" s="83"/>
      <c r="C93" s="73" t="s">
        <v>698</v>
      </c>
      <c r="D93" s="73" t="s">
        <v>218</v>
      </c>
      <c r="E93" s="73">
        <v>1</v>
      </c>
      <c r="F93" s="73"/>
      <c r="G93" s="67">
        <v>22</v>
      </c>
      <c r="H93" s="67">
        <v>22</v>
      </c>
      <c r="I93" s="73" t="s">
        <v>337</v>
      </c>
      <c r="J93" s="73" t="s">
        <v>424</v>
      </c>
      <c r="K93" s="73"/>
      <c r="L93" s="73"/>
    </row>
    <row r="94" spans="1:12" x14ac:dyDescent="0.25">
      <c r="A94" s="83" t="s">
        <v>238</v>
      </c>
      <c r="B94" s="83"/>
      <c r="C94" s="73" t="s">
        <v>239</v>
      </c>
      <c r="D94" s="73" t="s">
        <v>217</v>
      </c>
      <c r="E94" s="73">
        <v>1</v>
      </c>
      <c r="F94" s="73"/>
      <c r="G94" s="54">
        <v>22</v>
      </c>
      <c r="H94" s="54">
        <v>22</v>
      </c>
      <c r="I94" s="55">
        <v>43252</v>
      </c>
      <c r="J94" s="73" t="s">
        <v>415</v>
      </c>
      <c r="K94" s="73" t="s">
        <v>488</v>
      </c>
      <c r="L94" s="73" t="s">
        <v>533</v>
      </c>
    </row>
    <row r="95" spans="1:12" x14ac:dyDescent="0.25">
      <c r="A95" s="83"/>
      <c r="B95" s="83"/>
      <c r="C95" s="73" t="s">
        <v>799</v>
      </c>
      <c r="D95" s="73" t="s">
        <v>217</v>
      </c>
      <c r="E95" s="73">
        <v>1</v>
      </c>
      <c r="F95" s="73"/>
      <c r="G95" s="54">
        <v>75</v>
      </c>
      <c r="H95" s="54">
        <v>75</v>
      </c>
      <c r="I95" s="55">
        <v>43416</v>
      </c>
      <c r="J95" s="73" t="s">
        <v>415</v>
      </c>
      <c r="K95" s="73" t="s">
        <v>488</v>
      </c>
      <c r="L95" s="73"/>
    </row>
    <row r="96" spans="1:12" x14ac:dyDescent="0.25">
      <c r="A96" s="83" t="s">
        <v>545</v>
      </c>
      <c r="B96" s="83"/>
      <c r="C96" s="73" t="s">
        <v>546</v>
      </c>
      <c r="D96" s="73" t="s">
        <v>217</v>
      </c>
      <c r="E96" s="73">
        <v>1</v>
      </c>
      <c r="F96" s="73"/>
      <c r="G96" s="67">
        <v>6</v>
      </c>
      <c r="H96" s="67">
        <v>6</v>
      </c>
      <c r="I96" s="73" t="s">
        <v>337</v>
      </c>
      <c r="J96" s="73" t="s">
        <v>415</v>
      </c>
      <c r="K96" s="73"/>
      <c r="L96" s="73"/>
    </row>
    <row r="97" spans="1:12" x14ac:dyDescent="0.25">
      <c r="A97" s="83" t="s">
        <v>825</v>
      </c>
      <c r="B97" s="83"/>
      <c r="C97" s="73" t="s">
        <v>826</v>
      </c>
      <c r="D97" s="73" t="s">
        <v>217</v>
      </c>
      <c r="E97" s="73">
        <v>1</v>
      </c>
      <c r="F97" s="73"/>
      <c r="G97" s="54">
        <v>53</v>
      </c>
      <c r="H97" s="54">
        <v>53</v>
      </c>
      <c r="I97" s="55"/>
      <c r="J97" s="73" t="s">
        <v>415</v>
      </c>
      <c r="K97" s="73" t="s">
        <v>488</v>
      </c>
      <c r="L97" s="73"/>
    </row>
    <row r="98" spans="1:12" x14ac:dyDescent="0.25">
      <c r="A98" s="83" t="s">
        <v>276</v>
      </c>
      <c r="B98" s="83"/>
      <c r="C98" s="73" t="s">
        <v>277</v>
      </c>
      <c r="D98" s="73" t="s">
        <v>217</v>
      </c>
      <c r="E98" s="73">
        <v>1</v>
      </c>
      <c r="F98" s="73"/>
      <c r="G98" s="54">
        <v>35</v>
      </c>
      <c r="H98" s="54">
        <v>35</v>
      </c>
      <c r="I98" s="55">
        <v>43279</v>
      </c>
      <c r="J98" s="73" t="s">
        <v>415</v>
      </c>
      <c r="K98" s="73" t="s">
        <v>501</v>
      </c>
      <c r="L98" s="73"/>
    </row>
    <row r="99" spans="1:12" x14ac:dyDescent="0.25">
      <c r="A99" s="83" t="s">
        <v>129</v>
      </c>
      <c r="B99" s="83"/>
      <c r="C99" s="73" t="s">
        <v>130</v>
      </c>
      <c r="D99" s="73" t="s">
        <v>217</v>
      </c>
      <c r="E99" s="73">
        <v>1</v>
      </c>
      <c r="F99" s="73"/>
      <c r="G99" s="54">
        <v>16</v>
      </c>
      <c r="H99" s="54">
        <v>16</v>
      </c>
      <c r="I99" s="55">
        <v>43194</v>
      </c>
      <c r="J99" s="73" t="s">
        <v>415</v>
      </c>
      <c r="K99" s="73" t="s">
        <v>488</v>
      </c>
      <c r="L99" s="73" t="s">
        <v>533</v>
      </c>
    </row>
    <row r="100" spans="1:12" x14ac:dyDescent="0.25">
      <c r="A100" s="83" t="s">
        <v>148</v>
      </c>
      <c r="B100" s="83"/>
      <c r="C100" s="73" t="s">
        <v>149</v>
      </c>
      <c r="D100" s="73" t="s">
        <v>217</v>
      </c>
      <c r="E100" s="73">
        <v>1</v>
      </c>
      <c r="F100" s="73"/>
      <c r="G100" s="54">
        <v>22</v>
      </c>
      <c r="H100" s="54">
        <v>22</v>
      </c>
      <c r="I100" s="55">
        <v>42738</v>
      </c>
      <c r="J100" s="73" t="s">
        <v>415</v>
      </c>
      <c r="K100" s="73" t="s">
        <v>488</v>
      </c>
      <c r="L100" s="73"/>
    </row>
    <row r="101" spans="1:12" x14ac:dyDescent="0.25">
      <c r="A101" s="83" t="s">
        <v>116</v>
      </c>
      <c r="B101" s="83"/>
      <c r="C101" s="73" t="s">
        <v>117</v>
      </c>
      <c r="D101" s="73" t="s">
        <v>217</v>
      </c>
      <c r="E101" s="73">
        <v>1</v>
      </c>
      <c r="F101" s="73"/>
      <c r="G101" s="54">
        <v>26</v>
      </c>
      <c r="H101" s="54">
        <v>26</v>
      </c>
      <c r="I101" s="55">
        <v>43169</v>
      </c>
      <c r="J101" s="73" t="s">
        <v>412</v>
      </c>
      <c r="K101" s="73" t="s">
        <v>488</v>
      </c>
      <c r="L101" s="73"/>
    </row>
    <row r="102" spans="1:12" x14ac:dyDescent="0.25">
      <c r="A102" s="83" t="s">
        <v>402</v>
      </c>
      <c r="B102" s="83"/>
      <c r="C102" s="73" t="s">
        <v>403</v>
      </c>
      <c r="D102" s="73" t="s">
        <v>217</v>
      </c>
      <c r="E102" s="73">
        <v>1</v>
      </c>
      <c r="F102" s="73"/>
      <c r="G102" s="67">
        <v>40</v>
      </c>
      <c r="H102" s="67">
        <v>40</v>
      </c>
      <c r="I102" s="73" t="s">
        <v>337</v>
      </c>
      <c r="J102" s="73" t="s">
        <v>415</v>
      </c>
      <c r="K102" s="73"/>
      <c r="L102" s="73"/>
    </row>
    <row r="103" spans="1:12" x14ac:dyDescent="0.25">
      <c r="A103" s="83" t="s">
        <v>404</v>
      </c>
      <c r="B103" s="83"/>
      <c r="C103" s="73" t="s">
        <v>405</v>
      </c>
      <c r="D103" s="73" t="s">
        <v>217</v>
      </c>
      <c r="E103" s="73">
        <v>1</v>
      </c>
      <c r="F103" s="73"/>
      <c r="G103" s="67">
        <v>6</v>
      </c>
      <c r="H103" s="67">
        <v>6</v>
      </c>
      <c r="I103" s="73" t="s">
        <v>337</v>
      </c>
      <c r="J103" s="73" t="s">
        <v>415</v>
      </c>
      <c r="K103" s="73"/>
      <c r="L103" s="73"/>
    </row>
    <row r="104" spans="1:12" x14ac:dyDescent="0.25">
      <c r="A104" s="83" t="s">
        <v>327</v>
      </c>
      <c r="B104" s="83"/>
      <c r="C104" s="73" t="s">
        <v>326</v>
      </c>
      <c r="D104" s="73" t="s">
        <v>217</v>
      </c>
      <c r="E104" s="73">
        <v>1</v>
      </c>
      <c r="F104" s="73"/>
      <c r="G104" s="54">
        <v>65</v>
      </c>
      <c r="H104" s="54">
        <v>65</v>
      </c>
      <c r="I104" s="55">
        <v>43357</v>
      </c>
      <c r="J104" s="73" t="s">
        <v>415</v>
      </c>
      <c r="K104" s="73" t="s">
        <v>492</v>
      </c>
      <c r="L104" s="73" t="s">
        <v>533</v>
      </c>
    </row>
    <row r="105" spans="1:12" x14ac:dyDescent="0.25">
      <c r="A105" s="83" t="s">
        <v>118</v>
      </c>
      <c r="B105" s="83"/>
      <c r="C105" s="73" t="s">
        <v>119</v>
      </c>
      <c r="D105" s="73" t="s">
        <v>217</v>
      </c>
      <c r="E105" s="73">
        <v>1</v>
      </c>
      <c r="F105" s="73"/>
      <c r="G105" s="54">
        <v>20</v>
      </c>
      <c r="H105" s="54">
        <v>20</v>
      </c>
      <c r="I105" s="55">
        <v>43169</v>
      </c>
      <c r="J105" s="73" t="s">
        <v>415</v>
      </c>
      <c r="K105" s="73" t="s">
        <v>488</v>
      </c>
      <c r="L105" s="73"/>
    </row>
    <row r="106" spans="1:12" x14ac:dyDescent="0.25">
      <c r="A106" s="83" t="s">
        <v>297</v>
      </c>
      <c r="B106" s="83"/>
      <c r="C106" s="73" t="s">
        <v>309</v>
      </c>
      <c r="D106" s="73" t="s">
        <v>217</v>
      </c>
      <c r="E106" s="73">
        <v>1</v>
      </c>
      <c r="F106" s="73"/>
      <c r="G106" s="54">
        <v>25</v>
      </c>
      <c r="H106" s="54">
        <v>25</v>
      </c>
      <c r="I106" s="55">
        <v>43307</v>
      </c>
      <c r="J106" s="73" t="s">
        <v>415</v>
      </c>
      <c r="K106" s="73" t="s">
        <v>497</v>
      </c>
      <c r="L106" s="73"/>
    </row>
    <row r="107" spans="1:12" x14ac:dyDescent="0.25">
      <c r="A107" s="83" t="s">
        <v>656</v>
      </c>
      <c r="B107" s="83"/>
      <c r="C107" s="73" t="s">
        <v>657</v>
      </c>
      <c r="D107" s="73" t="s">
        <v>220</v>
      </c>
      <c r="E107" s="73">
        <v>1</v>
      </c>
      <c r="F107" s="73"/>
      <c r="G107" s="67">
        <v>14</v>
      </c>
      <c r="H107" s="67">
        <v>14</v>
      </c>
      <c r="I107" s="73" t="s">
        <v>337</v>
      </c>
      <c r="J107" s="73" t="s">
        <v>422</v>
      </c>
      <c r="K107" s="73"/>
      <c r="L107" s="73"/>
    </row>
    <row r="108" spans="1:12" x14ac:dyDescent="0.25">
      <c r="A108" s="83" t="s">
        <v>394</v>
      </c>
      <c r="B108" s="83"/>
      <c r="C108" s="73" t="s">
        <v>395</v>
      </c>
      <c r="D108" s="73" t="s">
        <v>217</v>
      </c>
      <c r="E108" s="73">
        <v>1</v>
      </c>
      <c r="F108" s="73"/>
      <c r="G108" s="67">
        <v>8</v>
      </c>
      <c r="H108" s="67">
        <v>8</v>
      </c>
      <c r="I108" s="73" t="s">
        <v>337</v>
      </c>
      <c r="J108" s="73" t="s">
        <v>415</v>
      </c>
      <c r="K108" s="73"/>
      <c r="L108" s="73"/>
    </row>
    <row r="109" spans="1:12" x14ac:dyDescent="0.25">
      <c r="A109" s="83" t="s">
        <v>390</v>
      </c>
      <c r="B109" s="83"/>
      <c r="C109" s="73" t="s">
        <v>391</v>
      </c>
      <c r="D109" s="73" t="s">
        <v>217</v>
      </c>
      <c r="E109" s="73">
        <v>1</v>
      </c>
      <c r="F109" s="73"/>
      <c r="G109" s="67">
        <v>30</v>
      </c>
      <c r="H109" s="67">
        <v>30</v>
      </c>
      <c r="I109" s="73" t="s">
        <v>337</v>
      </c>
      <c r="J109" s="73" t="s">
        <v>415</v>
      </c>
      <c r="K109" s="73"/>
      <c r="L109" s="73"/>
    </row>
    <row r="110" spans="1:12" x14ac:dyDescent="0.25">
      <c r="A110" s="83" t="s">
        <v>49</v>
      </c>
      <c r="B110" s="83"/>
      <c r="C110" s="73" t="s">
        <v>51</v>
      </c>
      <c r="D110" s="73" t="s">
        <v>217</v>
      </c>
      <c r="E110" s="73">
        <v>1</v>
      </c>
      <c r="F110" s="73"/>
      <c r="G110" s="54">
        <v>12.5</v>
      </c>
      <c r="H110" s="54">
        <v>12.5</v>
      </c>
      <c r="I110" s="55">
        <v>42738</v>
      </c>
      <c r="J110" s="73" t="s">
        <v>415</v>
      </c>
      <c r="K110" s="73" t="s">
        <v>488</v>
      </c>
      <c r="L110" s="73"/>
    </row>
    <row r="111" spans="1:12" x14ac:dyDescent="0.25">
      <c r="A111" s="83" t="s">
        <v>644</v>
      </c>
      <c r="B111" s="83"/>
      <c r="C111" s="73" t="s">
        <v>645</v>
      </c>
      <c r="D111" s="73" t="s">
        <v>218</v>
      </c>
      <c r="E111" s="73">
        <v>1</v>
      </c>
      <c r="F111" s="73"/>
      <c r="G111" s="67">
        <v>10</v>
      </c>
      <c r="H111" s="67">
        <v>10</v>
      </c>
      <c r="I111" s="73" t="s">
        <v>337</v>
      </c>
      <c r="J111" s="73" t="s">
        <v>422</v>
      </c>
      <c r="K111" s="73"/>
      <c r="L111" s="73"/>
    </row>
    <row r="112" spans="1:12" x14ac:dyDescent="0.25">
      <c r="A112" s="83" t="s">
        <v>388</v>
      </c>
      <c r="B112" s="83"/>
      <c r="C112" s="73" t="s">
        <v>389</v>
      </c>
      <c r="D112" s="73" t="s">
        <v>217</v>
      </c>
      <c r="E112" s="73">
        <v>1</v>
      </c>
      <c r="F112" s="73"/>
      <c r="G112" s="67">
        <v>5</v>
      </c>
      <c r="H112" s="67">
        <v>5</v>
      </c>
      <c r="I112" s="73" t="s">
        <v>337</v>
      </c>
      <c r="J112" s="73" t="s">
        <v>415</v>
      </c>
      <c r="K112" s="73"/>
      <c r="L112" s="73"/>
    </row>
    <row r="113" spans="1:12" x14ac:dyDescent="0.25">
      <c r="A113" s="83" t="s">
        <v>16</v>
      </c>
      <c r="B113" s="83"/>
      <c r="C113" s="73" t="s">
        <v>19</v>
      </c>
      <c r="D113" s="73" t="s">
        <v>217</v>
      </c>
      <c r="E113" s="73">
        <v>1</v>
      </c>
      <c r="F113" s="73"/>
      <c r="G113" s="54">
        <v>17</v>
      </c>
      <c r="H113" s="54">
        <v>17</v>
      </c>
      <c r="I113" s="55">
        <v>43150</v>
      </c>
      <c r="J113" s="73" t="s">
        <v>422</v>
      </c>
      <c r="K113" s="73" t="s">
        <v>488</v>
      </c>
      <c r="L113" s="73"/>
    </row>
    <row r="114" spans="1:12" x14ac:dyDescent="0.25">
      <c r="A114" s="83"/>
      <c r="B114" s="83"/>
      <c r="C114" s="73" t="s">
        <v>194</v>
      </c>
      <c r="D114" s="73" t="s">
        <v>219</v>
      </c>
      <c r="E114" s="73">
        <v>1</v>
      </c>
      <c r="F114" s="73"/>
      <c r="G114" s="67">
        <v>17</v>
      </c>
      <c r="H114" s="67">
        <v>17</v>
      </c>
      <c r="I114" s="55">
        <v>42738</v>
      </c>
      <c r="J114" s="73" t="s">
        <v>422</v>
      </c>
      <c r="K114" s="73" t="s">
        <v>488</v>
      </c>
      <c r="L114" s="73"/>
    </row>
    <row r="115" spans="1:12" x14ac:dyDescent="0.25">
      <c r="A115" s="83" t="s">
        <v>528</v>
      </c>
      <c r="B115" s="83"/>
      <c r="C115" s="73" t="s">
        <v>529</v>
      </c>
      <c r="D115" s="73" t="s">
        <v>217</v>
      </c>
      <c r="E115" s="73">
        <v>1</v>
      </c>
      <c r="F115" s="73"/>
      <c r="G115" s="54">
        <v>16</v>
      </c>
      <c r="H115" s="54">
        <v>16</v>
      </c>
      <c r="I115" s="55">
        <v>43378</v>
      </c>
      <c r="J115" s="73" t="s">
        <v>415</v>
      </c>
      <c r="K115" s="73" t="s">
        <v>488</v>
      </c>
      <c r="L115" s="73" t="s">
        <v>533</v>
      </c>
    </row>
    <row r="116" spans="1:12" x14ac:dyDescent="0.25">
      <c r="A116" s="83" t="s">
        <v>456</v>
      </c>
      <c r="B116" s="83"/>
      <c r="C116" s="73" t="s">
        <v>457</v>
      </c>
      <c r="D116" s="73" t="s">
        <v>217</v>
      </c>
      <c r="E116" s="73">
        <v>1</v>
      </c>
      <c r="F116" s="73"/>
      <c r="G116" s="54">
        <v>18</v>
      </c>
      <c r="H116" s="54">
        <v>18</v>
      </c>
      <c r="I116" s="55">
        <v>43378</v>
      </c>
      <c r="J116" s="73" t="s">
        <v>415</v>
      </c>
      <c r="K116" s="73" t="s">
        <v>488</v>
      </c>
      <c r="L116" s="73" t="s">
        <v>533</v>
      </c>
    </row>
    <row r="117" spans="1:12" x14ac:dyDescent="0.25">
      <c r="A117" s="83" t="s">
        <v>714</v>
      </c>
      <c r="B117" s="83"/>
      <c r="C117" s="73" t="s">
        <v>715</v>
      </c>
      <c r="D117" s="73" t="s">
        <v>217</v>
      </c>
      <c r="E117" s="73">
        <v>1</v>
      </c>
      <c r="F117" s="73"/>
      <c r="G117" s="67">
        <v>15</v>
      </c>
      <c r="H117" s="67">
        <v>15</v>
      </c>
      <c r="I117" s="73" t="s">
        <v>337</v>
      </c>
      <c r="J117" s="73" t="s">
        <v>424</v>
      </c>
      <c r="K117" s="73"/>
      <c r="L117" s="73"/>
    </row>
    <row r="118" spans="1:12" x14ac:dyDescent="0.25">
      <c r="A118" s="83" t="s">
        <v>543</v>
      </c>
      <c r="B118" s="83"/>
      <c r="C118" s="73" t="s">
        <v>544</v>
      </c>
      <c r="D118" s="73" t="s">
        <v>217</v>
      </c>
      <c r="E118" s="73">
        <v>1</v>
      </c>
      <c r="F118" s="73"/>
      <c r="G118" s="67">
        <v>15</v>
      </c>
      <c r="H118" s="67">
        <v>15</v>
      </c>
      <c r="I118" s="73" t="s">
        <v>337</v>
      </c>
      <c r="J118" s="73" t="s">
        <v>415</v>
      </c>
      <c r="K118" s="73"/>
      <c r="L118" s="73"/>
    </row>
    <row r="119" spans="1:12" x14ac:dyDescent="0.25">
      <c r="A119" s="83" t="s">
        <v>112</v>
      </c>
      <c r="B119" s="83"/>
      <c r="C119" s="73" t="s">
        <v>113</v>
      </c>
      <c r="D119" s="73" t="s">
        <v>217</v>
      </c>
      <c r="E119" s="73">
        <v>1</v>
      </c>
      <c r="F119" s="73"/>
      <c r="G119" s="54">
        <v>15</v>
      </c>
      <c r="H119" s="54">
        <v>15</v>
      </c>
      <c r="I119" s="55">
        <v>43161</v>
      </c>
      <c r="J119" s="73" t="s">
        <v>415</v>
      </c>
      <c r="K119" s="73" t="s">
        <v>488</v>
      </c>
      <c r="L119" s="73"/>
    </row>
    <row r="120" spans="1:12" x14ac:dyDescent="0.25">
      <c r="A120" s="83" t="s">
        <v>675</v>
      </c>
      <c r="B120" s="83"/>
      <c r="C120" s="73" t="s">
        <v>676</v>
      </c>
      <c r="D120" s="73" t="s">
        <v>217</v>
      </c>
      <c r="E120" s="73">
        <v>1</v>
      </c>
      <c r="F120" s="73"/>
      <c r="G120" s="67">
        <v>8.5</v>
      </c>
      <c r="H120" s="67">
        <v>8.5</v>
      </c>
      <c r="I120" s="73" t="s">
        <v>337</v>
      </c>
      <c r="J120" s="73" t="s">
        <v>425</v>
      </c>
      <c r="K120" s="73"/>
      <c r="L120" s="73"/>
    </row>
    <row r="121" spans="1:12" x14ac:dyDescent="0.25">
      <c r="A121" s="83" t="s">
        <v>320</v>
      </c>
      <c r="B121" s="83"/>
      <c r="C121" s="73" t="s">
        <v>321</v>
      </c>
      <c r="D121" s="73" t="s">
        <v>217</v>
      </c>
      <c r="E121" s="73">
        <v>1</v>
      </c>
      <c r="F121" s="73"/>
      <c r="G121" s="54">
        <v>17.899999999999999</v>
      </c>
      <c r="H121" s="54">
        <v>17.899999999999999</v>
      </c>
      <c r="I121" s="55">
        <v>43322</v>
      </c>
      <c r="J121" s="73" t="s">
        <v>415</v>
      </c>
      <c r="K121" s="73" t="s">
        <v>491</v>
      </c>
      <c r="L121" s="73"/>
    </row>
    <row r="122" spans="1:12" x14ac:dyDescent="0.25">
      <c r="A122" s="83" t="s">
        <v>650</v>
      </c>
      <c r="B122" s="83"/>
      <c r="C122" s="73" t="s">
        <v>651</v>
      </c>
      <c r="D122" s="73" t="s">
        <v>217</v>
      </c>
      <c r="E122" s="73">
        <v>1</v>
      </c>
      <c r="F122" s="73"/>
      <c r="G122" s="67">
        <v>8</v>
      </c>
      <c r="H122" s="67">
        <v>8</v>
      </c>
      <c r="I122" s="73" t="s">
        <v>337</v>
      </c>
      <c r="J122" s="73" t="s">
        <v>422</v>
      </c>
      <c r="K122" s="73"/>
      <c r="L122" s="73"/>
    </row>
    <row r="123" spans="1:12" x14ac:dyDescent="0.25">
      <c r="A123" s="83" t="s">
        <v>646</v>
      </c>
      <c r="B123" s="83"/>
      <c r="C123" s="73" t="s">
        <v>647</v>
      </c>
      <c r="D123" s="73" t="s">
        <v>217</v>
      </c>
      <c r="E123" s="73">
        <v>1</v>
      </c>
      <c r="F123" s="73"/>
      <c r="G123" s="67">
        <v>7.9</v>
      </c>
      <c r="H123" s="67">
        <v>7.9</v>
      </c>
      <c r="I123" s="73" t="s">
        <v>337</v>
      </c>
      <c r="J123" s="73" t="s">
        <v>422</v>
      </c>
      <c r="K123" s="73"/>
      <c r="L123" s="73"/>
    </row>
    <row r="124" spans="1:12" x14ac:dyDescent="0.25">
      <c r="A124" s="83" t="s">
        <v>328</v>
      </c>
      <c r="B124" s="83"/>
      <c r="C124" s="73" t="s">
        <v>329</v>
      </c>
      <c r="D124" s="73" t="s">
        <v>217</v>
      </c>
      <c r="E124" s="73">
        <v>1</v>
      </c>
      <c r="F124" s="73"/>
      <c r="G124" s="54">
        <v>17</v>
      </c>
      <c r="H124" s="54">
        <v>17</v>
      </c>
      <c r="I124" s="55">
        <v>43357</v>
      </c>
      <c r="J124" s="73" t="s">
        <v>415</v>
      </c>
      <c r="K124" s="73" t="s">
        <v>487</v>
      </c>
      <c r="L124" s="73" t="s">
        <v>533</v>
      </c>
    </row>
    <row r="125" spans="1:12" x14ac:dyDescent="0.25">
      <c r="A125" s="83"/>
      <c r="B125" s="83"/>
      <c r="C125" s="73" t="s">
        <v>785</v>
      </c>
      <c r="D125" s="73" t="s">
        <v>217</v>
      </c>
      <c r="E125" s="73">
        <v>1</v>
      </c>
      <c r="F125" s="73"/>
      <c r="G125" s="54">
        <v>12</v>
      </c>
      <c r="H125" s="54">
        <v>12</v>
      </c>
      <c r="I125" s="55">
        <v>43357</v>
      </c>
      <c r="J125" s="73" t="s">
        <v>415</v>
      </c>
      <c r="K125" s="73" t="s">
        <v>487</v>
      </c>
      <c r="L125" s="73" t="s">
        <v>533</v>
      </c>
    </row>
    <row r="126" spans="1:12" x14ac:dyDescent="0.25">
      <c r="A126" s="83"/>
      <c r="B126" s="83"/>
      <c r="C126" s="73" t="s">
        <v>330</v>
      </c>
      <c r="D126" s="73" t="s">
        <v>217</v>
      </c>
      <c r="E126" s="73">
        <v>1</v>
      </c>
      <c r="F126" s="73"/>
      <c r="G126" s="54">
        <v>17</v>
      </c>
      <c r="H126" s="54">
        <v>17</v>
      </c>
      <c r="I126" s="55">
        <v>43357</v>
      </c>
      <c r="J126" s="73" t="s">
        <v>415</v>
      </c>
      <c r="K126" s="73" t="s">
        <v>487</v>
      </c>
      <c r="L126" s="73" t="s">
        <v>533</v>
      </c>
    </row>
    <row r="127" spans="1:12" x14ac:dyDescent="0.25">
      <c r="A127" s="83" t="s">
        <v>392</v>
      </c>
      <c r="B127" s="83"/>
      <c r="C127" s="73" t="s">
        <v>393</v>
      </c>
      <c r="D127" s="73" t="s">
        <v>217</v>
      </c>
      <c r="E127" s="73">
        <v>1</v>
      </c>
      <c r="F127" s="73"/>
      <c r="G127" s="67">
        <v>15</v>
      </c>
      <c r="H127" s="67">
        <v>15</v>
      </c>
      <c r="I127" s="73" t="s">
        <v>337</v>
      </c>
      <c r="J127" s="73" t="s">
        <v>415</v>
      </c>
      <c r="K127" s="73"/>
      <c r="L127" s="73"/>
    </row>
    <row r="128" spans="1:12" x14ac:dyDescent="0.25">
      <c r="A128" s="83" t="s">
        <v>516</v>
      </c>
      <c r="B128" s="83"/>
      <c r="C128" s="73" t="s">
        <v>81</v>
      </c>
      <c r="D128" s="73" t="s">
        <v>217</v>
      </c>
      <c r="E128" s="73">
        <v>1</v>
      </c>
      <c r="F128" s="73"/>
      <c r="G128" s="67">
        <v>25</v>
      </c>
      <c r="H128" s="67">
        <v>25</v>
      </c>
      <c r="I128" s="55">
        <v>42738</v>
      </c>
      <c r="J128" s="73" t="s">
        <v>415</v>
      </c>
      <c r="K128" s="73" t="s">
        <v>516</v>
      </c>
      <c r="L128" s="73"/>
    </row>
    <row r="129" spans="1:12" x14ac:dyDescent="0.25">
      <c r="A129" s="83"/>
      <c r="B129" s="83"/>
      <c r="C129" s="73" t="s">
        <v>82</v>
      </c>
      <c r="D129" s="73" t="s">
        <v>217</v>
      </c>
      <c r="E129" s="73">
        <v>1</v>
      </c>
      <c r="F129" s="73"/>
      <c r="G129" s="67">
        <v>21.5</v>
      </c>
      <c r="H129" s="67">
        <v>21.5</v>
      </c>
      <c r="I129" s="55">
        <v>42738</v>
      </c>
      <c r="J129" s="73" t="s">
        <v>415</v>
      </c>
      <c r="K129" s="73" t="s">
        <v>516</v>
      </c>
      <c r="L129" s="73"/>
    </row>
    <row r="130" spans="1:12" x14ac:dyDescent="0.25">
      <c r="A130" s="83"/>
      <c r="B130" s="83"/>
      <c r="C130" s="73" t="s">
        <v>83</v>
      </c>
      <c r="D130" s="73" t="s">
        <v>217</v>
      </c>
      <c r="E130" s="73">
        <v>1</v>
      </c>
      <c r="F130" s="73"/>
      <c r="G130" s="67">
        <v>21.5</v>
      </c>
      <c r="H130" s="67">
        <v>21.5</v>
      </c>
      <c r="I130" s="55">
        <v>42738</v>
      </c>
      <c r="J130" s="73" t="s">
        <v>415</v>
      </c>
      <c r="K130" s="73" t="s">
        <v>516</v>
      </c>
      <c r="L130" s="73"/>
    </row>
    <row r="131" spans="1:12" x14ac:dyDescent="0.25">
      <c r="A131" s="83"/>
      <c r="B131" s="83"/>
      <c r="C131" s="73" t="s">
        <v>84</v>
      </c>
      <c r="D131" s="73" t="s">
        <v>217</v>
      </c>
      <c r="E131" s="73">
        <v>2</v>
      </c>
      <c r="F131" s="73">
        <v>1</v>
      </c>
      <c r="G131" s="67">
        <v>21</v>
      </c>
      <c r="H131" s="67">
        <v>42</v>
      </c>
      <c r="I131" s="55">
        <v>42738</v>
      </c>
      <c r="J131" s="73" t="s">
        <v>415</v>
      </c>
      <c r="K131" s="73" t="s">
        <v>516</v>
      </c>
      <c r="L131" s="73"/>
    </row>
    <row r="132" spans="1:12" x14ac:dyDescent="0.25">
      <c r="A132" s="83"/>
      <c r="B132" s="83"/>
      <c r="C132" s="73" t="s">
        <v>85</v>
      </c>
      <c r="D132" s="73" t="s">
        <v>217</v>
      </c>
      <c r="E132" s="73">
        <v>1</v>
      </c>
      <c r="F132" s="73"/>
      <c r="G132" s="67">
        <v>21.5</v>
      </c>
      <c r="H132" s="67">
        <v>21.5</v>
      </c>
      <c r="I132" s="55">
        <v>42738</v>
      </c>
      <c r="J132" s="73" t="s">
        <v>415</v>
      </c>
      <c r="K132" s="73" t="s">
        <v>516</v>
      </c>
      <c r="L132" s="73"/>
    </row>
    <row r="133" spans="1:12" x14ac:dyDescent="0.25">
      <c r="A133" s="83" t="s">
        <v>179</v>
      </c>
      <c r="B133" s="83"/>
      <c r="C133" s="73" t="s">
        <v>211</v>
      </c>
      <c r="D133" s="73" t="s">
        <v>219</v>
      </c>
      <c r="E133" s="73">
        <v>1</v>
      </c>
      <c r="F133" s="73"/>
      <c r="G133" s="54">
        <v>25</v>
      </c>
      <c r="H133" s="54">
        <v>25</v>
      </c>
      <c r="I133" s="55">
        <v>43217</v>
      </c>
      <c r="J133" s="73" t="s">
        <v>420</v>
      </c>
      <c r="K133" s="73" t="s">
        <v>492</v>
      </c>
      <c r="L133" s="73"/>
    </row>
    <row r="134" spans="1:12" x14ac:dyDescent="0.25">
      <c r="A134" s="83"/>
      <c r="B134" s="83"/>
      <c r="C134" s="73" t="s">
        <v>765</v>
      </c>
      <c r="D134" s="73" t="s">
        <v>217</v>
      </c>
      <c r="E134" s="73">
        <v>1</v>
      </c>
      <c r="F134" s="73"/>
      <c r="G134" s="54">
        <v>25.5</v>
      </c>
      <c r="H134" s="54">
        <v>25.5</v>
      </c>
      <c r="I134" s="55">
        <v>43392</v>
      </c>
      <c r="J134" s="73" t="s">
        <v>420</v>
      </c>
      <c r="K134" s="73" t="s">
        <v>492</v>
      </c>
      <c r="L134" s="73"/>
    </row>
    <row r="135" spans="1:12" x14ac:dyDescent="0.25">
      <c r="A135" s="83" t="s">
        <v>701</v>
      </c>
      <c r="B135" s="83"/>
      <c r="C135" s="73" t="s">
        <v>702</v>
      </c>
      <c r="D135" s="73" t="s">
        <v>217</v>
      </c>
      <c r="E135" s="73">
        <v>1</v>
      </c>
      <c r="F135" s="73"/>
      <c r="G135" s="67">
        <v>12</v>
      </c>
      <c r="H135" s="67">
        <v>12</v>
      </c>
      <c r="I135" s="73" t="s">
        <v>337</v>
      </c>
      <c r="J135" s="73" t="s">
        <v>424</v>
      </c>
      <c r="K135" s="73"/>
      <c r="L135" s="73"/>
    </row>
    <row r="136" spans="1:12" x14ac:dyDescent="0.25">
      <c r="A136" s="83" t="s">
        <v>535</v>
      </c>
      <c r="B136" s="83"/>
      <c r="C136" s="73" t="s">
        <v>536</v>
      </c>
      <c r="D136" s="73" t="s">
        <v>217</v>
      </c>
      <c r="E136" s="73">
        <v>1</v>
      </c>
      <c r="F136" s="73"/>
      <c r="G136" s="67">
        <v>16</v>
      </c>
      <c r="H136" s="67">
        <v>16</v>
      </c>
      <c r="I136" s="73" t="s">
        <v>337</v>
      </c>
      <c r="J136" s="73" t="s">
        <v>415</v>
      </c>
      <c r="K136" s="73"/>
      <c r="L136" s="73"/>
    </row>
    <row r="137" spans="1:12" x14ac:dyDescent="0.25">
      <c r="A137" s="83" t="s">
        <v>398</v>
      </c>
      <c r="B137" s="83"/>
      <c r="C137" s="73" t="s">
        <v>399</v>
      </c>
      <c r="D137" s="73" t="s">
        <v>217</v>
      </c>
      <c r="E137" s="73">
        <v>1</v>
      </c>
      <c r="F137" s="73"/>
      <c r="G137" s="67">
        <v>15</v>
      </c>
      <c r="H137" s="67">
        <v>15</v>
      </c>
      <c r="I137" s="73" t="s">
        <v>337</v>
      </c>
      <c r="J137" s="73" t="s">
        <v>415</v>
      </c>
      <c r="K137" s="73"/>
      <c r="L137" s="73"/>
    </row>
    <row r="138" spans="1:12" x14ac:dyDescent="0.25">
      <c r="A138" s="83" t="s">
        <v>539</v>
      </c>
      <c r="B138" s="83"/>
      <c r="C138" s="73" t="s">
        <v>540</v>
      </c>
      <c r="D138" s="73" t="s">
        <v>217</v>
      </c>
      <c r="E138" s="73">
        <v>1</v>
      </c>
      <c r="F138" s="73"/>
      <c r="G138" s="67">
        <v>12</v>
      </c>
      <c r="H138" s="67">
        <v>12</v>
      </c>
      <c r="I138" s="73" t="s">
        <v>337</v>
      </c>
      <c r="J138" s="73" t="s">
        <v>415</v>
      </c>
      <c r="K138" s="73"/>
      <c r="L138" s="73"/>
    </row>
    <row r="139" spans="1:12" x14ac:dyDescent="0.25">
      <c r="A139" s="83" t="s">
        <v>768</v>
      </c>
      <c r="B139" s="83"/>
      <c r="C139" s="73" t="s">
        <v>769</v>
      </c>
      <c r="D139" s="73" t="s">
        <v>217</v>
      </c>
      <c r="E139" s="73">
        <v>1</v>
      </c>
      <c r="F139" s="73"/>
      <c r="G139" s="54">
        <v>14</v>
      </c>
      <c r="H139" s="54">
        <v>14</v>
      </c>
      <c r="I139" s="55">
        <v>43400</v>
      </c>
      <c r="J139" s="73" t="s">
        <v>415</v>
      </c>
      <c r="K139" s="73" t="s">
        <v>770</v>
      </c>
      <c r="L139" s="73"/>
    </row>
    <row r="140" spans="1:12" x14ac:dyDescent="0.25">
      <c r="A140" s="83"/>
      <c r="B140" s="83"/>
      <c r="C140" s="73" t="s">
        <v>779</v>
      </c>
      <c r="D140" s="73" t="s">
        <v>217</v>
      </c>
      <c r="E140" s="73">
        <v>1</v>
      </c>
      <c r="F140" s="73"/>
      <c r="G140" s="54">
        <v>14</v>
      </c>
      <c r="H140" s="54">
        <v>14</v>
      </c>
      <c r="I140" s="55">
        <v>43400</v>
      </c>
      <c r="J140" s="73" t="s">
        <v>415</v>
      </c>
      <c r="K140" s="73" t="s">
        <v>770</v>
      </c>
      <c r="L140" s="73"/>
    </row>
    <row r="141" spans="1:12" x14ac:dyDescent="0.25">
      <c r="A141" s="83" t="s">
        <v>171</v>
      </c>
      <c r="B141" s="83"/>
      <c r="C141" s="73" t="s">
        <v>209</v>
      </c>
      <c r="D141" s="73" t="s">
        <v>219</v>
      </c>
      <c r="E141" s="73">
        <v>1</v>
      </c>
      <c r="F141" s="73"/>
      <c r="G141" s="54">
        <v>16</v>
      </c>
      <c r="H141" s="54">
        <v>16</v>
      </c>
      <c r="I141" s="55">
        <v>43208</v>
      </c>
      <c r="J141" s="73" t="s">
        <v>415</v>
      </c>
      <c r="K141" s="73" t="s">
        <v>488</v>
      </c>
      <c r="L141" s="73"/>
    </row>
    <row r="142" spans="1:12" x14ac:dyDescent="0.25">
      <c r="A142" s="83" t="s">
        <v>617</v>
      </c>
      <c r="B142" s="83"/>
      <c r="C142" s="73" t="s">
        <v>618</v>
      </c>
      <c r="D142" s="73" t="s">
        <v>221</v>
      </c>
      <c r="E142" s="73">
        <v>1</v>
      </c>
      <c r="F142" s="73"/>
      <c r="G142" s="67">
        <v>5</v>
      </c>
      <c r="H142" s="67">
        <v>5</v>
      </c>
      <c r="I142" s="73" t="s">
        <v>337</v>
      </c>
      <c r="J142" s="73" t="s">
        <v>423</v>
      </c>
      <c r="K142" s="73"/>
      <c r="L142" s="73"/>
    </row>
    <row r="143" spans="1:12" x14ac:dyDescent="0.25">
      <c r="A143" s="83" t="s">
        <v>758</v>
      </c>
      <c r="B143" s="83"/>
      <c r="C143" s="73" t="s">
        <v>759</v>
      </c>
      <c r="D143" s="73" t="s">
        <v>223</v>
      </c>
      <c r="E143" s="73">
        <v>1</v>
      </c>
      <c r="F143" s="73"/>
      <c r="G143" s="67">
        <v>50</v>
      </c>
      <c r="H143" s="67">
        <v>50</v>
      </c>
      <c r="I143" s="73" t="s">
        <v>337</v>
      </c>
      <c r="J143" s="73" t="s">
        <v>431</v>
      </c>
      <c r="K143" s="73"/>
      <c r="L143" s="73"/>
    </row>
    <row r="144" spans="1:12" x14ac:dyDescent="0.25">
      <c r="A144" s="83" t="s">
        <v>760</v>
      </c>
      <c r="B144" s="83"/>
      <c r="C144" s="73" t="s">
        <v>761</v>
      </c>
      <c r="D144" s="73" t="s">
        <v>223</v>
      </c>
      <c r="E144" s="73">
        <v>1</v>
      </c>
      <c r="F144" s="73"/>
      <c r="G144" s="67">
        <v>35</v>
      </c>
      <c r="H144" s="67">
        <v>35</v>
      </c>
      <c r="I144" s="73" t="s">
        <v>337</v>
      </c>
      <c r="J144" s="73" t="s">
        <v>431</v>
      </c>
      <c r="K144" s="73"/>
      <c r="L144" s="73"/>
    </row>
    <row r="145" spans="1:12" x14ac:dyDescent="0.25">
      <c r="A145" s="83" t="s">
        <v>752</v>
      </c>
      <c r="B145" s="83"/>
      <c r="C145" s="73" t="s">
        <v>753</v>
      </c>
      <c r="D145" s="73" t="s">
        <v>223</v>
      </c>
      <c r="E145" s="73">
        <v>1</v>
      </c>
      <c r="F145" s="73"/>
      <c r="G145" s="67">
        <v>38</v>
      </c>
      <c r="H145" s="67">
        <v>38</v>
      </c>
      <c r="I145" s="73" t="s">
        <v>337</v>
      </c>
      <c r="J145" s="73" t="s">
        <v>431</v>
      </c>
      <c r="K145" s="73"/>
      <c r="L145" s="73"/>
    </row>
    <row r="146" spans="1:12" x14ac:dyDescent="0.25">
      <c r="A146" s="83" t="s">
        <v>227</v>
      </c>
      <c r="B146" s="83"/>
      <c r="C146" s="73" t="s">
        <v>228</v>
      </c>
      <c r="D146" s="73" t="s">
        <v>237</v>
      </c>
      <c r="E146" s="73">
        <v>1</v>
      </c>
      <c r="F146" s="73"/>
      <c r="G146" s="54">
        <v>49.5</v>
      </c>
      <c r="H146" s="54">
        <v>49.5</v>
      </c>
      <c r="I146" s="55">
        <v>43248</v>
      </c>
      <c r="J146" s="73" t="s">
        <v>420</v>
      </c>
      <c r="K146" s="73" t="s">
        <v>506</v>
      </c>
      <c r="L146" s="73"/>
    </row>
    <row r="147" spans="1:12" x14ac:dyDescent="0.25">
      <c r="A147" s="83"/>
      <c r="B147" s="83"/>
      <c r="C147" s="73" t="s">
        <v>789</v>
      </c>
      <c r="D147" s="73" t="s">
        <v>223</v>
      </c>
      <c r="E147" s="73">
        <v>1</v>
      </c>
      <c r="F147" s="73"/>
      <c r="G147" s="54">
        <v>34</v>
      </c>
      <c r="H147" s="54">
        <v>34</v>
      </c>
      <c r="I147" s="55">
        <v>43412</v>
      </c>
      <c r="J147" s="73" t="s">
        <v>420</v>
      </c>
      <c r="K147" s="73" t="s">
        <v>506</v>
      </c>
      <c r="L147" s="73"/>
    </row>
    <row r="148" spans="1:12" x14ac:dyDescent="0.25">
      <c r="A148" s="83"/>
      <c r="B148" s="83"/>
      <c r="C148" s="73" t="s">
        <v>284</v>
      </c>
      <c r="D148" s="73" t="s">
        <v>285</v>
      </c>
      <c r="E148" s="73">
        <v>1</v>
      </c>
      <c r="F148" s="73"/>
      <c r="G148" s="54">
        <v>15</v>
      </c>
      <c r="H148" s="54">
        <v>15</v>
      </c>
      <c r="I148" s="55">
        <v>43287</v>
      </c>
      <c r="J148" s="73" t="s">
        <v>420</v>
      </c>
      <c r="K148" s="73" t="s">
        <v>506</v>
      </c>
      <c r="L148" s="73"/>
    </row>
    <row r="149" spans="1:12" x14ac:dyDescent="0.25">
      <c r="A149" s="83" t="s">
        <v>523</v>
      </c>
      <c r="B149" s="83"/>
      <c r="C149" s="73" t="s">
        <v>525</v>
      </c>
      <c r="D149" s="73" t="s">
        <v>223</v>
      </c>
      <c r="E149" s="73">
        <v>1</v>
      </c>
      <c r="F149" s="73"/>
      <c r="G149" s="54">
        <v>40</v>
      </c>
      <c r="H149" s="54">
        <v>40</v>
      </c>
      <c r="I149" s="55">
        <v>43369</v>
      </c>
      <c r="J149" s="73" t="s">
        <v>434</v>
      </c>
      <c r="K149" s="73" t="s">
        <v>523</v>
      </c>
      <c r="L149" s="73"/>
    </row>
    <row r="150" spans="1:12" x14ac:dyDescent="0.25">
      <c r="A150" s="83"/>
      <c r="B150" s="83"/>
      <c r="C150" s="73" t="s">
        <v>524</v>
      </c>
      <c r="D150" s="73" t="s">
        <v>223</v>
      </c>
      <c r="E150" s="73">
        <v>1</v>
      </c>
      <c r="F150" s="73"/>
      <c r="G150" s="54">
        <v>40</v>
      </c>
      <c r="H150" s="54">
        <v>40</v>
      </c>
      <c r="I150" s="55">
        <v>43369</v>
      </c>
      <c r="J150" s="73" t="s">
        <v>435</v>
      </c>
      <c r="K150" s="73" t="s">
        <v>523</v>
      </c>
      <c r="L150" s="73"/>
    </row>
    <row r="151" spans="1:12" x14ac:dyDescent="0.25">
      <c r="A151" s="83" t="s">
        <v>160</v>
      </c>
      <c r="B151" s="83"/>
      <c r="C151" s="73" t="s">
        <v>161</v>
      </c>
      <c r="D151" s="73" t="s">
        <v>221</v>
      </c>
      <c r="E151" s="73">
        <v>1</v>
      </c>
      <c r="F151" s="73"/>
      <c r="G151" s="54">
        <v>6.9</v>
      </c>
      <c r="H151" s="54">
        <v>6.9</v>
      </c>
      <c r="I151" s="55">
        <v>42738</v>
      </c>
      <c r="J151" s="73" t="s">
        <v>423</v>
      </c>
      <c r="K151" s="73"/>
      <c r="L151" s="73"/>
    </row>
    <row r="152" spans="1:12" x14ac:dyDescent="0.25">
      <c r="A152" s="83" t="s">
        <v>170</v>
      </c>
      <c r="B152" s="83"/>
      <c r="C152" s="73" t="s">
        <v>208</v>
      </c>
      <c r="D152" s="73" t="s">
        <v>219</v>
      </c>
      <c r="E152" s="73">
        <v>1</v>
      </c>
      <c r="F152" s="73"/>
      <c r="G152" s="54">
        <v>8</v>
      </c>
      <c r="H152" s="54">
        <v>8</v>
      </c>
      <c r="I152" s="55">
        <v>43208</v>
      </c>
      <c r="J152" s="73" t="s">
        <v>415</v>
      </c>
      <c r="K152" s="73" t="s">
        <v>488</v>
      </c>
      <c r="L152" s="73"/>
    </row>
    <row r="153" spans="1:12" x14ac:dyDescent="0.25">
      <c r="A153" s="83" t="s">
        <v>372</v>
      </c>
      <c r="B153" s="83"/>
      <c r="C153" s="73" t="s">
        <v>373</v>
      </c>
      <c r="D153" s="73" t="s">
        <v>218</v>
      </c>
      <c r="E153" s="73">
        <v>1</v>
      </c>
      <c r="F153" s="73"/>
      <c r="G153" s="67">
        <v>18.95</v>
      </c>
      <c r="H153" s="67">
        <v>18.95</v>
      </c>
      <c r="I153" s="73" t="s">
        <v>337</v>
      </c>
      <c r="J153" s="73" t="s">
        <v>412</v>
      </c>
      <c r="K153" s="73"/>
      <c r="L153" s="73"/>
    </row>
    <row r="154" spans="1:12" x14ac:dyDescent="0.25">
      <c r="A154" s="83" t="s">
        <v>374</v>
      </c>
      <c r="B154" s="83"/>
      <c r="C154" s="73" t="s">
        <v>375</v>
      </c>
      <c r="D154" s="73" t="s">
        <v>218</v>
      </c>
      <c r="E154" s="73">
        <v>1</v>
      </c>
      <c r="F154" s="73"/>
      <c r="G154" s="67">
        <v>20</v>
      </c>
      <c r="H154" s="67">
        <v>20</v>
      </c>
      <c r="I154" s="73" t="s">
        <v>337</v>
      </c>
      <c r="J154" s="73" t="s">
        <v>412</v>
      </c>
      <c r="K154" s="73"/>
      <c r="L154" s="73"/>
    </row>
    <row r="155" spans="1:12" x14ac:dyDescent="0.25">
      <c r="A155" s="83" t="s">
        <v>699</v>
      </c>
      <c r="B155" s="83"/>
      <c r="C155" s="73" t="s">
        <v>700</v>
      </c>
      <c r="D155" s="73" t="s">
        <v>220</v>
      </c>
      <c r="E155" s="73">
        <v>1</v>
      </c>
      <c r="F155" s="73"/>
      <c r="G155" s="67">
        <v>10</v>
      </c>
      <c r="H155" s="67">
        <v>10</v>
      </c>
      <c r="I155" s="73" t="s">
        <v>337</v>
      </c>
      <c r="J155" s="73" t="s">
        <v>424</v>
      </c>
      <c r="K155" s="73"/>
      <c r="L155" s="73"/>
    </row>
    <row r="156" spans="1:12" x14ac:dyDescent="0.25">
      <c r="A156" s="83" t="s">
        <v>94</v>
      </c>
      <c r="B156" s="83"/>
      <c r="C156" s="73" t="s">
        <v>95</v>
      </c>
      <c r="D156" s="73" t="s">
        <v>217</v>
      </c>
      <c r="E156" s="73">
        <v>1</v>
      </c>
      <c r="F156" s="73"/>
      <c r="G156" s="67">
        <v>12</v>
      </c>
      <c r="H156" s="67">
        <v>12</v>
      </c>
      <c r="I156" s="55">
        <v>42738</v>
      </c>
      <c r="J156" s="73" t="s">
        <v>422</v>
      </c>
      <c r="K156" s="73" t="s">
        <v>517</v>
      </c>
      <c r="L156" s="73"/>
    </row>
    <row r="157" spans="1:12" x14ac:dyDescent="0.25">
      <c r="A157" s="83" t="s">
        <v>114</v>
      </c>
      <c r="B157" s="83"/>
      <c r="C157" s="73" t="s">
        <v>236</v>
      </c>
      <c r="D157" s="73" t="s">
        <v>219</v>
      </c>
      <c r="E157" s="73">
        <v>1</v>
      </c>
      <c r="F157" s="73"/>
      <c r="G157" s="54">
        <v>10.5</v>
      </c>
      <c r="H157" s="54">
        <v>10.5</v>
      </c>
      <c r="I157" s="55">
        <v>43245</v>
      </c>
      <c r="J157" s="73" t="s">
        <v>423</v>
      </c>
      <c r="K157" s="73" t="s">
        <v>511</v>
      </c>
      <c r="L157" s="73"/>
    </row>
    <row r="158" spans="1:12" x14ac:dyDescent="0.25">
      <c r="A158" s="83"/>
      <c r="B158" s="83"/>
      <c r="C158" s="73" t="s">
        <v>235</v>
      </c>
      <c r="D158" s="73" t="s">
        <v>219</v>
      </c>
      <c r="E158" s="73">
        <v>1</v>
      </c>
      <c r="F158" s="73"/>
      <c r="G158" s="54">
        <v>7</v>
      </c>
      <c r="H158" s="54">
        <v>7</v>
      </c>
      <c r="I158" s="55">
        <v>43245</v>
      </c>
      <c r="J158" s="73" t="s">
        <v>423</v>
      </c>
      <c r="K158" s="73" t="s">
        <v>511</v>
      </c>
      <c r="L158" s="73"/>
    </row>
    <row r="159" spans="1:12" x14ac:dyDescent="0.25">
      <c r="A159" s="83"/>
      <c r="B159" s="83"/>
      <c r="C159" s="73" t="s">
        <v>115</v>
      </c>
      <c r="D159" s="73" t="s">
        <v>217</v>
      </c>
      <c r="E159" s="73">
        <v>1</v>
      </c>
      <c r="F159" s="73"/>
      <c r="G159" s="54">
        <v>8.5</v>
      </c>
      <c r="H159" s="54">
        <v>8.5</v>
      </c>
      <c r="I159" s="55">
        <v>43169</v>
      </c>
      <c r="J159" s="73" t="s">
        <v>423</v>
      </c>
      <c r="K159" s="73" t="s">
        <v>511</v>
      </c>
      <c r="L159" s="73"/>
    </row>
    <row r="160" spans="1:12" x14ac:dyDescent="0.25">
      <c r="A160" s="83" t="s">
        <v>663</v>
      </c>
      <c r="B160" s="83"/>
      <c r="C160" s="73" t="s">
        <v>664</v>
      </c>
      <c r="D160" s="73" t="s">
        <v>218</v>
      </c>
      <c r="E160" s="73">
        <v>2</v>
      </c>
      <c r="F160" s="73"/>
      <c r="G160" s="67">
        <v>8.5</v>
      </c>
      <c r="H160" s="67">
        <v>17</v>
      </c>
      <c r="I160" s="73" t="s">
        <v>337</v>
      </c>
      <c r="J160" s="73" t="s">
        <v>425</v>
      </c>
      <c r="K160" s="73"/>
      <c r="L160" s="73"/>
    </row>
    <row r="161" spans="1:12" x14ac:dyDescent="0.25">
      <c r="A161" s="83" t="s">
        <v>378</v>
      </c>
      <c r="B161" s="83"/>
      <c r="C161" s="73" t="s">
        <v>379</v>
      </c>
      <c r="D161" s="73" t="s">
        <v>217</v>
      </c>
      <c r="E161" s="73">
        <v>1</v>
      </c>
      <c r="F161" s="73"/>
      <c r="G161" s="67">
        <v>25</v>
      </c>
      <c r="H161" s="67">
        <v>25</v>
      </c>
      <c r="I161" s="73" t="s">
        <v>337</v>
      </c>
      <c r="J161" s="73" t="s">
        <v>412</v>
      </c>
      <c r="K161" s="73"/>
      <c r="L161" s="73"/>
    </row>
    <row r="162" spans="1:12" x14ac:dyDescent="0.25">
      <c r="A162" s="83" t="s">
        <v>318</v>
      </c>
      <c r="B162" s="83"/>
      <c r="C162" s="73" t="s">
        <v>319</v>
      </c>
      <c r="D162" s="73" t="s">
        <v>217</v>
      </c>
      <c r="E162" s="73">
        <v>1</v>
      </c>
      <c r="F162" s="73"/>
      <c r="G162" s="54">
        <v>13.85</v>
      </c>
      <c r="H162" s="54">
        <v>13.85</v>
      </c>
      <c r="I162" s="55">
        <v>43321</v>
      </c>
      <c r="J162" s="73" t="s">
        <v>423</v>
      </c>
      <c r="K162" s="73" t="s">
        <v>491</v>
      </c>
      <c r="L162" s="73"/>
    </row>
    <row r="163" spans="1:12" x14ac:dyDescent="0.25">
      <c r="A163" s="83" t="s">
        <v>98</v>
      </c>
      <c r="B163" s="83"/>
      <c r="C163" s="73" t="s">
        <v>99</v>
      </c>
      <c r="D163" s="73" t="s">
        <v>221</v>
      </c>
      <c r="E163" s="73">
        <v>1</v>
      </c>
      <c r="F163" s="73"/>
      <c r="G163" s="54">
        <v>14.5</v>
      </c>
      <c r="H163" s="54">
        <v>14.5</v>
      </c>
      <c r="I163" s="55">
        <v>42738</v>
      </c>
      <c r="J163" s="73" t="s">
        <v>426</v>
      </c>
      <c r="K163" s="73" t="s">
        <v>502</v>
      </c>
      <c r="L163" s="73"/>
    </row>
    <row r="164" spans="1:12" x14ac:dyDescent="0.25">
      <c r="A164" s="83"/>
      <c r="B164" s="83"/>
      <c r="C164" s="73" t="s">
        <v>100</v>
      </c>
      <c r="D164" s="73" t="s">
        <v>221</v>
      </c>
      <c r="E164" s="73">
        <v>1</v>
      </c>
      <c r="F164" s="73"/>
      <c r="G164" s="54">
        <v>9.6</v>
      </c>
      <c r="H164" s="54">
        <v>9.6</v>
      </c>
      <c r="I164" s="55">
        <v>42738</v>
      </c>
      <c r="J164" s="73" t="s">
        <v>426</v>
      </c>
      <c r="K164" s="73" t="s">
        <v>502</v>
      </c>
      <c r="L164" s="73"/>
    </row>
    <row r="165" spans="1:12" x14ac:dyDescent="0.25">
      <c r="A165" s="83" t="s">
        <v>164</v>
      </c>
      <c r="B165" s="83"/>
      <c r="C165" s="73" t="s">
        <v>166</v>
      </c>
      <c r="D165" s="73" t="s">
        <v>221</v>
      </c>
      <c r="E165" s="73">
        <v>1</v>
      </c>
      <c r="F165" s="73"/>
      <c r="G165" s="54">
        <v>10</v>
      </c>
      <c r="H165" s="54">
        <v>10</v>
      </c>
      <c r="I165" s="55">
        <v>42738</v>
      </c>
      <c r="J165" s="73" t="s">
        <v>423</v>
      </c>
      <c r="K165" s="73"/>
      <c r="L165" s="73"/>
    </row>
    <row r="166" spans="1:12" x14ac:dyDescent="0.25">
      <c r="A166" s="83" t="s">
        <v>58</v>
      </c>
      <c r="B166" s="83"/>
      <c r="C166" s="73" t="s">
        <v>59</v>
      </c>
      <c r="D166" s="73" t="s">
        <v>221</v>
      </c>
      <c r="E166" s="73">
        <v>1</v>
      </c>
      <c r="F166" s="73"/>
      <c r="G166" s="67">
        <v>4</v>
      </c>
      <c r="H166" s="67">
        <v>4</v>
      </c>
      <c r="I166" s="55">
        <v>42738</v>
      </c>
      <c r="J166" s="73" t="s">
        <v>436</v>
      </c>
      <c r="K166" s="73"/>
      <c r="L166" s="73"/>
    </row>
    <row r="167" spans="1:12" x14ac:dyDescent="0.25">
      <c r="A167" s="83" t="s">
        <v>252</v>
      </c>
      <c r="B167" s="83"/>
      <c r="C167" s="73" t="s">
        <v>629</v>
      </c>
      <c r="D167" s="73" t="s">
        <v>220</v>
      </c>
      <c r="E167" s="73">
        <v>1</v>
      </c>
      <c r="F167" s="73"/>
      <c r="G167" s="54">
        <v>28.9</v>
      </c>
      <c r="H167" s="54">
        <v>28.9</v>
      </c>
      <c r="I167" s="55">
        <v>43372</v>
      </c>
      <c r="J167" s="73" t="s">
        <v>422</v>
      </c>
      <c r="K167" s="73" t="s">
        <v>489</v>
      </c>
      <c r="L167" s="73"/>
    </row>
    <row r="168" spans="1:12" x14ac:dyDescent="0.25">
      <c r="A168" s="83"/>
      <c r="B168" s="83"/>
      <c r="C168" s="73" t="s">
        <v>253</v>
      </c>
      <c r="D168" s="73" t="s">
        <v>220</v>
      </c>
      <c r="E168" s="73">
        <v>1</v>
      </c>
      <c r="F168" s="73"/>
      <c r="G168" s="54">
        <v>42</v>
      </c>
      <c r="H168" s="54">
        <v>42</v>
      </c>
      <c r="I168" s="55">
        <v>43255</v>
      </c>
      <c r="J168" s="73" t="s">
        <v>422</v>
      </c>
      <c r="K168" s="73" t="s">
        <v>489</v>
      </c>
      <c r="L168" s="73" t="s">
        <v>533</v>
      </c>
    </row>
    <row r="169" spans="1:12" x14ac:dyDescent="0.25">
      <c r="A169" s="83" t="s">
        <v>22</v>
      </c>
      <c r="B169" s="83"/>
      <c r="C169" s="73" t="s">
        <v>26</v>
      </c>
      <c r="D169" s="73" t="s">
        <v>217</v>
      </c>
      <c r="E169" s="73">
        <v>1</v>
      </c>
      <c r="F169" s="73"/>
      <c r="G169" s="67">
        <v>14</v>
      </c>
      <c r="H169" s="67">
        <v>14</v>
      </c>
      <c r="I169" s="55">
        <v>42739</v>
      </c>
      <c r="J169" s="73" t="s">
        <v>421</v>
      </c>
      <c r="K169" s="73" t="s">
        <v>513</v>
      </c>
      <c r="L169" s="73"/>
    </row>
    <row r="170" spans="1:12" x14ac:dyDescent="0.25">
      <c r="A170" s="83"/>
      <c r="B170" s="83"/>
      <c r="C170" s="73" t="s">
        <v>25</v>
      </c>
      <c r="D170" s="73" t="s">
        <v>217</v>
      </c>
      <c r="E170" s="73">
        <v>1</v>
      </c>
      <c r="F170" s="73"/>
      <c r="G170" s="67">
        <v>12</v>
      </c>
      <c r="H170" s="67">
        <v>12</v>
      </c>
      <c r="I170" s="55">
        <v>42738</v>
      </c>
      <c r="J170" s="73" t="s">
        <v>421</v>
      </c>
      <c r="K170" s="73" t="s">
        <v>513</v>
      </c>
      <c r="L170" s="73"/>
    </row>
    <row r="171" spans="1:12" x14ac:dyDescent="0.25">
      <c r="A171" s="83" t="s">
        <v>352</v>
      </c>
      <c r="B171" s="83"/>
      <c r="C171" s="73" t="s">
        <v>354</v>
      </c>
      <c r="D171" s="73" t="s">
        <v>218</v>
      </c>
      <c r="E171" s="73">
        <v>1</v>
      </c>
      <c r="F171" s="73"/>
      <c r="G171" s="67">
        <v>12.5</v>
      </c>
      <c r="H171" s="67">
        <v>12.5</v>
      </c>
      <c r="I171" s="73" t="s">
        <v>337</v>
      </c>
      <c r="J171" s="73" t="s">
        <v>412</v>
      </c>
      <c r="K171" s="73"/>
      <c r="L171" s="73"/>
    </row>
    <row r="172" spans="1:12" x14ac:dyDescent="0.25">
      <c r="A172" s="83"/>
      <c r="B172" s="83"/>
      <c r="C172" s="73" t="s">
        <v>355</v>
      </c>
      <c r="D172" s="73" t="s">
        <v>218</v>
      </c>
      <c r="E172" s="73">
        <v>1</v>
      </c>
      <c r="F172" s="73"/>
      <c r="G172" s="67">
        <v>13.9</v>
      </c>
      <c r="H172" s="67">
        <v>13.9</v>
      </c>
      <c r="I172" s="73" t="s">
        <v>337</v>
      </c>
      <c r="J172" s="73" t="s">
        <v>412</v>
      </c>
      <c r="K172" s="73"/>
      <c r="L172" s="73"/>
    </row>
    <row r="173" spans="1:12" x14ac:dyDescent="0.25">
      <c r="A173" s="83" t="s">
        <v>123</v>
      </c>
      <c r="B173" s="83"/>
      <c r="C173" s="73" t="s">
        <v>333</v>
      </c>
      <c r="D173" s="73" t="s">
        <v>217</v>
      </c>
      <c r="E173" s="73">
        <v>1</v>
      </c>
      <c r="F173" s="73"/>
      <c r="G173" s="54">
        <v>50</v>
      </c>
      <c r="H173" s="54">
        <v>50</v>
      </c>
      <c r="I173" s="55">
        <v>43364</v>
      </c>
      <c r="J173" s="73" t="s">
        <v>412</v>
      </c>
      <c r="K173" s="73" t="s">
        <v>492</v>
      </c>
      <c r="L173" s="73" t="s">
        <v>533</v>
      </c>
    </row>
    <row r="174" spans="1:12" x14ac:dyDescent="0.25">
      <c r="A174" s="83" t="s">
        <v>56</v>
      </c>
      <c r="B174" s="83"/>
      <c r="C174" s="73" t="s">
        <v>57</v>
      </c>
      <c r="D174" s="73" t="s">
        <v>218</v>
      </c>
      <c r="E174" s="73">
        <v>1</v>
      </c>
      <c r="F174" s="73"/>
      <c r="G174" s="67">
        <v>14</v>
      </c>
      <c r="H174" s="67">
        <v>14</v>
      </c>
      <c r="I174" s="55">
        <v>42738</v>
      </c>
      <c r="J174" s="73" t="s">
        <v>412</v>
      </c>
      <c r="K174" s="73"/>
      <c r="L174" s="73"/>
    </row>
    <row r="175" spans="1:12" x14ac:dyDescent="0.25">
      <c r="A175" s="83" t="s">
        <v>105</v>
      </c>
      <c r="B175" s="83"/>
      <c r="C175" s="73" t="s">
        <v>106</v>
      </c>
      <c r="D175" s="73" t="s">
        <v>218</v>
      </c>
      <c r="E175" s="73">
        <v>1</v>
      </c>
      <c r="F175" s="73"/>
      <c r="G175" s="54">
        <v>15.5</v>
      </c>
      <c r="H175" s="54">
        <v>15.5</v>
      </c>
      <c r="I175" s="55">
        <v>42738</v>
      </c>
      <c r="J175" s="73" t="s">
        <v>424</v>
      </c>
      <c r="K175" s="73"/>
      <c r="L175" s="73"/>
    </row>
    <row r="176" spans="1:12" x14ac:dyDescent="0.25">
      <c r="A176" s="83" t="s">
        <v>670</v>
      </c>
      <c r="B176" s="83"/>
      <c r="C176" s="73" t="s">
        <v>671</v>
      </c>
      <c r="D176" s="73" t="s">
        <v>219</v>
      </c>
      <c r="E176" s="73">
        <v>1</v>
      </c>
      <c r="F176" s="73"/>
      <c r="G176" s="67">
        <v>4</v>
      </c>
      <c r="H176" s="67">
        <v>4</v>
      </c>
      <c r="I176" s="73" t="s">
        <v>337</v>
      </c>
      <c r="J176" s="73" t="s">
        <v>425</v>
      </c>
      <c r="K176" s="73"/>
      <c r="L176" s="73"/>
    </row>
    <row r="177" spans="1:12" x14ac:dyDescent="0.25">
      <c r="A177" s="83" t="s">
        <v>809</v>
      </c>
      <c r="B177" s="83"/>
      <c r="C177" s="73" t="s">
        <v>813</v>
      </c>
      <c r="D177" s="73" t="s">
        <v>217</v>
      </c>
      <c r="E177" s="73">
        <v>1</v>
      </c>
      <c r="F177" s="73"/>
      <c r="G177" s="54">
        <v>14</v>
      </c>
      <c r="H177" s="54">
        <v>14</v>
      </c>
      <c r="I177" s="55">
        <v>43433</v>
      </c>
      <c r="J177" s="73" t="s">
        <v>423</v>
      </c>
      <c r="K177" s="73" t="s">
        <v>810</v>
      </c>
      <c r="L177" s="73"/>
    </row>
    <row r="178" spans="1:12" x14ac:dyDescent="0.25">
      <c r="A178" s="83" t="s">
        <v>370</v>
      </c>
      <c r="B178" s="83"/>
      <c r="C178" s="73" t="s">
        <v>371</v>
      </c>
      <c r="D178" s="73" t="s">
        <v>218</v>
      </c>
      <c r="E178" s="73">
        <v>1</v>
      </c>
      <c r="F178" s="73"/>
      <c r="G178" s="67">
        <v>15</v>
      </c>
      <c r="H178" s="67">
        <v>15</v>
      </c>
      <c r="I178" s="73" t="s">
        <v>337</v>
      </c>
      <c r="J178" s="73" t="s">
        <v>412</v>
      </c>
      <c r="K178" s="73"/>
      <c r="L178" s="73"/>
    </row>
    <row r="179" spans="1:12" x14ac:dyDescent="0.25">
      <c r="A179" s="83" t="s">
        <v>658</v>
      </c>
      <c r="B179" s="83"/>
      <c r="C179" s="73" t="s">
        <v>659</v>
      </c>
      <c r="D179" s="73" t="s">
        <v>220</v>
      </c>
      <c r="E179" s="73">
        <v>1</v>
      </c>
      <c r="F179" s="73"/>
      <c r="G179" s="67">
        <v>24</v>
      </c>
      <c r="H179" s="67">
        <v>24</v>
      </c>
      <c r="I179" s="73" t="s">
        <v>337</v>
      </c>
      <c r="J179" s="73" t="s">
        <v>425</v>
      </c>
      <c r="K179" s="73"/>
      <c r="L179" s="73"/>
    </row>
    <row r="180" spans="1:12" x14ac:dyDescent="0.25">
      <c r="A180" s="83"/>
      <c r="B180" s="83"/>
      <c r="C180" s="73" t="s">
        <v>660</v>
      </c>
      <c r="D180" s="73" t="s">
        <v>219</v>
      </c>
      <c r="E180" s="73">
        <v>1</v>
      </c>
      <c r="F180" s="73"/>
      <c r="G180" s="67">
        <v>18</v>
      </c>
      <c r="H180" s="67">
        <v>18</v>
      </c>
      <c r="I180" s="73" t="s">
        <v>337</v>
      </c>
      <c r="J180" s="73" t="s">
        <v>425</v>
      </c>
      <c r="K180" s="73"/>
      <c r="L180" s="73"/>
    </row>
    <row r="181" spans="1:12" x14ac:dyDescent="0.25">
      <c r="A181" s="83" t="s">
        <v>103</v>
      </c>
      <c r="B181" s="83"/>
      <c r="C181" s="73" t="s">
        <v>188</v>
      </c>
      <c r="D181" s="73" t="s">
        <v>219</v>
      </c>
      <c r="E181" s="73">
        <v>1</v>
      </c>
      <c r="F181" s="73"/>
      <c r="G181" s="54">
        <v>6</v>
      </c>
      <c r="H181" s="54">
        <v>6</v>
      </c>
      <c r="I181" s="55">
        <v>42738</v>
      </c>
      <c r="J181" s="73" t="s">
        <v>425</v>
      </c>
      <c r="K181" s="73"/>
      <c r="L181" s="73"/>
    </row>
    <row r="182" spans="1:12" x14ac:dyDescent="0.25">
      <c r="A182" s="83" t="s">
        <v>691</v>
      </c>
      <c r="B182" s="83"/>
      <c r="C182" s="73" t="s">
        <v>692</v>
      </c>
      <c r="D182" s="73" t="s">
        <v>218</v>
      </c>
      <c r="E182" s="73">
        <v>1</v>
      </c>
      <c r="F182" s="73"/>
      <c r="G182" s="67">
        <v>14</v>
      </c>
      <c r="H182" s="67">
        <v>14</v>
      </c>
      <c r="I182" s="73" t="s">
        <v>337</v>
      </c>
      <c r="J182" s="73" t="s">
        <v>425</v>
      </c>
      <c r="K182" s="73"/>
      <c r="L182" s="73"/>
    </row>
    <row r="183" spans="1:12" x14ac:dyDescent="0.25">
      <c r="A183" s="83" t="s">
        <v>66</v>
      </c>
      <c r="B183" s="83"/>
      <c r="C183" s="73" t="s">
        <v>67</v>
      </c>
      <c r="D183" s="73" t="s">
        <v>217</v>
      </c>
      <c r="E183" s="73">
        <v>1</v>
      </c>
      <c r="F183" s="73"/>
      <c r="G183" s="67">
        <v>25</v>
      </c>
      <c r="H183" s="67">
        <v>25</v>
      </c>
      <c r="I183" s="55">
        <v>42738</v>
      </c>
      <c r="J183" s="73" t="s">
        <v>425</v>
      </c>
      <c r="K183" s="73" t="s">
        <v>488</v>
      </c>
      <c r="L183" s="73"/>
    </row>
    <row r="184" spans="1:12" x14ac:dyDescent="0.25">
      <c r="A184" s="83" t="s">
        <v>20</v>
      </c>
      <c r="B184" s="83"/>
      <c r="C184" s="73" t="s">
        <v>155</v>
      </c>
      <c r="D184" s="73" t="s">
        <v>219</v>
      </c>
      <c r="E184" s="73">
        <v>2</v>
      </c>
      <c r="F184" s="73">
        <v>1</v>
      </c>
      <c r="G184" s="54">
        <v>8</v>
      </c>
      <c r="H184" s="54">
        <v>16</v>
      </c>
      <c r="I184" s="55">
        <v>42738</v>
      </c>
      <c r="J184" s="73" t="s">
        <v>425</v>
      </c>
      <c r="K184" s="73" t="s">
        <v>512</v>
      </c>
      <c r="L184" s="73"/>
    </row>
    <row r="185" spans="1:12" x14ac:dyDescent="0.25">
      <c r="A185" s="83"/>
      <c r="B185" s="83"/>
      <c r="C185" s="73" t="s">
        <v>156</v>
      </c>
      <c r="D185" s="73" t="s">
        <v>217</v>
      </c>
      <c r="E185" s="73">
        <v>1</v>
      </c>
      <c r="F185" s="73"/>
      <c r="G185" s="54">
        <v>8</v>
      </c>
      <c r="H185" s="54">
        <v>8</v>
      </c>
      <c r="I185" s="55">
        <v>42738</v>
      </c>
      <c r="J185" s="73" t="s">
        <v>425</v>
      </c>
      <c r="K185" s="73" t="s">
        <v>512</v>
      </c>
      <c r="L185" s="73"/>
    </row>
    <row r="186" spans="1:12" x14ac:dyDescent="0.25">
      <c r="A186" s="83"/>
      <c r="B186" s="83"/>
      <c r="C186" s="73" t="s">
        <v>153</v>
      </c>
      <c r="D186" s="73" t="s">
        <v>217</v>
      </c>
      <c r="E186" s="73">
        <v>1</v>
      </c>
      <c r="F186" s="73"/>
      <c r="G186" s="54">
        <v>13</v>
      </c>
      <c r="H186" s="54">
        <v>13</v>
      </c>
      <c r="I186" s="55">
        <v>42738</v>
      </c>
      <c r="J186" s="73" t="s">
        <v>425</v>
      </c>
      <c r="K186" s="73" t="s">
        <v>512</v>
      </c>
      <c r="L186" s="73"/>
    </row>
    <row r="187" spans="1:12" x14ac:dyDescent="0.25">
      <c r="A187" s="83" t="s">
        <v>679</v>
      </c>
      <c r="B187" s="83"/>
      <c r="C187" s="73" t="s">
        <v>680</v>
      </c>
      <c r="D187" s="73" t="s">
        <v>218</v>
      </c>
      <c r="E187" s="73">
        <v>1</v>
      </c>
      <c r="F187" s="73"/>
      <c r="G187" s="67">
        <v>7.5</v>
      </c>
      <c r="H187" s="67">
        <v>7.5</v>
      </c>
      <c r="I187" s="73" t="s">
        <v>337</v>
      </c>
      <c r="J187" s="73" t="s">
        <v>425</v>
      </c>
      <c r="K187" s="73"/>
      <c r="L187" s="73"/>
    </row>
    <row r="188" spans="1:12" x14ac:dyDescent="0.25">
      <c r="A188" s="83" t="s">
        <v>565</v>
      </c>
      <c r="B188" s="83"/>
      <c r="C188" s="73" t="s">
        <v>566</v>
      </c>
      <c r="D188" s="73" t="s">
        <v>217</v>
      </c>
      <c r="E188" s="73">
        <v>1</v>
      </c>
      <c r="F188" s="73"/>
      <c r="G188" s="67">
        <v>60</v>
      </c>
      <c r="H188" s="67">
        <v>60</v>
      </c>
      <c r="I188" s="73" t="s">
        <v>337</v>
      </c>
      <c r="J188" s="73" t="s">
        <v>420</v>
      </c>
      <c r="K188" s="73"/>
      <c r="L188" s="73"/>
    </row>
    <row r="189" spans="1:12" x14ac:dyDescent="0.25">
      <c r="A189" s="83" t="s">
        <v>720</v>
      </c>
      <c r="B189" s="83"/>
      <c r="C189" s="73" t="s">
        <v>721</v>
      </c>
      <c r="D189" s="73" t="s">
        <v>217</v>
      </c>
      <c r="E189" s="73">
        <v>1</v>
      </c>
      <c r="F189" s="73"/>
      <c r="G189" s="67">
        <v>13.2</v>
      </c>
      <c r="H189" s="67">
        <v>13.2</v>
      </c>
      <c r="I189" s="73" t="s">
        <v>337</v>
      </c>
      <c r="J189" s="73" t="s">
        <v>424</v>
      </c>
      <c r="K189" s="73"/>
      <c r="L189" s="73"/>
    </row>
    <row r="190" spans="1:12" x14ac:dyDescent="0.25">
      <c r="A190" s="83" t="s">
        <v>598</v>
      </c>
      <c r="B190" s="83"/>
      <c r="C190" s="73" t="s">
        <v>599</v>
      </c>
      <c r="D190" s="73" t="s">
        <v>218</v>
      </c>
      <c r="E190" s="73">
        <v>1</v>
      </c>
      <c r="F190" s="73"/>
      <c r="G190" s="67">
        <v>18</v>
      </c>
      <c r="H190" s="67">
        <v>18</v>
      </c>
      <c r="I190" s="73" t="s">
        <v>337</v>
      </c>
      <c r="J190" s="73" t="s">
        <v>423</v>
      </c>
      <c r="K190" s="73"/>
      <c r="L190" s="73"/>
    </row>
    <row r="191" spans="1:12" x14ac:dyDescent="0.25">
      <c r="A191" s="83" t="s">
        <v>531</v>
      </c>
      <c r="B191" s="83"/>
      <c r="C191" s="73" t="s">
        <v>530</v>
      </c>
      <c r="D191" s="73" t="s">
        <v>217</v>
      </c>
      <c r="E191" s="73">
        <v>1</v>
      </c>
      <c r="F191" s="73"/>
      <c r="G191" s="54">
        <v>45</v>
      </c>
      <c r="H191" s="54">
        <v>45</v>
      </c>
      <c r="I191" s="55">
        <v>43392</v>
      </c>
      <c r="J191" s="73" t="s">
        <v>424</v>
      </c>
      <c r="K191" s="73" t="s">
        <v>492</v>
      </c>
      <c r="L191" s="73"/>
    </row>
    <row r="192" spans="1:12" x14ac:dyDescent="0.25">
      <c r="A192" s="83" t="s">
        <v>689</v>
      </c>
      <c r="B192" s="83"/>
      <c r="C192" s="73" t="s">
        <v>690</v>
      </c>
      <c r="D192" s="73" t="s">
        <v>217</v>
      </c>
      <c r="E192" s="73">
        <v>1</v>
      </c>
      <c r="F192" s="73"/>
      <c r="G192" s="67">
        <v>6.5</v>
      </c>
      <c r="H192" s="67">
        <v>6.5</v>
      </c>
      <c r="I192" s="73" t="s">
        <v>337</v>
      </c>
      <c r="J192" s="73" t="s">
        <v>425</v>
      </c>
      <c r="K192" s="73"/>
      <c r="L192" s="73"/>
    </row>
    <row r="193" spans="1:12" x14ac:dyDescent="0.25">
      <c r="A193" s="83" t="s">
        <v>38</v>
      </c>
      <c r="B193" s="83"/>
      <c r="C193" s="73" t="s">
        <v>275</v>
      </c>
      <c r="D193" s="73" t="s">
        <v>221</v>
      </c>
      <c r="E193" s="73">
        <v>1</v>
      </c>
      <c r="F193" s="73"/>
      <c r="G193" s="54">
        <v>15</v>
      </c>
      <c r="H193" s="54">
        <v>15</v>
      </c>
      <c r="I193" s="55">
        <v>43279</v>
      </c>
      <c r="J193" s="73" t="s">
        <v>426</v>
      </c>
      <c r="K193" s="73" t="s">
        <v>502</v>
      </c>
      <c r="L193" s="73"/>
    </row>
    <row r="194" spans="1:12" x14ac:dyDescent="0.25">
      <c r="A194" s="83"/>
      <c r="B194" s="83"/>
      <c r="C194" s="73" t="s">
        <v>807</v>
      </c>
      <c r="D194" s="73" t="s">
        <v>218</v>
      </c>
      <c r="E194" s="73">
        <v>1</v>
      </c>
      <c r="F194" s="73"/>
      <c r="G194" s="54">
        <v>10.5</v>
      </c>
      <c r="H194" s="54">
        <v>10.5</v>
      </c>
      <c r="I194" s="55">
        <v>43426</v>
      </c>
      <c r="J194" s="73" t="s">
        <v>426</v>
      </c>
      <c r="K194" s="73" t="s">
        <v>502</v>
      </c>
      <c r="L194" s="73"/>
    </row>
    <row r="195" spans="1:12" x14ac:dyDescent="0.25">
      <c r="A195" s="83" t="s">
        <v>286</v>
      </c>
      <c r="B195" s="83"/>
      <c r="C195" s="73" t="s">
        <v>287</v>
      </c>
      <c r="D195" s="73" t="s">
        <v>218</v>
      </c>
      <c r="E195" s="73">
        <v>1</v>
      </c>
      <c r="F195" s="73"/>
      <c r="G195" s="54">
        <v>10</v>
      </c>
      <c r="H195" s="54">
        <v>10</v>
      </c>
      <c r="I195" s="55">
        <v>43293</v>
      </c>
      <c r="J195" s="73" t="s">
        <v>424</v>
      </c>
      <c r="K195" s="73" t="s">
        <v>499</v>
      </c>
      <c r="L195" s="73"/>
    </row>
    <row r="196" spans="1:12" x14ac:dyDescent="0.25">
      <c r="A196" s="83" t="s">
        <v>291</v>
      </c>
      <c r="B196" s="83"/>
      <c r="C196" s="73" t="s">
        <v>292</v>
      </c>
      <c r="D196" s="73" t="s">
        <v>218</v>
      </c>
      <c r="E196" s="73">
        <v>1</v>
      </c>
      <c r="F196" s="73"/>
      <c r="G196" s="54">
        <v>8.8000000000000007</v>
      </c>
      <c r="H196" s="54">
        <v>8.8000000000000007</v>
      </c>
      <c r="I196" s="55">
        <v>43293</v>
      </c>
      <c r="J196" s="73" t="s">
        <v>424</v>
      </c>
      <c r="K196" s="73" t="s">
        <v>499</v>
      </c>
      <c r="L196" s="73"/>
    </row>
    <row r="197" spans="1:12" x14ac:dyDescent="0.25">
      <c r="A197" s="83" t="s">
        <v>703</v>
      </c>
      <c r="B197" s="83"/>
      <c r="C197" s="73" t="s">
        <v>704</v>
      </c>
      <c r="D197" s="73" t="s">
        <v>217</v>
      </c>
      <c r="E197" s="73">
        <v>1</v>
      </c>
      <c r="F197" s="73"/>
      <c r="G197" s="67">
        <v>17.5</v>
      </c>
      <c r="H197" s="67">
        <v>17.5</v>
      </c>
      <c r="I197" s="73" t="s">
        <v>337</v>
      </c>
      <c r="J197" s="73" t="s">
        <v>424</v>
      </c>
      <c r="K197" s="73"/>
      <c r="L197" s="73"/>
    </row>
    <row r="198" spans="1:12" x14ac:dyDescent="0.25">
      <c r="A198" s="83" t="s">
        <v>176</v>
      </c>
      <c r="B198" s="83"/>
      <c r="C198" s="73" t="s">
        <v>520</v>
      </c>
      <c r="D198" s="73" t="s">
        <v>217</v>
      </c>
      <c r="E198" s="73">
        <v>1</v>
      </c>
      <c r="F198" s="73"/>
      <c r="G198" s="54">
        <v>8.5</v>
      </c>
      <c r="H198" s="54">
        <v>8.5</v>
      </c>
      <c r="I198" s="55">
        <v>43223</v>
      </c>
      <c r="J198" s="73" t="s">
        <v>427</v>
      </c>
      <c r="K198" s="73" t="s">
        <v>508</v>
      </c>
      <c r="L198" s="73"/>
    </row>
    <row r="199" spans="1:12" x14ac:dyDescent="0.25">
      <c r="A199" s="83"/>
      <c r="B199" s="83"/>
      <c r="C199" s="73" t="s">
        <v>630</v>
      </c>
      <c r="D199" s="73" t="s">
        <v>217</v>
      </c>
      <c r="E199" s="73">
        <v>1</v>
      </c>
      <c r="F199" s="73"/>
      <c r="G199" s="54">
        <v>8</v>
      </c>
      <c r="H199" s="54">
        <v>8</v>
      </c>
      <c r="I199" s="55">
        <v>43223</v>
      </c>
      <c r="J199" s="73" t="s">
        <v>427</v>
      </c>
      <c r="K199" s="73" t="s">
        <v>508</v>
      </c>
      <c r="L199" s="73"/>
    </row>
    <row r="200" spans="1:12" x14ac:dyDescent="0.25">
      <c r="A200" s="83"/>
      <c r="B200" s="83"/>
      <c r="C200" s="73" t="s">
        <v>522</v>
      </c>
      <c r="D200" s="73" t="s">
        <v>217</v>
      </c>
      <c r="E200" s="73">
        <v>1</v>
      </c>
      <c r="F200" s="73"/>
      <c r="G200" s="54">
        <v>15.5</v>
      </c>
      <c r="H200" s="54">
        <v>15.5</v>
      </c>
      <c r="I200" s="55">
        <v>43223</v>
      </c>
      <c r="J200" s="73" t="s">
        <v>427</v>
      </c>
      <c r="K200" s="73" t="s">
        <v>508</v>
      </c>
      <c r="L200" s="73"/>
    </row>
    <row r="201" spans="1:12" x14ac:dyDescent="0.25">
      <c r="A201" s="83"/>
      <c r="B201" s="83"/>
      <c r="C201" s="73" t="s">
        <v>631</v>
      </c>
      <c r="D201" s="73" t="s">
        <v>217</v>
      </c>
      <c r="E201" s="73">
        <v>1</v>
      </c>
      <c r="F201" s="73"/>
      <c r="G201" s="54">
        <v>9.5</v>
      </c>
      <c r="H201" s="54">
        <v>9.5</v>
      </c>
      <c r="I201" s="55">
        <v>43223</v>
      </c>
      <c r="J201" s="73" t="s">
        <v>427</v>
      </c>
      <c r="K201" s="73" t="s">
        <v>508</v>
      </c>
      <c r="L201" s="73"/>
    </row>
    <row r="202" spans="1:12" x14ac:dyDescent="0.25">
      <c r="A202" s="83"/>
      <c r="B202" s="83"/>
      <c r="C202" s="73" t="s">
        <v>632</v>
      </c>
      <c r="D202" s="73" t="s">
        <v>217</v>
      </c>
      <c r="E202" s="73">
        <v>1</v>
      </c>
      <c r="F202" s="73"/>
      <c r="G202" s="54">
        <v>13.5</v>
      </c>
      <c r="H202" s="54">
        <v>13.5</v>
      </c>
      <c r="I202" s="55">
        <v>43223</v>
      </c>
      <c r="J202" s="73" t="s">
        <v>427</v>
      </c>
      <c r="K202" s="73" t="s">
        <v>508</v>
      </c>
      <c r="L202" s="73"/>
    </row>
    <row r="203" spans="1:12" x14ac:dyDescent="0.25">
      <c r="A203" s="83"/>
      <c r="B203" s="83"/>
      <c r="C203" s="73" t="s">
        <v>521</v>
      </c>
      <c r="D203" s="73" t="s">
        <v>217</v>
      </c>
      <c r="E203" s="73">
        <v>1</v>
      </c>
      <c r="F203" s="73"/>
      <c r="G203" s="54">
        <v>8.5</v>
      </c>
      <c r="H203" s="54">
        <v>8.5</v>
      </c>
      <c r="I203" s="55">
        <v>43223</v>
      </c>
      <c r="J203" s="73" t="s">
        <v>427</v>
      </c>
      <c r="K203" s="73" t="s">
        <v>508</v>
      </c>
      <c r="L203" s="73"/>
    </row>
    <row r="204" spans="1:12" x14ac:dyDescent="0.25">
      <c r="A204" s="83" t="s">
        <v>289</v>
      </c>
      <c r="B204" s="83"/>
      <c r="C204" s="73" t="s">
        <v>290</v>
      </c>
      <c r="D204" s="73" t="s">
        <v>218</v>
      </c>
      <c r="E204" s="73">
        <v>1</v>
      </c>
      <c r="F204" s="73"/>
      <c r="G204" s="54">
        <v>7</v>
      </c>
      <c r="H204" s="54">
        <v>7</v>
      </c>
      <c r="I204" s="55">
        <v>43293</v>
      </c>
      <c r="J204" s="73" t="s">
        <v>424</v>
      </c>
      <c r="K204" s="73" t="s">
        <v>499</v>
      </c>
      <c r="L204" s="73"/>
    </row>
    <row r="205" spans="1:12" x14ac:dyDescent="0.25">
      <c r="A205" s="83" t="s">
        <v>162</v>
      </c>
      <c r="B205" s="83"/>
      <c r="C205" s="73" t="s">
        <v>163</v>
      </c>
      <c r="D205" s="73" t="s">
        <v>217</v>
      </c>
      <c r="E205" s="73">
        <v>1</v>
      </c>
      <c r="F205" s="73"/>
      <c r="G205" s="54">
        <v>30</v>
      </c>
      <c r="H205" s="54">
        <v>30</v>
      </c>
      <c r="I205" s="55">
        <v>42738</v>
      </c>
      <c r="J205" s="73" t="s">
        <v>440</v>
      </c>
      <c r="K205" s="73" t="s">
        <v>162</v>
      </c>
      <c r="L205" s="73"/>
    </row>
    <row r="206" spans="1:12" x14ac:dyDescent="0.25">
      <c r="A206" s="83" t="s">
        <v>672</v>
      </c>
      <c r="B206" s="83"/>
      <c r="C206" s="73" t="s">
        <v>673</v>
      </c>
      <c r="D206" s="73" t="s">
        <v>217</v>
      </c>
      <c r="E206" s="73">
        <v>1</v>
      </c>
      <c r="F206" s="73"/>
      <c r="G206" s="67">
        <v>16.5</v>
      </c>
      <c r="H206" s="67">
        <v>16.5</v>
      </c>
      <c r="I206" s="73" t="s">
        <v>337</v>
      </c>
      <c r="J206" s="73" t="s">
        <v>425</v>
      </c>
      <c r="K206" s="73"/>
      <c r="L206" s="73"/>
    </row>
    <row r="207" spans="1:12" x14ac:dyDescent="0.25">
      <c r="A207" s="83"/>
      <c r="B207" s="83"/>
      <c r="C207" s="73" t="s">
        <v>674</v>
      </c>
      <c r="D207" s="73" t="s">
        <v>219</v>
      </c>
      <c r="E207" s="73">
        <v>1</v>
      </c>
      <c r="F207" s="73"/>
      <c r="G207" s="67">
        <v>10</v>
      </c>
      <c r="H207" s="67">
        <v>10</v>
      </c>
      <c r="I207" s="73" t="s">
        <v>337</v>
      </c>
      <c r="J207" s="73" t="s">
        <v>425</v>
      </c>
      <c r="K207" s="73"/>
      <c r="L207" s="73"/>
    </row>
    <row r="208" spans="1:12" x14ac:dyDescent="0.25">
      <c r="A208" s="83" t="s">
        <v>817</v>
      </c>
      <c r="B208" s="83"/>
      <c r="C208" s="73" t="s">
        <v>818</v>
      </c>
      <c r="D208" s="73" t="s">
        <v>218</v>
      </c>
      <c r="E208" s="73">
        <v>1</v>
      </c>
      <c r="F208" s="73"/>
      <c r="G208" s="54">
        <v>21</v>
      </c>
      <c r="H208" s="54">
        <v>21</v>
      </c>
      <c r="I208" s="55">
        <v>43433</v>
      </c>
      <c r="J208" s="73" t="s">
        <v>412</v>
      </c>
      <c r="K208" s="73" t="s">
        <v>819</v>
      </c>
      <c r="L208" s="73"/>
    </row>
    <row r="209" spans="1:12" x14ac:dyDescent="0.25">
      <c r="A209" s="83"/>
      <c r="B209" s="83"/>
      <c r="C209" s="73" t="s">
        <v>820</v>
      </c>
      <c r="D209" s="73" t="s">
        <v>223</v>
      </c>
      <c r="E209" s="73">
        <v>1</v>
      </c>
      <c r="F209" s="73"/>
      <c r="G209" s="54">
        <v>33.700000000000003</v>
      </c>
      <c r="H209" s="54">
        <v>33.700000000000003</v>
      </c>
      <c r="I209" s="55">
        <v>43433</v>
      </c>
      <c r="J209" s="73" t="s">
        <v>821</v>
      </c>
      <c r="K209" s="73" t="s">
        <v>819</v>
      </c>
      <c r="L209" s="73"/>
    </row>
    <row r="210" spans="1:12" x14ac:dyDescent="0.25">
      <c r="A210" s="83" t="s">
        <v>343</v>
      </c>
      <c r="B210" s="83"/>
      <c r="C210" s="73" t="s">
        <v>344</v>
      </c>
      <c r="D210" s="73" t="s">
        <v>218</v>
      </c>
      <c r="E210" s="73">
        <v>1</v>
      </c>
      <c r="F210" s="73"/>
      <c r="G210" s="67">
        <v>17.8</v>
      </c>
      <c r="H210" s="67">
        <v>17.8</v>
      </c>
      <c r="I210" s="73" t="s">
        <v>337</v>
      </c>
      <c r="J210" s="73" t="s">
        <v>426</v>
      </c>
      <c r="K210" s="73"/>
      <c r="L210" s="73"/>
    </row>
    <row r="211" spans="1:12" x14ac:dyDescent="0.25">
      <c r="A211" s="83"/>
      <c r="B211" s="83"/>
      <c r="C211" s="73" t="s">
        <v>345</v>
      </c>
      <c r="D211" s="73" t="s">
        <v>218</v>
      </c>
      <c r="E211" s="73">
        <v>1</v>
      </c>
      <c r="F211" s="73"/>
      <c r="G211" s="67">
        <v>11.3</v>
      </c>
      <c r="H211" s="67">
        <v>11.3</v>
      </c>
      <c r="I211" s="73" t="s">
        <v>337</v>
      </c>
      <c r="J211" s="73" t="s">
        <v>426</v>
      </c>
      <c r="K211" s="73"/>
      <c r="L211" s="73"/>
    </row>
    <row r="212" spans="1:12" x14ac:dyDescent="0.25">
      <c r="A212" s="83" t="s">
        <v>559</v>
      </c>
      <c r="B212" s="83"/>
      <c r="C212" s="73" t="s">
        <v>560</v>
      </c>
      <c r="D212" s="73" t="s">
        <v>218</v>
      </c>
      <c r="E212" s="73">
        <v>1</v>
      </c>
      <c r="F212" s="73"/>
      <c r="G212" s="67">
        <v>15</v>
      </c>
      <c r="H212" s="67">
        <v>15</v>
      </c>
      <c r="I212" s="73" t="s">
        <v>337</v>
      </c>
      <c r="J212" s="73" t="s">
        <v>440</v>
      </c>
      <c r="K212" s="73"/>
      <c r="L212" s="73"/>
    </row>
    <row r="213" spans="1:12" x14ac:dyDescent="0.25">
      <c r="A213" s="83" t="s">
        <v>555</v>
      </c>
      <c r="B213" s="83"/>
      <c r="C213" s="73" t="s">
        <v>556</v>
      </c>
      <c r="D213" s="73" t="s">
        <v>217</v>
      </c>
      <c r="E213" s="73">
        <v>1</v>
      </c>
      <c r="F213" s="73"/>
      <c r="G213" s="67">
        <v>6.6</v>
      </c>
      <c r="H213" s="67">
        <v>6.6</v>
      </c>
      <c r="I213" s="73" t="s">
        <v>337</v>
      </c>
      <c r="J213" s="73" t="s">
        <v>440</v>
      </c>
      <c r="K213" s="73"/>
      <c r="L213" s="73"/>
    </row>
    <row r="214" spans="1:12" x14ac:dyDescent="0.25">
      <c r="A214" s="83" t="s">
        <v>608</v>
      </c>
      <c r="B214" s="83"/>
      <c r="C214" s="73" t="s">
        <v>611</v>
      </c>
      <c r="D214" s="73" t="s">
        <v>218</v>
      </c>
      <c r="E214" s="73">
        <v>1</v>
      </c>
      <c r="F214" s="73"/>
      <c r="G214" s="67">
        <v>32.5</v>
      </c>
      <c r="H214" s="67">
        <v>32.5</v>
      </c>
      <c r="I214" s="73" t="s">
        <v>337</v>
      </c>
      <c r="J214" s="73" t="s">
        <v>423</v>
      </c>
      <c r="K214" s="73"/>
      <c r="L214" s="73"/>
    </row>
    <row r="215" spans="1:12" x14ac:dyDescent="0.25">
      <c r="A215" s="83"/>
      <c r="B215" s="83"/>
      <c r="C215" s="73" t="s">
        <v>610</v>
      </c>
      <c r="D215" s="73" t="s">
        <v>218</v>
      </c>
      <c r="E215" s="73">
        <v>1</v>
      </c>
      <c r="F215" s="73"/>
      <c r="G215" s="67">
        <v>17.5</v>
      </c>
      <c r="H215" s="67">
        <v>17.5</v>
      </c>
      <c r="I215" s="73" t="s">
        <v>337</v>
      </c>
      <c r="J215" s="73" t="s">
        <v>423</v>
      </c>
      <c r="K215" s="73"/>
      <c r="L215" s="73"/>
    </row>
    <row r="216" spans="1:12" x14ac:dyDescent="0.25">
      <c r="A216" s="83"/>
      <c r="B216" s="83"/>
      <c r="C216" s="73" t="s">
        <v>609</v>
      </c>
      <c r="D216" s="73" t="s">
        <v>217</v>
      </c>
      <c r="E216" s="73">
        <v>1</v>
      </c>
      <c r="F216" s="73"/>
      <c r="G216" s="67">
        <v>19.3</v>
      </c>
      <c r="H216" s="67">
        <v>19.3</v>
      </c>
      <c r="I216" s="73" t="s">
        <v>337</v>
      </c>
      <c r="J216" s="73" t="s">
        <v>423</v>
      </c>
      <c r="K216" s="73"/>
      <c r="L216" s="73"/>
    </row>
    <row r="217" spans="1:12" x14ac:dyDescent="0.25">
      <c r="A217" s="83" t="s">
        <v>359</v>
      </c>
      <c r="B217" s="83"/>
      <c r="C217" s="73" t="s">
        <v>360</v>
      </c>
      <c r="D217" s="73" t="s">
        <v>217</v>
      </c>
      <c r="E217" s="73">
        <v>1</v>
      </c>
      <c r="F217" s="73"/>
      <c r="G217" s="67">
        <v>15.3</v>
      </c>
      <c r="H217" s="67">
        <v>15.3</v>
      </c>
      <c r="I217" s="73" t="s">
        <v>337</v>
      </c>
      <c r="J217" s="73" t="s">
        <v>412</v>
      </c>
      <c r="K217" s="73"/>
      <c r="L217" s="73"/>
    </row>
    <row r="218" spans="1:12" x14ac:dyDescent="0.25">
      <c r="A218" s="83"/>
      <c r="B218" s="83"/>
      <c r="C218" s="73" t="s">
        <v>361</v>
      </c>
      <c r="D218" s="73" t="s">
        <v>217</v>
      </c>
      <c r="E218" s="73">
        <v>1</v>
      </c>
      <c r="F218" s="73"/>
      <c r="G218" s="67">
        <v>15.3</v>
      </c>
      <c r="H218" s="67">
        <v>15.3</v>
      </c>
      <c r="I218" s="73" t="s">
        <v>337</v>
      </c>
      <c r="J218" s="73" t="s">
        <v>412</v>
      </c>
      <c r="K218" s="73"/>
      <c r="L218" s="73"/>
    </row>
    <row r="219" spans="1:12" x14ac:dyDescent="0.25">
      <c r="A219" s="83" t="s">
        <v>619</v>
      </c>
      <c r="B219" s="83"/>
      <c r="C219" s="73" t="s">
        <v>624</v>
      </c>
      <c r="D219" s="73" t="s">
        <v>218</v>
      </c>
      <c r="E219" s="73">
        <v>1</v>
      </c>
      <c r="F219" s="73"/>
      <c r="G219" s="67">
        <v>15</v>
      </c>
      <c r="H219" s="67">
        <v>15</v>
      </c>
      <c r="I219" s="73" t="s">
        <v>337</v>
      </c>
      <c r="J219" s="73" t="s">
        <v>423</v>
      </c>
      <c r="K219" s="73"/>
      <c r="L219" s="73"/>
    </row>
    <row r="220" spans="1:12" x14ac:dyDescent="0.25">
      <c r="A220" s="83"/>
      <c r="B220" s="83"/>
      <c r="C220" s="73" t="s">
        <v>622</v>
      </c>
      <c r="D220" s="73" t="s">
        <v>218</v>
      </c>
      <c r="E220" s="73">
        <v>2</v>
      </c>
      <c r="F220" s="73"/>
      <c r="G220" s="67">
        <v>10</v>
      </c>
      <c r="H220" s="67">
        <v>20</v>
      </c>
      <c r="I220" s="73" t="s">
        <v>337</v>
      </c>
      <c r="J220" s="73" t="s">
        <v>423</v>
      </c>
      <c r="K220" s="73"/>
      <c r="L220" s="73"/>
    </row>
    <row r="221" spans="1:12" x14ac:dyDescent="0.25">
      <c r="A221" s="83"/>
      <c r="B221" s="83"/>
      <c r="C221" s="73" t="s">
        <v>623</v>
      </c>
      <c r="D221" s="73" t="s">
        <v>218</v>
      </c>
      <c r="E221" s="73">
        <v>2</v>
      </c>
      <c r="F221" s="73"/>
      <c r="G221" s="67">
        <v>10</v>
      </c>
      <c r="H221" s="67">
        <v>20</v>
      </c>
      <c r="I221" s="73" t="s">
        <v>337</v>
      </c>
      <c r="J221" s="73" t="s">
        <v>423</v>
      </c>
      <c r="K221" s="73"/>
      <c r="L221" s="73"/>
    </row>
    <row r="222" spans="1:12" x14ac:dyDescent="0.25">
      <c r="A222" s="83"/>
      <c r="B222" s="83"/>
      <c r="C222" s="73" t="s">
        <v>801</v>
      </c>
      <c r="D222" s="73" t="s">
        <v>218</v>
      </c>
      <c r="E222" s="73">
        <v>1</v>
      </c>
      <c r="F222" s="73"/>
      <c r="G222" s="54">
        <v>6</v>
      </c>
      <c r="H222" s="54">
        <v>6</v>
      </c>
      <c r="I222" s="55">
        <v>43415</v>
      </c>
      <c r="J222" s="73" t="s">
        <v>423</v>
      </c>
      <c r="K222" s="73" t="s">
        <v>619</v>
      </c>
      <c r="L222" s="73"/>
    </row>
    <row r="223" spans="1:12" x14ac:dyDescent="0.25">
      <c r="A223" s="83"/>
      <c r="B223" s="83"/>
      <c r="C223" s="73" t="s">
        <v>620</v>
      </c>
      <c r="D223" s="73" t="s">
        <v>218</v>
      </c>
      <c r="E223" s="73">
        <v>1</v>
      </c>
      <c r="F223" s="73"/>
      <c r="G223" s="67">
        <v>9.6</v>
      </c>
      <c r="H223" s="67">
        <v>9.6</v>
      </c>
      <c r="I223" s="73" t="s">
        <v>337</v>
      </c>
      <c r="J223" s="73" t="s">
        <v>423</v>
      </c>
      <c r="K223" s="73"/>
      <c r="L223" s="73"/>
    </row>
    <row r="224" spans="1:12" x14ac:dyDescent="0.25">
      <c r="A224" s="83"/>
      <c r="B224" s="83"/>
      <c r="C224" s="73" t="s">
        <v>621</v>
      </c>
      <c r="D224" s="73" t="s">
        <v>218</v>
      </c>
      <c r="E224" s="73">
        <v>1</v>
      </c>
      <c r="F224" s="73"/>
      <c r="G224" s="67">
        <v>9.6</v>
      </c>
      <c r="H224" s="67">
        <v>9.6</v>
      </c>
      <c r="I224" s="73" t="s">
        <v>337</v>
      </c>
      <c r="J224" s="73" t="s">
        <v>423</v>
      </c>
      <c r="K224" s="73"/>
      <c r="L224" s="73"/>
    </row>
    <row r="225" spans="1:12" x14ac:dyDescent="0.25">
      <c r="A225" s="83"/>
      <c r="B225" s="83"/>
      <c r="C225" s="73" t="s">
        <v>802</v>
      </c>
      <c r="D225" s="73" t="s">
        <v>218</v>
      </c>
      <c r="E225" s="73">
        <v>1</v>
      </c>
      <c r="F225" s="73"/>
      <c r="G225" s="54">
        <v>6.8</v>
      </c>
      <c r="H225" s="54">
        <v>6.8</v>
      </c>
      <c r="I225" s="55">
        <v>43415</v>
      </c>
      <c r="J225" s="73" t="s">
        <v>423</v>
      </c>
      <c r="K225" s="73" t="s">
        <v>619</v>
      </c>
      <c r="L225" s="73"/>
    </row>
    <row r="226" spans="1:12" x14ac:dyDescent="0.25">
      <c r="A226" s="83" t="s">
        <v>815</v>
      </c>
      <c r="B226" s="83"/>
      <c r="C226" s="73" t="s">
        <v>816</v>
      </c>
      <c r="D226" s="73" t="s">
        <v>218</v>
      </c>
      <c r="E226" s="73">
        <v>1</v>
      </c>
      <c r="F226" s="73"/>
      <c r="G226" s="54">
        <v>25</v>
      </c>
      <c r="H226" s="54">
        <v>25</v>
      </c>
      <c r="I226" s="55">
        <v>43433</v>
      </c>
      <c r="J226" s="73" t="s">
        <v>423</v>
      </c>
      <c r="K226" s="73" t="s">
        <v>810</v>
      </c>
      <c r="L226" s="73"/>
    </row>
    <row r="227" spans="1:12" x14ac:dyDescent="0.25">
      <c r="A227" s="83" t="s">
        <v>324</v>
      </c>
      <c r="B227" s="83"/>
      <c r="C227" s="73" t="s">
        <v>322</v>
      </c>
      <c r="D227" s="73" t="s">
        <v>218</v>
      </c>
      <c r="E227" s="73">
        <v>1</v>
      </c>
      <c r="F227" s="73"/>
      <c r="G227" s="54">
        <v>11.7</v>
      </c>
      <c r="H227" s="54">
        <v>11.7</v>
      </c>
      <c r="I227" s="55">
        <v>43322</v>
      </c>
      <c r="J227" s="73" t="s">
        <v>426</v>
      </c>
      <c r="K227" s="73" t="s">
        <v>491</v>
      </c>
      <c r="L227" s="73"/>
    </row>
    <row r="228" spans="1:12" x14ac:dyDescent="0.25">
      <c r="A228" s="83" t="s">
        <v>17</v>
      </c>
      <c r="B228" s="83"/>
      <c r="C228" s="73" t="s">
        <v>800</v>
      </c>
      <c r="D228" s="73" t="s">
        <v>218</v>
      </c>
      <c r="E228" s="73">
        <v>1</v>
      </c>
      <c r="F228" s="73"/>
      <c r="G228" s="54">
        <v>18</v>
      </c>
      <c r="H228" s="54">
        <v>18</v>
      </c>
      <c r="I228" s="55">
        <v>43416</v>
      </c>
      <c r="J228" s="73" t="s">
        <v>412</v>
      </c>
      <c r="K228" s="73" t="s">
        <v>488</v>
      </c>
      <c r="L228" s="73"/>
    </row>
    <row r="229" spans="1:12" x14ac:dyDescent="0.25">
      <c r="A229" s="83"/>
      <c r="B229" s="83"/>
      <c r="C229" s="73" t="s">
        <v>18</v>
      </c>
      <c r="D229" s="73" t="s">
        <v>217</v>
      </c>
      <c r="E229" s="73">
        <v>1</v>
      </c>
      <c r="F229" s="73"/>
      <c r="G229" s="54">
        <v>25</v>
      </c>
      <c r="H229" s="54">
        <v>25</v>
      </c>
      <c r="I229" s="55">
        <v>43150</v>
      </c>
      <c r="J229" s="73" t="s">
        <v>412</v>
      </c>
      <c r="K229" s="73" t="s">
        <v>488</v>
      </c>
      <c r="L229" s="73"/>
    </row>
    <row r="230" spans="1:12" x14ac:dyDescent="0.25">
      <c r="A230" s="83"/>
      <c r="B230" s="83"/>
      <c r="C230" s="73" t="s">
        <v>334</v>
      </c>
      <c r="D230" s="73" t="s">
        <v>218</v>
      </c>
      <c r="E230" s="73">
        <v>1</v>
      </c>
      <c r="F230" s="73"/>
      <c r="G230" s="54">
        <v>35</v>
      </c>
      <c r="H230" s="54">
        <v>35</v>
      </c>
      <c r="I230" s="55">
        <v>43259</v>
      </c>
      <c r="J230" s="73" t="s">
        <v>412</v>
      </c>
      <c r="K230" s="73" t="s">
        <v>488</v>
      </c>
      <c r="L230" s="73" t="s">
        <v>533</v>
      </c>
    </row>
    <row r="231" spans="1:12" x14ac:dyDescent="0.25">
      <c r="A231" s="83" t="s">
        <v>366</v>
      </c>
      <c r="B231" s="83"/>
      <c r="C231" s="73" t="s">
        <v>367</v>
      </c>
      <c r="D231" s="73" t="s">
        <v>218</v>
      </c>
      <c r="E231" s="73">
        <v>1</v>
      </c>
      <c r="F231" s="73"/>
      <c r="G231" s="67">
        <v>100</v>
      </c>
      <c r="H231" s="67">
        <v>100</v>
      </c>
      <c r="I231" s="73" t="s">
        <v>337</v>
      </c>
      <c r="J231" s="73" t="s">
        <v>412</v>
      </c>
      <c r="K231" s="73"/>
      <c r="L231" s="73"/>
    </row>
    <row r="232" spans="1:12" x14ac:dyDescent="0.25">
      <c r="A232" s="83" t="s">
        <v>339</v>
      </c>
      <c r="B232" s="83"/>
      <c r="C232" s="73" t="s">
        <v>340</v>
      </c>
      <c r="D232" s="73" t="s">
        <v>217</v>
      </c>
      <c r="E232" s="73">
        <v>1</v>
      </c>
      <c r="F232" s="73"/>
      <c r="G232" s="67">
        <v>12.4</v>
      </c>
      <c r="H232" s="67">
        <v>12.4</v>
      </c>
      <c r="I232" s="73" t="s">
        <v>337</v>
      </c>
      <c r="J232" s="73" t="s">
        <v>426</v>
      </c>
      <c r="K232" s="73"/>
      <c r="L232" s="73"/>
    </row>
    <row r="233" spans="1:12" x14ac:dyDescent="0.25">
      <c r="A233" s="83"/>
      <c r="B233" s="83"/>
      <c r="C233" s="73" t="s">
        <v>341</v>
      </c>
      <c r="D233" s="73" t="s">
        <v>218</v>
      </c>
      <c r="E233" s="73">
        <v>1</v>
      </c>
      <c r="F233" s="73"/>
      <c r="G233" s="67">
        <v>13.6</v>
      </c>
      <c r="H233" s="67">
        <v>13.6</v>
      </c>
      <c r="I233" s="73" t="s">
        <v>337</v>
      </c>
      <c r="J233" s="73" t="s">
        <v>426</v>
      </c>
      <c r="K233" s="73"/>
      <c r="L233" s="73"/>
    </row>
    <row r="234" spans="1:12" x14ac:dyDescent="0.25">
      <c r="A234" s="83" t="s">
        <v>50</v>
      </c>
      <c r="B234" s="83"/>
      <c r="C234" s="73" t="s">
        <v>193</v>
      </c>
      <c r="D234" s="73" t="s">
        <v>219</v>
      </c>
      <c r="E234" s="73">
        <v>1</v>
      </c>
      <c r="F234" s="73"/>
      <c r="G234" s="67">
        <v>13</v>
      </c>
      <c r="H234" s="67">
        <v>13</v>
      </c>
      <c r="I234" s="55">
        <v>42738</v>
      </c>
      <c r="J234" s="73" t="s">
        <v>420</v>
      </c>
      <c r="K234" s="73"/>
      <c r="L234" s="73"/>
    </row>
    <row r="235" spans="1:12" x14ac:dyDescent="0.25">
      <c r="A235" s="83" t="s">
        <v>364</v>
      </c>
      <c r="B235" s="83"/>
      <c r="C235" s="73" t="s">
        <v>365</v>
      </c>
      <c r="D235" s="73" t="s">
        <v>218</v>
      </c>
      <c r="E235" s="73">
        <v>1</v>
      </c>
      <c r="F235" s="73"/>
      <c r="G235" s="67">
        <v>35</v>
      </c>
      <c r="H235" s="67">
        <v>35</v>
      </c>
      <c r="I235" s="73" t="s">
        <v>337</v>
      </c>
      <c r="J235" s="73" t="s">
        <v>412</v>
      </c>
      <c r="K235" s="73"/>
      <c r="L235" s="73"/>
    </row>
    <row r="236" spans="1:12" x14ac:dyDescent="0.25">
      <c r="A236" s="83" t="s">
        <v>121</v>
      </c>
      <c r="B236" s="83"/>
      <c r="C236" s="73" t="s">
        <v>214</v>
      </c>
      <c r="D236" s="73" t="s">
        <v>221</v>
      </c>
      <c r="E236" s="73">
        <v>1</v>
      </c>
      <c r="F236" s="73"/>
      <c r="G236" s="54">
        <v>13.1</v>
      </c>
      <c r="H236" s="54">
        <v>13.1</v>
      </c>
      <c r="I236" s="55">
        <v>43227</v>
      </c>
      <c r="J236" s="73" t="s">
        <v>423</v>
      </c>
      <c r="K236" s="73" t="s">
        <v>492</v>
      </c>
      <c r="L236" s="73"/>
    </row>
    <row r="237" spans="1:12" x14ac:dyDescent="0.25">
      <c r="A237" s="83"/>
      <c r="B237" s="83"/>
      <c r="C237" s="73" t="s">
        <v>463</v>
      </c>
      <c r="D237" s="73" t="s">
        <v>221</v>
      </c>
      <c r="E237" s="73">
        <v>1</v>
      </c>
      <c r="F237" s="73"/>
      <c r="G237" s="54">
        <v>21.1</v>
      </c>
      <c r="H237" s="54">
        <v>21.1</v>
      </c>
      <c r="I237" s="55">
        <v>43453</v>
      </c>
      <c r="J237" s="73" t="s">
        <v>423</v>
      </c>
      <c r="K237" s="73" t="s">
        <v>492</v>
      </c>
      <c r="L237" s="73"/>
    </row>
    <row r="238" spans="1:12" x14ac:dyDescent="0.25">
      <c r="A238" s="83"/>
      <c r="B238" s="83"/>
      <c r="C238" s="73" t="s">
        <v>122</v>
      </c>
      <c r="D238" s="73" t="s">
        <v>217</v>
      </c>
      <c r="E238" s="73">
        <v>1</v>
      </c>
      <c r="F238" s="73"/>
      <c r="G238" s="54">
        <v>11.3</v>
      </c>
      <c r="H238" s="54">
        <v>11.3</v>
      </c>
      <c r="I238" s="55">
        <v>43182</v>
      </c>
      <c r="J238" s="73" t="s">
        <v>423</v>
      </c>
      <c r="K238" s="73" t="s">
        <v>492</v>
      </c>
      <c r="L238" s="73"/>
    </row>
    <row r="239" spans="1:12" x14ac:dyDescent="0.25">
      <c r="A239" s="83" t="s">
        <v>693</v>
      </c>
      <c r="B239" s="83"/>
      <c r="C239" s="73" t="s">
        <v>694</v>
      </c>
      <c r="D239" s="73" t="s">
        <v>217</v>
      </c>
      <c r="E239" s="73">
        <v>1</v>
      </c>
      <c r="F239" s="73"/>
      <c r="G239" s="67">
        <v>12</v>
      </c>
      <c r="H239" s="67">
        <v>12</v>
      </c>
      <c r="I239" s="73" t="s">
        <v>337</v>
      </c>
      <c r="J239" s="73" t="s">
        <v>425</v>
      </c>
      <c r="K239" s="73"/>
      <c r="L239" s="73"/>
    </row>
    <row r="240" spans="1:12" x14ac:dyDescent="0.25">
      <c r="A240" s="83" t="s">
        <v>808</v>
      </c>
      <c r="B240" s="83"/>
      <c r="C240" s="73" t="s">
        <v>812</v>
      </c>
      <c r="D240" s="73" t="s">
        <v>218</v>
      </c>
      <c r="E240" s="73">
        <v>1</v>
      </c>
      <c r="F240" s="73"/>
      <c r="G240" s="54">
        <v>8</v>
      </c>
      <c r="H240" s="54">
        <v>8</v>
      </c>
      <c r="I240" s="55">
        <v>43430</v>
      </c>
      <c r="J240" s="73" t="s">
        <v>426</v>
      </c>
      <c r="K240" s="73" t="s">
        <v>803</v>
      </c>
      <c r="L240" s="73"/>
    </row>
    <row r="241" spans="1:12" x14ac:dyDescent="0.25">
      <c r="A241" s="83" t="s">
        <v>722</v>
      </c>
      <c r="B241" s="83"/>
      <c r="C241" s="73" t="s">
        <v>723</v>
      </c>
      <c r="D241" s="73" t="s">
        <v>217</v>
      </c>
      <c r="E241" s="73">
        <v>1</v>
      </c>
      <c r="F241" s="73"/>
      <c r="G241" s="67">
        <v>25</v>
      </c>
      <c r="H241" s="67">
        <v>25</v>
      </c>
      <c r="I241" s="73" t="s">
        <v>337</v>
      </c>
      <c r="J241" s="73" t="s">
        <v>424</v>
      </c>
      <c r="K241" s="73"/>
      <c r="L241" s="73"/>
    </row>
    <row r="242" spans="1:12" x14ac:dyDescent="0.25">
      <c r="A242" s="83" t="s">
        <v>552</v>
      </c>
      <c r="B242" s="83"/>
      <c r="C242" s="73" t="s">
        <v>553</v>
      </c>
      <c r="D242" s="73" t="s">
        <v>221</v>
      </c>
      <c r="E242" s="73">
        <v>1</v>
      </c>
      <c r="F242" s="73"/>
      <c r="G242" s="67">
        <v>12.9</v>
      </c>
      <c r="H242" s="67">
        <v>12.9</v>
      </c>
      <c r="I242" s="73" t="s">
        <v>337</v>
      </c>
      <c r="J242" s="73" t="s">
        <v>415</v>
      </c>
      <c r="K242" s="73"/>
      <c r="L242" s="73"/>
    </row>
    <row r="243" spans="1:12" x14ac:dyDescent="0.25">
      <c r="A243" s="83" t="s">
        <v>316</v>
      </c>
      <c r="B243" s="83"/>
      <c r="C243" s="73" t="s">
        <v>323</v>
      </c>
      <c r="D243" s="73" t="s">
        <v>217</v>
      </c>
      <c r="E243" s="73">
        <v>1</v>
      </c>
      <c r="F243" s="73"/>
      <c r="G243" s="54">
        <v>19.8</v>
      </c>
      <c r="H243" s="54">
        <v>19.8</v>
      </c>
      <c r="I243" s="55">
        <v>43322</v>
      </c>
      <c r="J243" s="73" t="s">
        <v>424</v>
      </c>
      <c r="K243" s="73" t="s">
        <v>491</v>
      </c>
      <c r="L243" s="73"/>
    </row>
    <row r="244" spans="1:12" x14ac:dyDescent="0.25">
      <c r="A244" s="83" t="s">
        <v>52</v>
      </c>
      <c r="B244" s="83"/>
      <c r="C244" s="73" t="s">
        <v>192</v>
      </c>
      <c r="D244" s="73" t="s">
        <v>219</v>
      </c>
      <c r="E244" s="73">
        <v>1</v>
      </c>
      <c r="F244" s="73"/>
      <c r="G244" s="67">
        <v>9.3000000000000007</v>
      </c>
      <c r="H244" s="67">
        <v>9.3000000000000007</v>
      </c>
      <c r="I244" s="55">
        <v>42738</v>
      </c>
      <c r="J244" s="73" t="s">
        <v>424</v>
      </c>
      <c r="K244" s="73"/>
      <c r="L244" s="73"/>
    </row>
    <row r="245" spans="1:12" x14ac:dyDescent="0.25">
      <c r="A245" s="83" t="s">
        <v>125</v>
      </c>
      <c r="B245" s="83"/>
      <c r="C245" s="73" t="s">
        <v>788</v>
      </c>
      <c r="D245" s="73" t="s">
        <v>217</v>
      </c>
      <c r="E245" s="73">
        <v>1</v>
      </c>
      <c r="F245" s="73"/>
      <c r="G245" s="54">
        <v>6.05</v>
      </c>
      <c r="H245" s="54">
        <v>6.05</v>
      </c>
      <c r="I245" s="55">
        <v>43414</v>
      </c>
      <c r="J245" s="73" t="s">
        <v>424</v>
      </c>
      <c r="K245" s="73" t="s">
        <v>492</v>
      </c>
      <c r="L245" s="73"/>
    </row>
    <row r="246" spans="1:12" x14ac:dyDescent="0.25">
      <c r="A246" s="83"/>
      <c r="B246" s="83"/>
      <c r="C246" s="73" t="s">
        <v>203</v>
      </c>
      <c r="D246" s="73" t="s">
        <v>219</v>
      </c>
      <c r="E246" s="73">
        <v>1</v>
      </c>
      <c r="F246" s="73"/>
      <c r="G246" s="54">
        <v>7.8</v>
      </c>
      <c r="H246" s="54">
        <v>7.8</v>
      </c>
      <c r="I246" s="55">
        <v>43182</v>
      </c>
      <c r="J246" s="73" t="s">
        <v>420</v>
      </c>
      <c r="K246" s="73" t="s">
        <v>492</v>
      </c>
      <c r="L246" s="73"/>
    </row>
    <row r="247" spans="1:12" x14ac:dyDescent="0.25">
      <c r="A247" s="83"/>
      <c r="B247" s="83"/>
      <c r="C247" s="73" t="s">
        <v>787</v>
      </c>
      <c r="D247" s="73" t="s">
        <v>217</v>
      </c>
      <c r="E247" s="73">
        <v>1</v>
      </c>
      <c r="F247" s="73"/>
      <c r="G247" s="54">
        <v>8.1</v>
      </c>
      <c r="H247" s="54">
        <v>8.1</v>
      </c>
      <c r="I247" s="55">
        <v>43414</v>
      </c>
      <c r="J247" s="73" t="s">
        <v>424</v>
      </c>
      <c r="K247" s="73" t="s">
        <v>492</v>
      </c>
      <c r="L247" s="73"/>
    </row>
    <row r="248" spans="1:12" x14ac:dyDescent="0.25">
      <c r="A248" s="83" t="s">
        <v>614</v>
      </c>
      <c r="B248" s="83"/>
      <c r="C248" s="73" t="s">
        <v>612</v>
      </c>
      <c r="D248" s="73" t="s">
        <v>218</v>
      </c>
      <c r="E248" s="73">
        <v>1</v>
      </c>
      <c r="F248" s="73"/>
      <c r="G248" s="67">
        <v>15.5</v>
      </c>
      <c r="H248" s="67">
        <v>15.5</v>
      </c>
      <c r="I248" s="73" t="s">
        <v>337</v>
      </c>
      <c r="J248" s="73" t="s">
        <v>423</v>
      </c>
      <c r="K248" s="73"/>
      <c r="L248" s="73"/>
    </row>
    <row r="249" spans="1:12" x14ac:dyDescent="0.25">
      <c r="A249" s="83" t="s">
        <v>604</v>
      </c>
      <c r="B249" s="83"/>
      <c r="C249" s="73" t="s">
        <v>607</v>
      </c>
      <c r="D249" s="73" t="s">
        <v>218</v>
      </c>
      <c r="E249" s="73">
        <v>1</v>
      </c>
      <c r="F249" s="73"/>
      <c r="G249" s="67">
        <v>15.5</v>
      </c>
      <c r="H249" s="67">
        <v>15.5</v>
      </c>
      <c r="I249" s="73" t="s">
        <v>337</v>
      </c>
      <c r="J249" s="73" t="s">
        <v>423</v>
      </c>
      <c r="K249" s="73"/>
      <c r="L249" s="73"/>
    </row>
    <row r="250" spans="1:12" x14ac:dyDescent="0.25">
      <c r="A250" s="83"/>
      <c r="B250" s="83"/>
      <c r="C250" s="73" t="s">
        <v>605</v>
      </c>
      <c r="D250" s="73" t="s">
        <v>218</v>
      </c>
      <c r="E250" s="73">
        <v>1</v>
      </c>
      <c r="F250" s="73"/>
      <c r="G250" s="67">
        <v>9.5</v>
      </c>
      <c r="H250" s="67">
        <v>9.5</v>
      </c>
      <c r="I250" s="73" t="s">
        <v>337</v>
      </c>
      <c r="J250" s="73" t="s">
        <v>423</v>
      </c>
      <c r="K250" s="73"/>
      <c r="L250" s="73"/>
    </row>
    <row r="251" spans="1:12" x14ac:dyDescent="0.25">
      <c r="A251" s="83"/>
      <c r="B251" s="83"/>
      <c r="C251" s="73" t="s">
        <v>606</v>
      </c>
      <c r="D251" s="73" t="s">
        <v>218</v>
      </c>
      <c r="E251" s="73">
        <v>1</v>
      </c>
      <c r="F251" s="73"/>
      <c r="G251" s="67">
        <v>11.9</v>
      </c>
      <c r="H251" s="67">
        <v>11.9</v>
      </c>
      <c r="I251" s="73" t="s">
        <v>337</v>
      </c>
      <c r="J251" s="73" t="s">
        <v>423</v>
      </c>
      <c r="K251" s="73"/>
      <c r="L251" s="73"/>
    </row>
    <row r="252" spans="1:12" x14ac:dyDescent="0.25">
      <c r="A252" s="83" t="s">
        <v>376</v>
      </c>
      <c r="B252" s="83"/>
      <c r="C252" s="73" t="s">
        <v>377</v>
      </c>
      <c r="D252" s="73" t="s">
        <v>217</v>
      </c>
      <c r="E252" s="73">
        <v>1</v>
      </c>
      <c r="F252" s="73"/>
      <c r="G252" s="67">
        <v>40</v>
      </c>
      <c r="H252" s="67">
        <v>40</v>
      </c>
      <c r="I252" s="73" t="s">
        <v>337</v>
      </c>
      <c r="J252" s="73" t="s">
        <v>412</v>
      </c>
      <c r="K252" s="73"/>
      <c r="L252" s="73"/>
    </row>
    <row r="253" spans="1:12" x14ac:dyDescent="0.25">
      <c r="A253" s="83" t="s">
        <v>301</v>
      </c>
      <c r="B253" s="83"/>
      <c r="C253" s="73" t="s">
        <v>298</v>
      </c>
      <c r="D253" s="73" t="s">
        <v>217</v>
      </c>
      <c r="E253" s="73">
        <v>1</v>
      </c>
      <c r="F253" s="73"/>
      <c r="G253" s="54">
        <v>11</v>
      </c>
      <c r="H253" s="54">
        <v>11</v>
      </c>
      <c r="I253" s="55">
        <v>43300</v>
      </c>
      <c r="J253" s="73" t="s">
        <v>424</v>
      </c>
      <c r="K253" s="73" t="s">
        <v>496</v>
      </c>
      <c r="L253" s="73"/>
    </row>
    <row r="254" spans="1:12" x14ac:dyDescent="0.25">
      <c r="A254" s="83"/>
      <c r="B254" s="83"/>
      <c r="C254" s="73" t="s">
        <v>299</v>
      </c>
      <c r="D254" s="73" t="s">
        <v>217</v>
      </c>
      <c r="E254" s="73">
        <v>1</v>
      </c>
      <c r="F254" s="73"/>
      <c r="G254" s="54">
        <v>8.5</v>
      </c>
      <c r="H254" s="54">
        <v>8.5</v>
      </c>
      <c r="I254" s="55">
        <v>43300</v>
      </c>
      <c r="J254" s="73" t="s">
        <v>424</v>
      </c>
      <c r="K254" s="73" t="s">
        <v>496</v>
      </c>
      <c r="L254" s="73"/>
    </row>
    <row r="255" spans="1:12" x14ac:dyDescent="0.25">
      <c r="A255" s="83" t="s">
        <v>246</v>
      </c>
      <c r="B255" s="83"/>
      <c r="C255" s="73" t="s">
        <v>247</v>
      </c>
      <c r="D255" s="73" t="s">
        <v>217</v>
      </c>
      <c r="E255" s="73">
        <v>1</v>
      </c>
      <c r="F255" s="73"/>
      <c r="G255" s="54">
        <v>23</v>
      </c>
      <c r="H255" s="54">
        <v>23</v>
      </c>
      <c r="I255" s="55">
        <v>43257</v>
      </c>
      <c r="J255" s="73" t="s">
        <v>426</v>
      </c>
      <c r="K255" s="73" t="s">
        <v>489</v>
      </c>
      <c r="L255" s="73"/>
    </row>
    <row r="256" spans="1:12" x14ac:dyDescent="0.25">
      <c r="A256" s="83" t="s">
        <v>716</v>
      </c>
      <c r="B256" s="83"/>
      <c r="C256" s="73" t="s">
        <v>717</v>
      </c>
      <c r="D256" s="73" t="s">
        <v>217</v>
      </c>
      <c r="E256" s="73">
        <v>1</v>
      </c>
      <c r="F256" s="73"/>
      <c r="G256" s="67">
        <v>32</v>
      </c>
      <c r="H256" s="67">
        <v>32</v>
      </c>
      <c r="I256" s="73" t="s">
        <v>337</v>
      </c>
      <c r="J256" s="73" t="s">
        <v>424</v>
      </c>
      <c r="K256" s="73"/>
      <c r="L256" s="73"/>
    </row>
    <row r="257" spans="1:12" x14ac:dyDescent="0.25">
      <c r="A257" s="83" t="s">
        <v>705</v>
      </c>
      <c r="B257" s="83"/>
      <c r="C257" s="73" t="s">
        <v>706</v>
      </c>
      <c r="D257" s="73" t="s">
        <v>217</v>
      </c>
      <c r="E257" s="73">
        <v>1</v>
      </c>
      <c r="F257" s="73"/>
      <c r="G257" s="67">
        <v>13.9</v>
      </c>
      <c r="H257" s="67">
        <v>0</v>
      </c>
      <c r="I257" s="73" t="s">
        <v>337</v>
      </c>
      <c r="J257" s="73" t="s">
        <v>424</v>
      </c>
      <c r="K257" s="73"/>
      <c r="L257" s="73"/>
    </row>
    <row r="258" spans="1:12" x14ac:dyDescent="0.25">
      <c r="A258" s="83" t="s">
        <v>369</v>
      </c>
      <c r="B258" s="83"/>
      <c r="C258" s="73" t="s">
        <v>368</v>
      </c>
      <c r="D258" s="73" t="s">
        <v>217</v>
      </c>
      <c r="E258" s="73">
        <v>1</v>
      </c>
      <c r="F258" s="73"/>
      <c r="G258" s="67">
        <v>30</v>
      </c>
      <c r="H258" s="67">
        <v>30</v>
      </c>
      <c r="I258" s="73" t="s">
        <v>337</v>
      </c>
      <c r="J258" s="73" t="s">
        <v>412</v>
      </c>
      <c r="K258" s="73"/>
      <c r="L258" s="73"/>
    </row>
    <row r="259" spans="1:12" x14ac:dyDescent="0.25">
      <c r="A259" s="83" t="s">
        <v>362</v>
      </c>
      <c r="B259" s="83"/>
      <c r="C259" s="73" t="s">
        <v>363</v>
      </c>
      <c r="D259" s="73" t="s">
        <v>218</v>
      </c>
      <c r="E259" s="73">
        <v>1</v>
      </c>
      <c r="F259" s="73"/>
      <c r="G259" s="67">
        <v>50</v>
      </c>
      <c r="H259" s="67">
        <v>50</v>
      </c>
      <c r="I259" s="73" t="s">
        <v>337</v>
      </c>
      <c r="J259" s="73" t="s">
        <v>412</v>
      </c>
      <c r="K259" s="73"/>
      <c r="L259" s="73"/>
    </row>
    <row r="260" spans="1:12" x14ac:dyDescent="0.25">
      <c r="A260" s="83" t="s">
        <v>595</v>
      </c>
      <c r="B260" s="83"/>
      <c r="C260" s="73" t="s">
        <v>596</v>
      </c>
      <c r="D260" s="73" t="s">
        <v>218</v>
      </c>
      <c r="E260" s="73">
        <v>1</v>
      </c>
      <c r="F260" s="73"/>
      <c r="G260" s="67">
        <v>103</v>
      </c>
      <c r="H260" s="67">
        <v>103</v>
      </c>
      <c r="I260" s="73" t="s">
        <v>337</v>
      </c>
      <c r="J260" s="73" t="s">
        <v>423</v>
      </c>
      <c r="K260" s="73"/>
      <c r="L260" s="73"/>
    </row>
    <row r="261" spans="1:12" x14ac:dyDescent="0.25">
      <c r="A261" s="83"/>
      <c r="B261" s="83"/>
      <c r="C261" s="73" t="s">
        <v>597</v>
      </c>
      <c r="D261" s="73" t="s">
        <v>218</v>
      </c>
      <c r="E261" s="73">
        <v>1</v>
      </c>
      <c r="F261" s="73"/>
      <c r="G261" s="67">
        <v>115</v>
      </c>
      <c r="H261" s="67">
        <v>115</v>
      </c>
      <c r="I261" s="73" t="s">
        <v>337</v>
      </c>
      <c r="J261" s="73" t="s">
        <v>423</v>
      </c>
      <c r="K261" s="73"/>
      <c r="L261" s="73"/>
    </row>
    <row r="262" spans="1:12" x14ac:dyDescent="0.25">
      <c r="A262" s="83" t="s">
        <v>91</v>
      </c>
      <c r="B262" s="83"/>
      <c r="C262" s="73" t="s">
        <v>93</v>
      </c>
      <c r="D262" s="73" t="s">
        <v>217</v>
      </c>
      <c r="E262" s="73">
        <v>1</v>
      </c>
      <c r="F262" s="73"/>
      <c r="G262" s="54">
        <v>15</v>
      </c>
      <c r="H262" s="54">
        <v>15</v>
      </c>
      <c r="I262" s="55">
        <v>42738</v>
      </c>
      <c r="J262" s="73" t="s">
        <v>422</v>
      </c>
      <c r="K262" s="73" t="s">
        <v>91</v>
      </c>
      <c r="L262" s="73"/>
    </row>
    <row r="263" spans="1:12" x14ac:dyDescent="0.25">
      <c r="A263" s="83"/>
      <c r="B263" s="83"/>
      <c r="C263" s="73" t="s">
        <v>92</v>
      </c>
      <c r="D263" s="73" t="s">
        <v>217</v>
      </c>
      <c r="E263" s="73">
        <v>1</v>
      </c>
      <c r="F263" s="73"/>
      <c r="G263" s="54">
        <v>12</v>
      </c>
      <c r="H263" s="54">
        <v>12</v>
      </c>
      <c r="I263" s="55">
        <v>42738</v>
      </c>
      <c r="J263" s="73" t="s">
        <v>422</v>
      </c>
      <c r="K263" s="73" t="s">
        <v>91</v>
      </c>
      <c r="L263" s="73"/>
    </row>
    <row r="264" spans="1:12" x14ac:dyDescent="0.25">
      <c r="A264" s="83" t="s">
        <v>143</v>
      </c>
      <c r="B264" s="83"/>
      <c r="C264" s="73" t="s">
        <v>144</v>
      </c>
      <c r="D264" s="73" t="s">
        <v>217</v>
      </c>
      <c r="E264" s="73">
        <v>1</v>
      </c>
      <c r="F264" s="73"/>
      <c r="G264" s="54">
        <v>20</v>
      </c>
      <c r="H264" s="54">
        <v>20</v>
      </c>
      <c r="I264" s="55">
        <v>42738</v>
      </c>
      <c r="J264" s="73" t="s">
        <v>415</v>
      </c>
      <c r="K264" s="73" t="s">
        <v>488</v>
      </c>
      <c r="L264" s="73"/>
    </row>
    <row r="265" spans="1:12" x14ac:dyDescent="0.25">
      <c r="A265" s="83" t="s">
        <v>314</v>
      </c>
      <c r="B265" s="83"/>
      <c r="C265" s="73" t="s">
        <v>407</v>
      </c>
      <c r="D265" s="73" t="s">
        <v>217</v>
      </c>
      <c r="E265" s="73">
        <v>1</v>
      </c>
      <c r="F265" s="73"/>
      <c r="G265" s="54">
        <v>9</v>
      </c>
      <c r="H265" s="54">
        <v>9</v>
      </c>
      <c r="I265" s="55">
        <v>43358</v>
      </c>
      <c r="J265" s="73" t="s">
        <v>424</v>
      </c>
      <c r="K265" s="73" t="s">
        <v>314</v>
      </c>
      <c r="L265" s="73"/>
    </row>
    <row r="266" spans="1:12" x14ac:dyDescent="0.25">
      <c r="A266" s="83"/>
      <c r="B266" s="83"/>
      <c r="C266" s="73" t="s">
        <v>408</v>
      </c>
      <c r="D266" s="73" t="s">
        <v>217</v>
      </c>
      <c r="E266" s="73">
        <v>1</v>
      </c>
      <c r="F266" s="73"/>
      <c r="G266" s="54">
        <v>13.5</v>
      </c>
      <c r="H266" s="54">
        <v>13.5</v>
      </c>
      <c r="I266" s="55">
        <v>43358</v>
      </c>
      <c r="J266" s="73" t="s">
        <v>424</v>
      </c>
      <c r="K266" s="73" t="s">
        <v>314</v>
      </c>
      <c r="L266" s="73"/>
    </row>
    <row r="267" spans="1:12" x14ac:dyDescent="0.25">
      <c r="A267" s="83"/>
      <c r="B267" s="83"/>
      <c r="C267" s="73" t="s">
        <v>519</v>
      </c>
      <c r="D267" s="73" t="s">
        <v>217</v>
      </c>
      <c r="E267" s="73">
        <v>1</v>
      </c>
      <c r="F267" s="73"/>
      <c r="G267" s="54">
        <v>18.5</v>
      </c>
      <c r="H267" s="54">
        <v>18.5</v>
      </c>
      <c r="I267" s="55">
        <v>43358</v>
      </c>
      <c r="J267" s="73" t="s">
        <v>424</v>
      </c>
      <c r="K267" s="73" t="s">
        <v>314</v>
      </c>
      <c r="L267" s="73"/>
    </row>
    <row r="268" spans="1:12" x14ac:dyDescent="0.25">
      <c r="A268" s="83"/>
      <c r="B268" s="83"/>
      <c r="C268" s="73" t="s">
        <v>406</v>
      </c>
      <c r="D268" s="73" t="s">
        <v>217</v>
      </c>
      <c r="E268" s="73">
        <v>1</v>
      </c>
      <c r="F268" s="73"/>
      <c r="G268" s="54">
        <v>7</v>
      </c>
      <c r="H268" s="54">
        <v>7</v>
      </c>
      <c r="I268" s="55">
        <v>43358</v>
      </c>
      <c r="J268" s="73" t="s">
        <v>424</v>
      </c>
      <c r="K268" s="73" t="s">
        <v>314</v>
      </c>
      <c r="L268" s="73"/>
    </row>
    <row r="269" spans="1:12" x14ac:dyDescent="0.25">
      <c r="A269" s="83"/>
      <c r="B269" s="83"/>
      <c r="C269" s="73" t="s">
        <v>409</v>
      </c>
      <c r="D269" s="73" t="s">
        <v>217</v>
      </c>
      <c r="E269" s="73">
        <v>1</v>
      </c>
      <c r="F269" s="73"/>
      <c r="G269" s="54">
        <v>12.5</v>
      </c>
      <c r="H269" s="54">
        <v>12.5</v>
      </c>
      <c r="I269" s="55">
        <v>43358</v>
      </c>
      <c r="J269" s="73" t="s">
        <v>424</v>
      </c>
      <c r="K269" s="73" t="s">
        <v>314</v>
      </c>
      <c r="L269" s="73"/>
    </row>
    <row r="270" spans="1:12" x14ac:dyDescent="0.25">
      <c r="A270" s="83" t="s">
        <v>356</v>
      </c>
      <c r="B270" s="83"/>
      <c r="C270" s="73" t="s">
        <v>357</v>
      </c>
      <c r="D270" s="73" t="s">
        <v>218</v>
      </c>
      <c r="E270" s="73">
        <v>1</v>
      </c>
      <c r="F270" s="73"/>
      <c r="G270" s="67">
        <v>19</v>
      </c>
      <c r="H270" s="67">
        <v>19</v>
      </c>
      <c r="I270" s="73" t="s">
        <v>337</v>
      </c>
      <c r="J270" s="73" t="s">
        <v>412</v>
      </c>
      <c r="K270" s="73"/>
      <c r="L270" s="73"/>
    </row>
    <row r="271" spans="1:12" x14ac:dyDescent="0.25">
      <c r="A271" s="83" t="s">
        <v>349</v>
      </c>
      <c r="B271" s="83"/>
      <c r="C271" s="73" t="s">
        <v>351</v>
      </c>
      <c r="D271" s="73" t="s">
        <v>218</v>
      </c>
      <c r="E271" s="73">
        <v>1</v>
      </c>
      <c r="F271" s="73"/>
      <c r="G271" s="67">
        <v>44</v>
      </c>
      <c r="H271" s="67">
        <v>44</v>
      </c>
      <c r="I271" s="73" t="s">
        <v>337</v>
      </c>
      <c r="J271" s="73" t="s">
        <v>412</v>
      </c>
      <c r="K271" s="73"/>
      <c r="L271" s="73"/>
    </row>
    <row r="272" spans="1:12" x14ac:dyDescent="0.25">
      <c r="A272" s="83"/>
      <c r="B272" s="83"/>
      <c r="C272" s="73" t="s">
        <v>350</v>
      </c>
      <c r="D272" s="73" t="s">
        <v>218</v>
      </c>
      <c r="E272" s="73">
        <v>1</v>
      </c>
      <c r="F272" s="73"/>
      <c r="G272" s="67">
        <v>44</v>
      </c>
      <c r="H272" s="67">
        <v>44</v>
      </c>
      <c r="I272" s="73" t="s">
        <v>337</v>
      </c>
      <c r="J272" s="73" t="s">
        <v>412</v>
      </c>
      <c r="K272" s="73"/>
      <c r="L272" s="73"/>
    </row>
    <row r="273" spans="1:12" x14ac:dyDescent="0.25">
      <c r="A273" s="83" t="s">
        <v>346</v>
      </c>
      <c r="B273" s="83"/>
      <c r="C273" s="73" t="s">
        <v>348</v>
      </c>
      <c r="D273" s="73" t="s">
        <v>217</v>
      </c>
      <c r="E273" s="73">
        <v>1</v>
      </c>
      <c r="F273" s="73"/>
      <c r="G273" s="67">
        <v>30</v>
      </c>
      <c r="H273" s="67">
        <v>30</v>
      </c>
      <c r="I273" s="73" t="s">
        <v>337</v>
      </c>
      <c r="J273" s="73" t="s">
        <v>412</v>
      </c>
      <c r="K273" s="73"/>
      <c r="L273" s="73"/>
    </row>
    <row r="274" spans="1:12" x14ac:dyDescent="0.25">
      <c r="A274" s="83"/>
      <c r="B274" s="83"/>
      <c r="C274" s="73" t="s">
        <v>347</v>
      </c>
      <c r="D274" s="73" t="s">
        <v>218</v>
      </c>
      <c r="E274" s="73">
        <v>1</v>
      </c>
      <c r="F274" s="73"/>
      <c r="G274" s="67">
        <v>29</v>
      </c>
      <c r="H274" s="67">
        <v>29</v>
      </c>
      <c r="I274" s="73" t="s">
        <v>337</v>
      </c>
      <c r="J274" s="73" t="s">
        <v>412</v>
      </c>
      <c r="K274" s="73"/>
      <c r="L274" s="73"/>
    </row>
    <row r="275" spans="1:12" x14ac:dyDescent="0.25">
      <c r="A275" s="83" t="s">
        <v>661</v>
      </c>
      <c r="B275" s="83"/>
      <c r="C275" s="73" t="s">
        <v>662</v>
      </c>
      <c r="D275" s="73" t="s">
        <v>218</v>
      </c>
      <c r="E275" s="73">
        <v>1</v>
      </c>
      <c r="F275" s="73"/>
      <c r="G275" s="67">
        <v>8.5</v>
      </c>
      <c r="H275" s="67">
        <v>8.5</v>
      </c>
      <c r="I275" s="73" t="s">
        <v>337</v>
      </c>
      <c r="J275" s="73" t="s">
        <v>425</v>
      </c>
      <c r="K275" s="73"/>
      <c r="L275" s="73"/>
    </row>
    <row r="276" spans="1:12" x14ac:dyDescent="0.25">
      <c r="A276" s="83" t="s">
        <v>633</v>
      </c>
      <c r="B276" s="83"/>
      <c r="C276" s="73" t="s">
        <v>212</v>
      </c>
      <c r="D276" s="73" t="s">
        <v>219</v>
      </c>
      <c r="E276" s="73">
        <v>1</v>
      </c>
      <c r="F276" s="73"/>
      <c r="G276" s="54">
        <v>19</v>
      </c>
      <c r="H276" s="54">
        <v>19</v>
      </c>
      <c r="I276" s="55">
        <v>43215</v>
      </c>
      <c r="J276" s="73" t="s">
        <v>420</v>
      </c>
      <c r="K276" s="73" t="s">
        <v>488</v>
      </c>
      <c r="L276" s="73"/>
    </row>
    <row r="277" spans="1:12" x14ac:dyDescent="0.25">
      <c r="A277" s="83" t="s">
        <v>146</v>
      </c>
      <c r="B277" s="83"/>
      <c r="C277" s="73" t="s">
        <v>147</v>
      </c>
      <c r="D277" s="73" t="s">
        <v>221</v>
      </c>
      <c r="E277" s="73">
        <v>1</v>
      </c>
      <c r="F277" s="73"/>
      <c r="G277" s="54">
        <v>10</v>
      </c>
      <c r="H277" s="54">
        <v>10</v>
      </c>
      <c r="I277" s="55">
        <v>42738</v>
      </c>
      <c r="J277" s="73" t="s">
        <v>412</v>
      </c>
      <c r="K277" s="73"/>
      <c r="L277" s="73"/>
    </row>
    <row r="278" spans="1:12" x14ac:dyDescent="0.25">
      <c r="A278" s="83" t="s">
        <v>267</v>
      </c>
      <c r="B278" s="83"/>
      <c r="C278" s="73" t="s">
        <v>268</v>
      </c>
      <c r="D278" s="73" t="s">
        <v>218</v>
      </c>
      <c r="E278" s="73">
        <v>1</v>
      </c>
      <c r="F278" s="73"/>
      <c r="G278" s="54">
        <v>15</v>
      </c>
      <c r="H278" s="54">
        <v>15</v>
      </c>
      <c r="I278" s="55">
        <v>43293</v>
      </c>
      <c r="J278" s="73" t="s">
        <v>426</v>
      </c>
      <c r="K278" s="73" t="s">
        <v>489</v>
      </c>
      <c r="L278" s="73"/>
    </row>
    <row r="279" spans="1:12" x14ac:dyDescent="0.25">
      <c r="A279" s="83"/>
      <c r="B279" s="83"/>
      <c r="C279" s="73" t="s">
        <v>453</v>
      </c>
      <c r="D279" s="73" t="s">
        <v>220</v>
      </c>
      <c r="E279" s="73">
        <v>1</v>
      </c>
      <c r="F279" s="73"/>
      <c r="G279" s="54">
        <v>45</v>
      </c>
      <c r="H279" s="54">
        <v>45</v>
      </c>
      <c r="I279" s="55">
        <v>43376</v>
      </c>
      <c r="J279" s="73" t="s">
        <v>426</v>
      </c>
      <c r="K279" s="73" t="s">
        <v>489</v>
      </c>
      <c r="L279" s="73"/>
    </row>
    <row r="280" spans="1:12" x14ac:dyDescent="0.25">
      <c r="A280" s="83" t="s">
        <v>709</v>
      </c>
      <c r="B280" s="83"/>
      <c r="C280" s="73" t="s">
        <v>710</v>
      </c>
      <c r="D280" s="73" t="s">
        <v>218</v>
      </c>
      <c r="E280" s="73">
        <v>1</v>
      </c>
      <c r="F280" s="73"/>
      <c r="G280" s="67">
        <v>35</v>
      </c>
      <c r="H280" s="67">
        <v>35</v>
      </c>
      <c r="I280" s="73" t="s">
        <v>337</v>
      </c>
      <c r="J280" s="73" t="s">
        <v>424</v>
      </c>
      <c r="K280" s="73"/>
      <c r="L280" s="73"/>
    </row>
    <row r="281" spans="1:12" x14ac:dyDescent="0.25">
      <c r="A281" s="83"/>
      <c r="B281" s="83"/>
      <c r="C281" s="73" t="s">
        <v>711</v>
      </c>
      <c r="D281" s="73" t="s">
        <v>217</v>
      </c>
      <c r="E281" s="73">
        <v>1</v>
      </c>
      <c r="F281" s="73"/>
      <c r="G281" s="67">
        <v>85</v>
      </c>
      <c r="H281" s="67">
        <v>85</v>
      </c>
      <c r="I281" s="73" t="s">
        <v>337</v>
      </c>
      <c r="J281" s="73" t="s">
        <v>424</v>
      </c>
      <c r="K281" s="73"/>
      <c r="L281" s="73"/>
    </row>
    <row r="282" spans="1:12" x14ac:dyDescent="0.25">
      <c r="A282" s="83" t="s">
        <v>683</v>
      </c>
      <c r="B282" s="83"/>
      <c r="C282" s="73" t="s">
        <v>684</v>
      </c>
      <c r="D282" s="73" t="s">
        <v>217</v>
      </c>
      <c r="E282" s="73">
        <v>1</v>
      </c>
      <c r="F282" s="73"/>
      <c r="G282" s="67">
        <v>17</v>
      </c>
      <c r="H282" s="67">
        <v>17</v>
      </c>
      <c r="I282" s="73" t="s">
        <v>337</v>
      </c>
      <c r="J282" s="73" t="s">
        <v>425</v>
      </c>
      <c r="K282" s="73"/>
      <c r="L282" s="73"/>
    </row>
    <row r="283" spans="1:12" x14ac:dyDescent="0.25">
      <c r="A283" s="83" t="s">
        <v>677</v>
      </c>
      <c r="B283" s="83"/>
      <c r="C283" s="73" t="s">
        <v>678</v>
      </c>
      <c r="D283" s="73" t="s">
        <v>217</v>
      </c>
      <c r="E283" s="73">
        <v>1</v>
      </c>
      <c r="F283" s="73"/>
      <c r="G283" s="67">
        <v>11</v>
      </c>
      <c r="H283" s="67">
        <v>11</v>
      </c>
      <c r="I283" s="73" t="s">
        <v>337</v>
      </c>
      <c r="J283" s="73" t="s">
        <v>425</v>
      </c>
      <c r="K283" s="73"/>
      <c r="L283" s="73"/>
    </row>
    <row r="284" spans="1:12" x14ac:dyDescent="0.25">
      <c r="A284" s="83" t="s">
        <v>602</v>
      </c>
      <c r="B284" s="83"/>
      <c r="C284" s="73" t="s">
        <v>603</v>
      </c>
      <c r="D284" s="73" t="s">
        <v>217</v>
      </c>
      <c r="E284" s="73">
        <v>1</v>
      </c>
      <c r="F284" s="73"/>
      <c r="G284" s="67">
        <v>20</v>
      </c>
      <c r="H284" s="67">
        <v>20</v>
      </c>
      <c r="I284" s="73" t="s">
        <v>337</v>
      </c>
      <c r="J284" s="73" t="s">
        <v>423</v>
      </c>
      <c r="K284" s="73"/>
      <c r="L284" s="73"/>
    </row>
    <row r="285" spans="1:12" x14ac:dyDescent="0.25">
      <c r="A285" s="83" t="s">
        <v>259</v>
      </c>
      <c r="B285" s="83"/>
      <c r="C285" s="73" t="s">
        <v>260</v>
      </c>
      <c r="D285" s="73" t="s">
        <v>217</v>
      </c>
      <c r="E285" s="73">
        <v>1</v>
      </c>
      <c r="F285" s="73"/>
      <c r="G285" s="54">
        <v>9.65</v>
      </c>
      <c r="H285" s="54">
        <v>9.65</v>
      </c>
      <c r="I285" s="55">
        <v>43276</v>
      </c>
      <c r="J285" s="73" t="s">
        <v>423</v>
      </c>
      <c r="K285" s="73" t="s">
        <v>489</v>
      </c>
      <c r="L285" s="73"/>
    </row>
    <row r="286" spans="1:12" x14ac:dyDescent="0.25">
      <c r="A286" s="83"/>
      <c r="B286" s="83"/>
      <c r="C286" s="73" t="s">
        <v>441</v>
      </c>
      <c r="D286" s="73" t="s">
        <v>221</v>
      </c>
      <c r="E286" s="73">
        <v>1</v>
      </c>
      <c r="F286" s="73"/>
      <c r="G286" s="54">
        <v>9</v>
      </c>
      <c r="H286" s="54">
        <v>9</v>
      </c>
      <c r="I286" s="55">
        <v>43372</v>
      </c>
      <c r="J286" s="73" t="s">
        <v>423</v>
      </c>
      <c r="K286" s="73" t="s">
        <v>489</v>
      </c>
      <c r="L286" s="73"/>
    </row>
    <row r="287" spans="1:12" x14ac:dyDescent="0.25">
      <c r="A287" s="83" t="s">
        <v>447</v>
      </c>
      <c r="B287" s="83"/>
      <c r="C287" s="73" t="s">
        <v>448</v>
      </c>
      <c r="D287" s="73" t="s">
        <v>223</v>
      </c>
      <c r="E287" s="73">
        <v>1</v>
      </c>
      <c r="F287" s="73"/>
      <c r="G287" s="54">
        <v>85</v>
      </c>
      <c r="H287" s="54">
        <v>85</v>
      </c>
      <c r="I287" s="55">
        <v>43378</v>
      </c>
      <c r="J287" s="73" t="s">
        <v>413</v>
      </c>
      <c r="K287" s="73" t="s">
        <v>489</v>
      </c>
      <c r="L287" s="73"/>
    </row>
    <row r="288" spans="1:12" x14ac:dyDescent="0.25">
      <c r="A288" s="83" t="s">
        <v>557</v>
      </c>
      <c r="B288" s="83"/>
      <c r="C288" s="73" t="s">
        <v>558</v>
      </c>
      <c r="D288" s="73" t="s">
        <v>217</v>
      </c>
      <c r="E288" s="73">
        <v>1</v>
      </c>
      <c r="F288" s="73"/>
      <c r="G288" s="67">
        <v>11.5</v>
      </c>
      <c r="H288" s="67">
        <v>11.5</v>
      </c>
      <c r="I288" s="73" t="s">
        <v>337</v>
      </c>
      <c r="J288" s="73" t="s">
        <v>440</v>
      </c>
      <c r="K288" s="73"/>
      <c r="L288" s="73"/>
    </row>
    <row r="289" spans="1:12" x14ac:dyDescent="0.25">
      <c r="A289" s="83" t="s">
        <v>718</v>
      </c>
      <c r="B289" s="83"/>
      <c r="C289" s="73" t="s">
        <v>719</v>
      </c>
      <c r="D289" s="73" t="s">
        <v>218</v>
      </c>
      <c r="E289" s="73">
        <v>1</v>
      </c>
      <c r="F289" s="73"/>
      <c r="G289" s="67">
        <v>15</v>
      </c>
      <c r="H289" s="67">
        <v>15</v>
      </c>
      <c r="I289" s="73" t="s">
        <v>337</v>
      </c>
      <c r="J289" s="73" t="s">
        <v>424</v>
      </c>
      <c r="K289" s="73"/>
      <c r="L289" s="73"/>
    </row>
    <row r="290" spans="1:12" x14ac:dyDescent="0.25">
      <c r="A290" s="83" t="s">
        <v>571</v>
      </c>
      <c r="B290" s="83"/>
      <c r="C290" s="73" t="s">
        <v>572</v>
      </c>
      <c r="D290" s="73" t="s">
        <v>217</v>
      </c>
      <c r="E290" s="73">
        <v>1</v>
      </c>
      <c r="F290" s="73"/>
      <c r="G290" s="67">
        <v>30</v>
      </c>
      <c r="H290" s="67">
        <v>30</v>
      </c>
      <c r="I290" s="73" t="s">
        <v>337</v>
      </c>
      <c r="J290" s="73" t="s">
        <v>436</v>
      </c>
      <c r="K290" s="73"/>
      <c r="L290" s="73"/>
    </row>
    <row r="291" spans="1:12" x14ac:dyDescent="0.25">
      <c r="A291" s="83" t="s">
        <v>790</v>
      </c>
      <c r="B291" s="83"/>
      <c r="C291" s="73" t="s">
        <v>791</v>
      </c>
      <c r="D291" s="73" t="s">
        <v>218</v>
      </c>
      <c r="E291" s="73">
        <v>1</v>
      </c>
      <c r="F291" s="73"/>
      <c r="G291" s="54">
        <v>17.8</v>
      </c>
      <c r="H291" s="54">
        <v>17.8</v>
      </c>
      <c r="I291" s="55">
        <v>43413</v>
      </c>
      <c r="J291" s="73" t="s">
        <v>414</v>
      </c>
      <c r="K291" s="73" t="s">
        <v>790</v>
      </c>
      <c r="L291" s="73"/>
    </row>
    <row r="292" spans="1:12" x14ac:dyDescent="0.25">
      <c r="A292" s="83"/>
      <c r="B292" s="83"/>
      <c r="C292" s="73" t="s">
        <v>15</v>
      </c>
      <c r="D292" s="73" t="s">
        <v>218</v>
      </c>
      <c r="E292" s="73">
        <v>1</v>
      </c>
      <c r="F292" s="73"/>
      <c r="G292" s="54">
        <v>14.8</v>
      </c>
      <c r="H292" s="54">
        <v>14.8</v>
      </c>
      <c r="I292" s="55">
        <v>43413</v>
      </c>
      <c r="J292" s="73" t="s">
        <v>426</v>
      </c>
      <c r="K292" s="73" t="s">
        <v>790</v>
      </c>
      <c r="L292" s="73"/>
    </row>
    <row r="293" spans="1:12" x14ac:dyDescent="0.25">
      <c r="A293" s="83" t="s">
        <v>569</v>
      </c>
      <c r="B293" s="83"/>
      <c r="C293" s="73" t="s">
        <v>570</v>
      </c>
      <c r="D293" s="73" t="s">
        <v>217</v>
      </c>
      <c r="E293" s="73">
        <v>1</v>
      </c>
      <c r="F293" s="73"/>
      <c r="G293" s="67">
        <v>79</v>
      </c>
      <c r="H293" s="67">
        <v>79</v>
      </c>
      <c r="I293" s="73" t="s">
        <v>337</v>
      </c>
      <c r="J293" s="73" t="s">
        <v>436</v>
      </c>
      <c r="K293" s="73"/>
      <c r="L293" s="73"/>
    </row>
    <row r="294" spans="1:12" x14ac:dyDescent="0.25">
      <c r="A294" s="83" t="s">
        <v>464</v>
      </c>
      <c r="B294" s="83"/>
      <c r="C294" s="73" t="s">
        <v>465</v>
      </c>
      <c r="D294" s="73" t="s">
        <v>221</v>
      </c>
      <c r="E294" s="73">
        <v>1</v>
      </c>
      <c r="F294" s="73"/>
      <c r="G294" s="54">
        <v>40</v>
      </c>
      <c r="H294" s="54">
        <v>40</v>
      </c>
      <c r="I294" s="55">
        <v>43375</v>
      </c>
      <c r="J294" s="73" t="s">
        <v>425</v>
      </c>
      <c r="K294" s="73" t="s">
        <v>490</v>
      </c>
      <c r="L294" s="73"/>
    </row>
    <row r="295" spans="1:12" x14ac:dyDescent="0.25">
      <c r="A295" s="83" t="s">
        <v>797</v>
      </c>
      <c r="B295" s="83"/>
      <c r="C295" s="73" t="s">
        <v>798</v>
      </c>
      <c r="D295" s="73" t="s">
        <v>223</v>
      </c>
      <c r="E295" s="73">
        <v>1</v>
      </c>
      <c r="F295" s="73"/>
      <c r="G295" s="54">
        <v>5</v>
      </c>
      <c r="H295" s="54">
        <v>5</v>
      </c>
      <c r="I295" s="55">
        <v>43382</v>
      </c>
      <c r="J295" s="73" t="s">
        <v>433</v>
      </c>
      <c r="K295" s="73" t="s">
        <v>793</v>
      </c>
      <c r="L295" s="73"/>
    </row>
    <row r="296" spans="1:12" x14ac:dyDescent="0.25">
      <c r="A296" s="83" t="s">
        <v>466</v>
      </c>
      <c r="B296" s="83"/>
      <c r="C296" s="73" t="s">
        <v>467</v>
      </c>
      <c r="D296" s="73" t="s">
        <v>222</v>
      </c>
      <c r="E296" s="73">
        <v>1</v>
      </c>
      <c r="F296" s="73"/>
      <c r="G296" s="54">
        <v>5</v>
      </c>
      <c r="H296" s="54">
        <v>5</v>
      </c>
      <c r="I296" s="55">
        <v>43423</v>
      </c>
      <c r="J296" s="73" t="s">
        <v>222</v>
      </c>
      <c r="K296" s="73" t="s">
        <v>487</v>
      </c>
      <c r="L296" s="73"/>
    </row>
    <row r="297" spans="1:12" x14ac:dyDescent="0.25">
      <c r="A297" s="83"/>
      <c r="B297" s="83"/>
      <c r="C297" s="73" t="s">
        <v>468</v>
      </c>
      <c r="D297" s="73" t="s">
        <v>222</v>
      </c>
      <c r="E297" s="73">
        <v>1</v>
      </c>
      <c r="F297" s="73"/>
      <c r="G297" s="54">
        <v>5.9</v>
      </c>
      <c r="H297" s="54">
        <v>5.9</v>
      </c>
      <c r="I297" s="55">
        <v>43423</v>
      </c>
      <c r="J297" s="73" t="s">
        <v>222</v>
      </c>
      <c r="K297" s="73" t="s">
        <v>487</v>
      </c>
      <c r="L297" s="73"/>
    </row>
    <row r="298" spans="1:12" x14ac:dyDescent="0.25">
      <c r="A298" s="83" t="s">
        <v>775</v>
      </c>
      <c r="B298" s="83"/>
      <c r="C298" s="73" t="s">
        <v>776</v>
      </c>
      <c r="D298" s="73" t="s">
        <v>285</v>
      </c>
      <c r="E298" s="73">
        <v>1</v>
      </c>
      <c r="F298" s="73"/>
      <c r="G298" s="54">
        <v>14</v>
      </c>
      <c r="H298" s="54">
        <v>14</v>
      </c>
      <c r="I298" s="55">
        <v>43388</v>
      </c>
      <c r="J298" s="73" t="s">
        <v>285</v>
      </c>
      <c r="K298" s="73" t="s">
        <v>774</v>
      </c>
      <c r="L298" s="73"/>
    </row>
    <row r="299" spans="1:12" x14ac:dyDescent="0.25">
      <c r="A299" s="83" t="s">
        <v>273</v>
      </c>
      <c r="B299" s="83"/>
      <c r="C299" s="73" t="s">
        <v>274</v>
      </c>
      <c r="D299" s="73" t="s">
        <v>218</v>
      </c>
      <c r="E299" s="73">
        <v>1</v>
      </c>
      <c r="F299" s="73"/>
      <c r="G299" s="54">
        <v>17.3</v>
      </c>
      <c r="H299" s="54">
        <v>17.3</v>
      </c>
      <c r="I299" s="55">
        <v>43279</v>
      </c>
      <c r="J299" s="73" t="s">
        <v>412</v>
      </c>
      <c r="K299" s="73" t="s">
        <v>489</v>
      </c>
      <c r="L299" s="73"/>
    </row>
    <row r="300" spans="1:12" x14ac:dyDescent="0.25">
      <c r="A300" s="83" t="s">
        <v>615</v>
      </c>
      <c r="B300" s="83"/>
      <c r="C300" s="73" t="s">
        <v>616</v>
      </c>
      <c r="D300" s="73" t="s">
        <v>218</v>
      </c>
      <c r="E300" s="73">
        <v>1</v>
      </c>
      <c r="F300" s="73"/>
      <c r="G300" s="67">
        <v>10</v>
      </c>
      <c r="H300" s="67">
        <v>10</v>
      </c>
      <c r="I300" s="73" t="s">
        <v>337</v>
      </c>
      <c r="J300" s="73" t="s">
        <v>423</v>
      </c>
      <c r="K300" s="73"/>
      <c r="L300" s="73"/>
    </row>
    <row r="301" spans="1:12" x14ac:dyDescent="0.25">
      <c r="A301" s="83" t="s">
        <v>687</v>
      </c>
      <c r="B301" s="83"/>
      <c r="C301" s="73" t="s">
        <v>688</v>
      </c>
      <c r="D301" s="73" t="s">
        <v>218</v>
      </c>
      <c r="E301" s="73">
        <v>1</v>
      </c>
      <c r="F301" s="73"/>
      <c r="G301" s="67">
        <v>9</v>
      </c>
      <c r="H301" s="67">
        <v>9</v>
      </c>
      <c r="I301" s="73" t="s">
        <v>337</v>
      </c>
      <c r="J301" s="73" t="s">
        <v>425</v>
      </c>
      <c r="K301" s="73"/>
      <c r="L301" s="73"/>
    </row>
    <row r="302" spans="1:12" x14ac:dyDescent="0.25">
      <c r="A302" s="83" t="s">
        <v>265</v>
      </c>
      <c r="B302" s="83"/>
      <c r="C302" s="73" t="s">
        <v>266</v>
      </c>
      <c r="D302" s="73" t="s">
        <v>217</v>
      </c>
      <c r="E302" s="73">
        <v>1</v>
      </c>
      <c r="F302" s="73"/>
      <c r="G302" s="54">
        <v>36.299999999999997</v>
      </c>
      <c r="H302" s="54">
        <v>36.299999999999997</v>
      </c>
      <c r="I302" s="55">
        <v>43279</v>
      </c>
      <c r="J302" s="73" t="s">
        <v>415</v>
      </c>
      <c r="K302" s="73" t="s">
        <v>489</v>
      </c>
      <c r="L302" s="73"/>
    </row>
    <row r="303" spans="1:12" x14ac:dyDescent="0.25">
      <c r="A303" s="83" t="s">
        <v>685</v>
      </c>
      <c r="B303" s="83"/>
      <c r="C303" s="73" t="s">
        <v>686</v>
      </c>
      <c r="D303" s="73" t="s">
        <v>217</v>
      </c>
      <c r="E303" s="73">
        <v>1</v>
      </c>
      <c r="F303" s="73"/>
      <c r="G303" s="67">
        <v>10</v>
      </c>
      <c r="H303" s="67">
        <v>0</v>
      </c>
      <c r="I303" s="73" t="s">
        <v>337</v>
      </c>
      <c r="J303" s="73" t="s">
        <v>425</v>
      </c>
      <c r="K303" s="73"/>
      <c r="L303" s="73"/>
    </row>
    <row r="304" spans="1:12" x14ac:dyDescent="0.25">
      <c r="A304" s="83" t="s">
        <v>262</v>
      </c>
      <c r="B304" s="83"/>
      <c r="C304" s="73" t="s">
        <v>263</v>
      </c>
      <c r="D304" s="73" t="s">
        <v>217</v>
      </c>
      <c r="E304" s="73">
        <v>1</v>
      </c>
      <c r="F304" s="73"/>
      <c r="G304" s="54">
        <v>12.95</v>
      </c>
      <c r="H304" s="54">
        <v>12.95</v>
      </c>
      <c r="I304" s="55">
        <v>43291</v>
      </c>
      <c r="J304" s="73" t="s">
        <v>426</v>
      </c>
      <c r="K304" s="73" t="s">
        <v>489</v>
      </c>
      <c r="L304" s="73"/>
    </row>
    <row r="305" spans="1:12" x14ac:dyDescent="0.25">
      <c r="A305" s="83" t="s">
        <v>12</v>
      </c>
      <c r="B305" s="83"/>
      <c r="C305" s="73" t="s">
        <v>13</v>
      </c>
      <c r="D305" s="73" t="s">
        <v>218</v>
      </c>
      <c r="E305" s="73">
        <v>1</v>
      </c>
      <c r="F305" s="73"/>
      <c r="G305" s="54">
        <v>16.3</v>
      </c>
      <c r="H305" s="54">
        <v>16.3</v>
      </c>
      <c r="I305" s="55">
        <v>43141</v>
      </c>
      <c r="J305" s="73" t="s">
        <v>412</v>
      </c>
      <c r="K305" s="73" t="s">
        <v>488</v>
      </c>
      <c r="L305" s="73" t="s">
        <v>533</v>
      </c>
    </row>
    <row r="306" spans="1:12" x14ac:dyDescent="0.25">
      <c r="A306" s="83"/>
      <c r="B306" s="83"/>
      <c r="C306" s="73" t="s">
        <v>178</v>
      </c>
      <c r="D306" s="73" t="s">
        <v>218</v>
      </c>
      <c r="E306" s="73">
        <v>1</v>
      </c>
      <c r="F306" s="73"/>
      <c r="G306" s="54">
        <v>20.2</v>
      </c>
      <c r="H306" s="54">
        <v>20.2</v>
      </c>
      <c r="I306" s="55">
        <v>43215</v>
      </c>
      <c r="J306" s="73" t="s">
        <v>412</v>
      </c>
      <c r="K306" s="73" t="s">
        <v>488</v>
      </c>
      <c r="L306" s="73" t="s">
        <v>533</v>
      </c>
    </row>
    <row r="307" spans="1:12" x14ac:dyDescent="0.25">
      <c r="A307" s="83"/>
      <c r="B307" s="83"/>
      <c r="C307" s="73" t="s">
        <v>460</v>
      </c>
      <c r="D307" s="73" t="s">
        <v>218</v>
      </c>
      <c r="E307" s="73">
        <v>1</v>
      </c>
      <c r="F307" s="73"/>
      <c r="G307" s="54">
        <v>55</v>
      </c>
      <c r="H307" s="54">
        <v>55</v>
      </c>
      <c r="I307" s="55">
        <v>43391</v>
      </c>
      <c r="J307" s="73" t="s">
        <v>412</v>
      </c>
      <c r="K307" s="73" t="s">
        <v>488</v>
      </c>
      <c r="L307" s="73"/>
    </row>
    <row r="308" spans="1:12" x14ac:dyDescent="0.25">
      <c r="A308" s="83" t="s">
        <v>667</v>
      </c>
      <c r="B308" s="83"/>
      <c r="C308" s="73" t="s">
        <v>668</v>
      </c>
      <c r="D308" s="73" t="s">
        <v>218</v>
      </c>
      <c r="E308" s="73">
        <v>1</v>
      </c>
      <c r="F308" s="73"/>
      <c r="G308" s="67">
        <v>5.0999999999999996</v>
      </c>
      <c r="H308" s="67">
        <v>0</v>
      </c>
      <c r="I308" s="73" t="s">
        <v>337</v>
      </c>
      <c r="J308" s="73" t="s">
        <v>425</v>
      </c>
      <c r="K308" s="73"/>
      <c r="L308" s="73"/>
    </row>
    <row r="309" spans="1:12" x14ac:dyDescent="0.25">
      <c r="A309" s="83"/>
      <c r="B309" s="83"/>
      <c r="C309" s="73" t="s">
        <v>669</v>
      </c>
      <c r="D309" s="73" t="s">
        <v>219</v>
      </c>
      <c r="E309" s="73">
        <v>1</v>
      </c>
      <c r="F309" s="73"/>
      <c r="G309" s="67">
        <v>6.9</v>
      </c>
      <c r="H309" s="67">
        <v>6.9</v>
      </c>
      <c r="I309" s="73" t="s">
        <v>337</v>
      </c>
      <c r="J309" s="73" t="s">
        <v>425</v>
      </c>
      <c r="K309" s="73"/>
      <c r="L309" s="73"/>
    </row>
    <row r="310" spans="1:12" x14ac:dyDescent="0.25">
      <c r="A310" s="83" t="s">
        <v>628</v>
      </c>
      <c r="B310" s="83"/>
      <c r="C310" s="73" t="s">
        <v>288</v>
      </c>
      <c r="D310" s="73" t="s">
        <v>218</v>
      </c>
      <c r="E310" s="73">
        <v>1</v>
      </c>
      <c r="F310" s="73"/>
      <c r="G310" s="54">
        <v>7.8</v>
      </c>
      <c r="H310" s="54">
        <v>7.8</v>
      </c>
      <c r="I310" s="55">
        <v>43293</v>
      </c>
      <c r="J310" s="73" t="s">
        <v>424</v>
      </c>
      <c r="K310" s="73" t="s">
        <v>499</v>
      </c>
      <c r="L310" s="73"/>
    </row>
    <row r="311" spans="1:12" x14ac:dyDescent="0.25">
      <c r="A311" s="83" t="s">
        <v>126</v>
      </c>
      <c r="B311" s="83"/>
      <c r="C311" s="73" t="s">
        <v>202</v>
      </c>
      <c r="D311" s="73" t="s">
        <v>219</v>
      </c>
      <c r="E311" s="73">
        <v>1</v>
      </c>
      <c r="F311" s="73"/>
      <c r="G311" s="54">
        <v>4.5</v>
      </c>
      <c r="H311" s="54">
        <v>4.5</v>
      </c>
      <c r="I311" s="55">
        <v>43182</v>
      </c>
      <c r="J311" s="73" t="s">
        <v>424</v>
      </c>
      <c r="K311" s="73" t="s">
        <v>488</v>
      </c>
      <c r="L311" s="73"/>
    </row>
    <row r="312" spans="1:12" x14ac:dyDescent="0.25">
      <c r="A312" s="83" t="s">
        <v>32</v>
      </c>
      <c r="B312" s="83"/>
      <c r="C312" s="73" t="s">
        <v>213</v>
      </c>
      <c r="D312" s="73" t="s">
        <v>219</v>
      </c>
      <c r="E312" s="73">
        <v>1</v>
      </c>
      <c r="F312" s="73"/>
      <c r="G312" s="54">
        <v>6</v>
      </c>
      <c r="H312" s="54">
        <v>6</v>
      </c>
      <c r="I312" s="55">
        <v>43259</v>
      </c>
      <c r="J312" s="73" t="s">
        <v>430</v>
      </c>
      <c r="K312" s="73"/>
      <c r="L312" s="73"/>
    </row>
    <row r="313" spans="1:12" x14ac:dyDescent="0.25">
      <c r="A313" s="83" t="s">
        <v>626</v>
      </c>
      <c r="B313" s="83"/>
      <c r="C313" s="73" t="s">
        <v>245</v>
      </c>
      <c r="D313" s="73" t="s">
        <v>220</v>
      </c>
      <c r="E313" s="73">
        <v>1</v>
      </c>
      <c r="F313" s="73"/>
      <c r="G313" s="54">
        <v>7</v>
      </c>
      <c r="H313" s="54">
        <v>7</v>
      </c>
      <c r="I313" s="55">
        <v>43256</v>
      </c>
      <c r="J313" s="73" t="s">
        <v>423</v>
      </c>
      <c r="K313" s="73" t="s">
        <v>489</v>
      </c>
      <c r="L313" s="73"/>
    </row>
    <row r="314" spans="1:12" x14ac:dyDescent="0.25">
      <c r="A314" s="83" t="s">
        <v>695</v>
      </c>
      <c r="B314" s="83"/>
      <c r="C314" s="73" t="s">
        <v>696</v>
      </c>
      <c r="D314" s="73" t="s">
        <v>217</v>
      </c>
      <c r="E314" s="73">
        <v>1</v>
      </c>
      <c r="F314" s="73"/>
      <c r="G314" s="67">
        <v>8</v>
      </c>
      <c r="H314" s="67">
        <v>8</v>
      </c>
      <c r="I314" s="73" t="s">
        <v>337</v>
      </c>
      <c r="J314" s="73" t="s">
        <v>425</v>
      </c>
      <c r="K314" s="73"/>
      <c r="L314" s="73"/>
    </row>
    <row r="315" spans="1:12" x14ac:dyDescent="0.25">
      <c r="A315" s="83" t="s">
        <v>167</v>
      </c>
      <c r="B315" s="83"/>
      <c r="C315" s="73" t="s">
        <v>185</v>
      </c>
      <c r="D315" s="73" t="s">
        <v>219</v>
      </c>
      <c r="E315" s="73">
        <v>1</v>
      </c>
      <c r="F315" s="73"/>
      <c r="G315" s="54">
        <v>7</v>
      </c>
      <c r="H315" s="54">
        <v>7</v>
      </c>
      <c r="I315" s="55">
        <v>42738</v>
      </c>
      <c r="J315" s="73" t="s">
        <v>425</v>
      </c>
      <c r="K315" s="73"/>
      <c r="L315" s="73"/>
    </row>
    <row r="316" spans="1:12" x14ac:dyDescent="0.25">
      <c r="A316" s="83"/>
      <c r="B316" s="83"/>
      <c r="C316" s="73" t="s">
        <v>168</v>
      </c>
      <c r="D316" s="73" t="s">
        <v>218</v>
      </c>
      <c r="E316" s="73">
        <v>1</v>
      </c>
      <c r="F316" s="73"/>
      <c r="G316" s="54">
        <v>7</v>
      </c>
      <c r="H316" s="54">
        <v>7</v>
      </c>
      <c r="I316" s="55">
        <v>42738</v>
      </c>
      <c r="J316" s="73" t="s">
        <v>425</v>
      </c>
      <c r="K316" s="73"/>
      <c r="L316" s="73"/>
    </row>
    <row r="317" spans="1:12" x14ac:dyDescent="0.25">
      <c r="A317" s="83"/>
      <c r="B317" s="83"/>
      <c r="C317" s="73" t="s">
        <v>169</v>
      </c>
      <c r="D317" s="73" t="s">
        <v>217</v>
      </c>
      <c r="E317" s="73">
        <v>1</v>
      </c>
      <c r="F317" s="73"/>
      <c r="G317" s="54">
        <v>7</v>
      </c>
      <c r="H317" s="54">
        <v>7</v>
      </c>
      <c r="I317" s="55">
        <v>42738</v>
      </c>
      <c r="J317" s="73" t="s">
        <v>425</v>
      </c>
      <c r="K317" s="73"/>
      <c r="L317" s="73"/>
    </row>
    <row r="318" spans="1:12" x14ac:dyDescent="0.25">
      <c r="A318" s="83" t="s">
        <v>74</v>
      </c>
      <c r="B318" s="83"/>
      <c r="C318" s="73" t="s">
        <v>224</v>
      </c>
      <c r="D318" s="73" t="s">
        <v>218</v>
      </c>
      <c r="E318" s="73">
        <v>1</v>
      </c>
      <c r="F318" s="73"/>
      <c r="G318" s="67">
        <v>11.2</v>
      </c>
      <c r="H318" s="67">
        <v>11.2</v>
      </c>
      <c r="I318" s="55">
        <v>42738</v>
      </c>
      <c r="J318" s="73" t="s">
        <v>424</v>
      </c>
      <c r="K318" s="73"/>
      <c r="L318" s="73"/>
    </row>
    <row r="319" spans="1:12" x14ac:dyDescent="0.25">
      <c r="A319" s="83"/>
      <c r="B319" s="83"/>
      <c r="C319" s="73" t="s">
        <v>75</v>
      </c>
      <c r="D319" s="73" t="s">
        <v>218</v>
      </c>
      <c r="E319" s="73">
        <v>1</v>
      </c>
      <c r="F319" s="73"/>
      <c r="G319" s="67">
        <v>8.9</v>
      </c>
      <c r="H319" s="67">
        <v>8.9</v>
      </c>
      <c r="I319" s="55">
        <v>42738</v>
      </c>
      <c r="J319" s="73" t="s">
        <v>438</v>
      </c>
      <c r="K319" s="73"/>
      <c r="L319" s="73"/>
    </row>
    <row r="320" spans="1:12" x14ac:dyDescent="0.25">
      <c r="A320" s="83" t="s">
        <v>449</v>
      </c>
      <c r="B320" s="83"/>
      <c r="C320" s="73" t="s">
        <v>450</v>
      </c>
      <c r="D320" s="73" t="s">
        <v>220</v>
      </c>
      <c r="E320" s="73">
        <v>1</v>
      </c>
      <c r="F320" s="73"/>
      <c r="G320" s="54">
        <v>9.8000000000000007</v>
      </c>
      <c r="H320" s="54">
        <v>9.8000000000000007</v>
      </c>
      <c r="I320" s="55">
        <v>43372</v>
      </c>
      <c r="J320" s="73" t="s">
        <v>421</v>
      </c>
      <c r="K320" s="73" t="s">
        <v>489</v>
      </c>
      <c r="L320" s="73"/>
    </row>
    <row r="321" spans="1:12" x14ac:dyDescent="0.25">
      <c r="A321" s="83" t="s">
        <v>21</v>
      </c>
      <c r="B321" s="83"/>
      <c r="C321" s="73" t="s">
        <v>207</v>
      </c>
      <c r="D321" s="73" t="s">
        <v>219</v>
      </c>
      <c r="E321" s="73">
        <v>1</v>
      </c>
      <c r="F321" s="73"/>
      <c r="G321" s="54">
        <v>9</v>
      </c>
      <c r="H321" s="54">
        <v>9</v>
      </c>
      <c r="I321" s="55">
        <v>43157</v>
      </c>
      <c r="J321" s="73" t="s">
        <v>420</v>
      </c>
      <c r="K321" s="73"/>
      <c r="L321" s="73"/>
    </row>
    <row r="322" spans="1:12" x14ac:dyDescent="0.25">
      <c r="A322" s="83" t="s">
        <v>537</v>
      </c>
      <c r="B322" s="83"/>
      <c r="C322" s="73" t="s">
        <v>538</v>
      </c>
      <c r="D322" s="73" t="s">
        <v>217</v>
      </c>
      <c r="E322" s="73">
        <v>1</v>
      </c>
      <c r="F322" s="73"/>
      <c r="G322" s="67">
        <v>11</v>
      </c>
      <c r="H322" s="67">
        <v>11</v>
      </c>
      <c r="I322" s="73" t="s">
        <v>337</v>
      </c>
      <c r="J322" s="73" t="s">
        <v>415</v>
      </c>
      <c r="K322" s="73"/>
      <c r="L322" s="73"/>
    </row>
    <row r="323" spans="1:12" x14ac:dyDescent="0.25">
      <c r="A323" s="83" t="s">
        <v>563</v>
      </c>
      <c r="B323" s="83"/>
      <c r="C323" s="73" t="s">
        <v>564</v>
      </c>
      <c r="D323" s="73" t="s">
        <v>221</v>
      </c>
      <c r="E323" s="73">
        <v>1</v>
      </c>
      <c r="F323" s="73"/>
      <c r="G323" s="67">
        <v>7.3</v>
      </c>
      <c r="H323" s="67">
        <v>7.3</v>
      </c>
      <c r="I323" s="73" t="s">
        <v>337</v>
      </c>
      <c r="J323" s="73" t="s">
        <v>440</v>
      </c>
      <c r="K323" s="73"/>
      <c r="L323" s="73"/>
    </row>
    <row r="324" spans="1:12" x14ac:dyDescent="0.25">
      <c r="A324" s="83" t="s">
        <v>567</v>
      </c>
      <c r="B324" s="83"/>
      <c r="C324" s="73" t="s">
        <v>568</v>
      </c>
      <c r="D324" s="73" t="s">
        <v>217</v>
      </c>
      <c r="E324" s="73">
        <v>1</v>
      </c>
      <c r="F324" s="73"/>
      <c r="G324" s="67">
        <v>13.5</v>
      </c>
      <c r="H324" s="67">
        <v>13.5</v>
      </c>
      <c r="I324" s="73" t="s">
        <v>337</v>
      </c>
      <c r="J324" s="73" t="s">
        <v>420</v>
      </c>
      <c r="K324" s="73"/>
      <c r="L324" s="73"/>
    </row>
    <row r="325" spans="1:12" x14ac:dyDescent="0.25">
      <c r="A325" s="83" t="s">
        <v>681</v>
      </c>
      <c r="B325" s="83"/>
      <c r="C325" s="73" t="s">
        <v>682</v>
      </c>
      <c r="D325" s="73" t="s">
        <v>217</v>
      </c>
      <c r="E325" s="73">
        <v>1</v>
      </c>
      <c r="F325" s="73"/>
      <c r="G325" s="67">
        <v>13</v>
      </c>
      <c r="H325" s="67">
        <v>13</v>
      </c>
      <c r="I325" s="73" t="s">
        <v>337</v>
      </c>
      <c r="J325" s="73" t="s">
        <v>425</v>
      </c>
      <c r="K325" s="73"/>
      <c r="L325" s="73"/>
    </row>
    <row r="326" spans="1:12" x14ac:dyDescent="0.25">
      <c r="A326" s="83" t="s">
        <v>302</v>
      </c>
      <c r="B326" s="83"/>
      <c r="C326" s="73" t="s">
        <v>303</v>
      </c>
      <c r="D326" s="73" t="s">
        <v>219</v>
      </c>
      <c r="E326" s="73">
        <v>1</v>
      </c>
      <c r="F326" s="73"/>
      <c r="G326" s="54">
        <v>12.8</v>
      </c>
      <c r="H326" s="54">
        <v>12.8</v>
      </c>
      <c r="I326" s="55">
        <v>43298</v>
      </c>
      <c r="J326" s="73" t="s">
        <v>425</v>
      </c>
      <c r="K326" s="73" t="s">
        <v>495</v>
      </c>
      <c r="L326" s="73"/>
    </row>
    <row r="327" spans="1:12" x14ac:dyDescent="0.25">
      <c r="A327" s="83" t="s">
        <v>587</v>
      </c>
      <c r="B327" s="83"/>
      <c r="C327" s="73" t="s">
        <v>590</v>
      </c>
      <c r="D327" s="73" t="s">
        <v>218</v>
      </c>
      <c r="E327" s="73">
        <v>1</v>
      </c>
      <c r="F327" s="73"/>
      <c r="G327" s="67">
        <v>7.4</v>
      </c>
      <c r="H327" s="67">
        <v>7.4</v>
      </c>
      <c r="I327" s="73" t="s">
        <v>337</v>
      </c>
      <c r="J327" s="73" t="s">
        <v>437</v>
      </c>
      <c r="K327" s="73"/>
      <c r="L327" s="73"/>
    </row>
    <row r="328" spans="1:12" x14ac:dyDescent="0.25">
      <c r="A328" s="83"/>
      <c r="B328" s="83"/>
      <c r="C328" s="73" t="s">
        <v>589</v>
      </c>
      <c r="D328" s="73" t="s">
        <v>218</v>
      </c>
      <c r="E328" s="73">
        <v>1</v>
      </c>
      <c r="F328" s="73"/>
      <c r="G328" s="67">
        <v>6.2</v>
      </c>
      <c r="H328" s="67">
        <v>6.2</v>
      </c>
      <c r="I328" s="73" t="s">
        <v>337</v>
      </c>
      <c r="J328" s="73" t="s">
        <v>437</v>
      </c>
      <c r="K328" s="73"/>
      <c r="L328" s="73"/>
    </row>
    <row r="329" spans="1:12" x14ac:dyDescent="0.25">
      <c r="A329" s="83"/>
      <c r="B329" s="83"/>
      <c r="C329" s="73" t="s">
        <v>588</v>
      </c>
      <c r="D329" s="73" t="s">
        <v>218</v>
      </c>
      <c r="E329" s="73">
        <v>1</v>
      </c>
      <c r="F329" s="73"/>
      <c r="G329" s="67">
        <v>10.5</v>
      </c>
      <c r="H329" s="67">
        <v>10.5</v>
      </c>
      <c r="I329" s="73" t="s">
        <v>337</v>
      </c>
      <c r="J329" s="73" t="s">
        <v>437</v>
      </c>
      <c r="K329" s="73"/>
      <c r="L329" s="73"/>
    </row>
    <row r="330" spans="1:12" x14ac:dyDescent="0.25">
      <c r="A330" s="83" t="s">
        <v>104</v>
      </c>
      <c r="B330" s="83"/>
      <c r="C330" s="73" t="s">
        <v>186</v>
      </c>
      <c r="D330" s="73" t="s">
        <v>219</v>
      </c>
      <c r="E330" s="73">
        <v>1</v>
      </c>
      <c r="F330" s="73"/>
      <c r="G330" s="54">
        <v>11.2</v>
      </c>
      <c r="H330" s="54">
        <v>11.2</v>
      </c>
      <c r="I330" s="55">
        <v>42738</v>
      </c>
      <c r="J330" s="73" t="s">
        <v>425</v>
      </c>
      <c r="K330" s="73"/>
      <c r="L330" s="73"/>
    </row>
    <row r="331" spans="1:12" x14ac:dyDescent="0.25">
      <c r="A331" s="83" t="s">
        <v>795</v>
      </c>
      <c r="B331" s="83"/>
      <c r="C331" s="73" t="s">
        <v>796</v>
      </c>
      <c r="D331" s="73" t="s">
        <v>223</v>
      </c>
      <c r="E331" s="73">
        <v>1</v>
      </c>
      <c r="F331" s="73"/>
      <c r="G331" s="54">
        <v>5</v>
      </c>
      <c r="H331" s="54">
        <v>5</v>
      </c>
      <c r="I331" s="55">
        <v>43382</v>
      </c>
      <c r="J331" s="73" t="s">
        <v>439</v>
      </c>
      <c r="K331" s="73" t="s">
        <v>793</v>
      </c>
      <c r="L331" s="73"/>
    </row>
    <row r="332" spans="1:12" x14ac:dyDescent="0.25">
      <c r="A332" s="83" t="s">
        <v>771</v>
      </c>
      <c r="B332" s="83"/>
      <c r="C332" s="73" t="s">
        <v>772</v>
      </c>
      <c r="D332" s="73" t="s">
        <v>223</v>
      </c>
      <c r="E332" s="73">
        <v>1</v>
      </c>
      <c r="F332" s="73"/>
      <c r="G332" s="54">
        <v>5</v>
      </c>
      <c r="H332" s="54">
        <v>5</v>
      </c>
      <c r="I332" s="55">
        <v>43388</v>
      </c>
      <c r="J332" s="73" t="s">
        <v>414</v>
      </c>
      <c r="K332" s="73" t="s">
        <v>774</v>
      </c>
      <c r="L332" s="73"/>
    </row>
    <row r="333" spans="1:12" x14ac:dyDescent="0.25">
      <c r="A333" s="83"/>
      <c r="B333" s="83"/>
      <c r="C333" s="73" t="s">
        <v>773</v>
      </c>
      <c r="D333" s="73" t="s">
        <v>223</v>
      </c>
      <c r="E333" s="73">
        <v>1</v>
      </c>
      <c r="F333" s="73"/>
      <c r="G333" s="54">
        <v>5</v>
      </c>
      <c r="H333" s="54">
        <v>5</v>
      </c>
      <c r="I333" s="55">
        <v>43388</v>
      </c>
      <c r="J333" s="73" t="s">
        <v>414</v>
      </c>
      <c r="K333" s="73" t="s">
        <v>774</v>
      </c>
      <c r="L333" s="73"/>
    </row>
    <row r="334" spans="1:12" x14ac:dyDescent="0.25">
      <c r="A334" s="83" t="s">
        <v>665</v>
      </c>
      <c r="B334" s="83"/>
      <c r="C334" s="73" t="s">
        <v>666</v>
      </c>
      <c r="D334" s="73" t="s">
        <v>218</v>
      </c>
      <c r="E334" s="73">
        <v>1</v>
      </c>
      <c r="F334" s="73"/>
      <c r="G334" s="67">
        <v>17.5</v>
      </c>
      <c r="H334" s="67">
        <v>17.5</v>
      </c>
      <c r="I334" s="73" t="s">
        <v>337</v>
      </c>
      <c r="J334" s="73" t="s">
        <v>425</v>
      </c>
      <c r="K334" s="73"/>
      <c r="L334" s="73"/>
    </row>
    <row r="335" spans="1:12" x14ac:dyDescent="0.25">
      <c r="A335" s="83" t="s">
        <v>261</v>
      </c>
      <c r="B335" s="83"/>
      <c r="C335" s="73" t="s">
        <v>452</v>
      </c>
      <c r="D335" s="73" t="s">
        <v>220</v>
      </c>
      <c r="E335" s="73">
        <v>1</v>
      </c>
      <c r="F335" s="73"/>
      <c r="G335" s="54">
        <v>8.9499999999999993</v>
      </c>
      <c r="H335" s="54">
        <v>8.9499999999999993</v>
      </c>
      <c r="I335" s="55">
        <v>43374</v>
      </c>
      <c r="J335" s="73" t="s">
        <v>424</v>
      </c>
      <c r="K335" s="73" t="s">
        <v>489</v>
      </c>
      <c r="L335" s="73"/>
    </row>
    <row r="336" spans="1:12" x14ac:dyDescent="0.25">
      <c r="A336" s="83"/>
      <c r="B336" s="83"/>
      <c r="C336" s="73" t="s">
        <v>278</v>
      </c>
      <c r="D336" s="73" t="s">
        <v>217</v>
      </c>
      <c r="E336" s="73">
        <v>1</v>
      </c>
      <c r="F336" s="73"/>
      <c r="G336" s="54">
        <v>39</v>
      </c>
      <c r="H336" s="54">
        <v>39</v>
      </c>
      <c r="I336" s="55">
        <v>43279</v>
      </c>
      <c r="J336" s="73" t="s">
        <v>424</v>
      </c>
      <c r="K336" s="73" t="s">
        <v>489</v>
      </c>
      <c r="L336" s="73"/>
    </row>
    <row r="337" spans="1:12" x14ac:dyDescent="0.25">
      <c r="A337" s="83"/>
      <c r="B337" s="83"/>
      <c r="C337" s="73" t="s">
        <v>451</v>
      </c>
      <c r="D337" s="73" t="s">
        <v>220</v>
      </c>
      <c r="E337" s="73">
        <v>1</v>
      </c>
      <c r="F337" s="73"/>
      <c r="G337" s="54">
        <v>13.6</v>
      </c>
      <c r="H337" s="54">
        <v>13.6</v>
      </c>
      <c r="I337" s="55">
        <v>43279</v>
      </c>
      <c r="J337" s="73" t="s">
        <v>424</v>
      </c>
      <c r="K337" s="73" t="s">
        <v>489</v>
      </c>
      <c r="L337" s="73"/>
    </row>
    <row r="338" spans="1:12" x14ac:dyDescent="0.25">
      <c r="A338" s="83" t="s">
        <v>443</v>
      </c>
      <c r="B338" s="83"/>
      <c r="C338" s="73" t="s">
        <v>444</v>
      </c>
      <c r="D338" s="73" t="s">
        <v>221</v>
      </c>
      <c r="E338" s="73">
        <v>1</v>
      </c>
      <c r="F338" s="73"/>
      <c r="G338" s="54">
        <v>9.1</v>
      </c>
      <c r="H338" s="54">
        <v>9.1</v>
      </c>
      <c r="I338" s="55">
        <v>43390</v>
      </c>
      <c r="J338" s="73" t="s">
        <v>423</v>
      </c>
      <c r="K338" s="73" t="s">
        <v>489</v>
      </c>
      <c r="L338" s="73"/>
    </row>
    <row r="339" spans="1:12" x14ac:dyDescent="0.25">
      <c r="A339" s="83" t="s">
        <v>575</v>
      </c>
      <c r="B339" s="83"/>
      <c r="C339" s="73" t="s">
        <v>576</v>
      </c>
      <c r="D339" s="73" t="s">
        <v>217</v>
      </c>
      <c r="E339" s="73">
        <v>1</v>
      </c>
      <c r="F339" s="73"/>
      <c r="G339" s="67">
        <v>15</v>
      </c>
      <c r="H339" s="67">
        <v>15</v>
      </c>
      <c r="I339" s="73" t="s">
        <v>337</v>
      </c>
      <c r="J339" s="73" t="s">
        <v>439</v>
      </c>
      <c r="K339" s="73"/>
      <c r="L339" s="73"/>
    </row>
    <row r="340" spans="1:12" x14ac:dyDescent="0.25">
      <c r="A340" s="83" t="s">
        <v>583</v>
      </c>
      <c r="B340" s="83"/>
      <c r="C340" s="73" t="s">
        <v>584</v>
      </c>
      <c r="D340" s="73" t="s">
        <v>217</v>
      </c>
      <c r="E340" s="73">
        <v>1</v>
      </c>
      <c r="F340" s="73"/>
      <c r="G340" s="67">
        <v>7</v>
      </c>
      <c r="H340" s="67">
        <v>7</v>
      </c>
      <c r="I340" s="73" t="s">
        <v>337</v>
      </c>
      <c r="J340" s="73" t="s">
        <v>437</v>
      </c>
      <c r="K340" s="73"/>
      <c r="L340" s="73"/>
    </row>
    <row r="341" spans="1:12" x14ac:dyDescent="0.25">
      <c r="A341" s="83" t="s">
        <v>573</v>
      </c>
      <c r="B341" s="83"/>
      <c r="C341" s="73" t="s">
        <v>574</v>
      </c>
      <c r="D341" s="73" t="s">
        <v>218</v>
      </c>
      <c r="E341" s="73">
        <v>1</v>
      </c>
      <c r="F341" s="73"/>
      <c r="G341" s="67">
        <v>21</v>
      </c>
      <c r="H341" s="67">
        <v>21</v>
      </c>
      <c r="I341" s="73" t="s">
        <v>337</v>
      </c>
      <c r="J341" s="73" t="s">
        <v>438</v>
      </c>
      <c r="K341" s="73"/>
      <c r="L341" s="73"/>
    </row>
    <row r="342" spans="1:12" x14ac:dyDescent="0.25">
      <c r="A342" s="83" t="s">
        <v>754</v>
      </c>
      <c r="B342" s="83"/>
      <c r="C342" s="73" t="s">
        <v>755</v>
      </c>
      <c r="D342" s="73" t="s">
        <v>223</v>
      </c>
      <c r="E342" s="73">
        <v>1</v>
      </c>
      <c r="F342" s="73"/>
      <c r="G342" s="67">
        <v>45</v>
      </c>
      <c r="H342" s="67">
        <v>45</v>
      </c>
      <c r="I342" s="73" t="s">
        <v>337</v>
      </c>
      <c r="J342" s="73" t="s">
        <v>431</v>
      </c>
      <c r="K342" s="73"/>
      <c r="L342" s="73"/>
    </row>
    <row r="343" spans="1:12" x14ac:dyDescent="0.25">
      <c r="A343" s="83" t="s">
        <v>445</v>
      </c>
      <c r="B343" s="83"/>
      <c r="C343" s="73" t="s">
        <v>446</v>
      </c>
      <c r="D343" s="73" t="s">
        <v>411</v>
      </c>
      <c r="E343" s="73">
        <v>1</v>
      </c>
      <c r="F343" s="73"/>
      <c r="G343" s="54">
        <v>12</v>
      </c>
      <c r="H343" s="54">
        <v>12</v>
      </c>
      <c r="I343" s="55">
        <v>43372</v>
      </c>
      <c r="J343" s="73" t="s">
        <v>432</v>
      </c>
      <c r="K343" s="73" t="s">
        <v>489</v>
      </c>
      <c r="L343" s="73"/>
    </row>
    <row r="344" spans="1:12" x14ac:dyDescent="0.25">
      <c r="A344" s="83" t="s">
        <v>756</v>
      </c>
      <c r="B344" s="83"/>
      <c r="C344" s="73" t="s">
        <v>757</v>
      </c>
      <c r="D344" s="73" t="s">
        <v>223</v>
      </c>
      <c r="E344" s="73">
        <v>1</v>
      </c>
      <c r="F344" s="73"/>
      <c r="G344" s="67">
        <v>90</v>
      </c>
      <c r="H344" s="67">
        <v>90</v>
      </c>
      <c r="I344" s="73" t="s">
        <v>337</v>
      </c>
      <c r="J344" s="73" t="s">
        <v>431</v>
      </c>
      <c r="K344" s="73"/>
      <c r="L344" s="73"/>
    </row>
    <row r="345" spans="1:12" x14ac:dyDescent="0.25">
      <c r="A345" s="83" t="s">
        <v>331</v>
      </c>
      <c r="B345" s="83"/>
      <c r="C345" s="73" t="s">
        <v>332</v>
      </c>
      <c r="D345" s="73" t="s">
        <v>217</v>
      </c>
      <c r="E345" s="73">
        <v>1</v>
      </c>
      <c r="F345" s="73"/>
      <c r="G345" s="54">
        <v>6.69</v>
      </c>
      <c r="H345" s="54">
        <v>6.69</v>
      </c>
      <c r="I345" s="55">
        <v>43357</v>
      </c>
      <c r="J345" s="73" t="s">
        <v>415</v>
      </c>
      <c r="K345" s="73" t="s">
        <v>491</v>
      </c>
      <c r="L345" s="73"/>
    </row>
    <row r="346" spans="1:12" x14ac:dyDescent="0.25">
      <c r="A346" s="83"/>
      <c r="B346" s="83"/>
      <c r="C346" s="73" t="s">
        <v>636</v>
      </c>
      <c r="D346" s="73" t="s">
        <v>217</v>
      </c>
      <c r="E346" s="73">
        <v>1</v>
      </c>
      <c r="F346" s="73"/>
      <c r="G346" s="54">
        <v>5.99</v>
      </c>
      <c r="H346" s="54">
        <v>5.99</v>
      </c>
      <c r="I346" s="55">
        <v>43357</v>
      </c>
      <c r="J346" s="73" t="s">
        <v>424</v>
      </c>
      <c r="K346" s="73" t="s">
        <v>491</v>
      </c>
      <c r="L346" s="73"/>
    </row>
    <row r="347" spans="1:12" x14ac:dyDescent="0.25">
      <c r="A347" s="83" t="s">
        <v>585</v>
      </c>
      <c r="B347" s="83"/>
      <c r="C347" s="73" t="s">
        <v>586</v>
      </c>
      <c r="D347" s="73" t="s">
        <v>217</v>
      </c>
      <c r="E347" s="73">
        <v>1</v>
      </c>
      <c r="F347" s="73"/>
      <c r="G347" s="67">
        <v>5.5</v>
      </c>
      <c r="H347" s="67">
        <v>5.5</v>
      </c>
      <c r="I347" s="73" t="s">
        <v>337</v>
      </c>
      <c r="J347" s="73" t="s">
        <v>437</v>
      </c>
      <c r="K347" s="73"/>
      <c r="L347" s="73"/>
    </row>
    <row r="348" spans="1:12" x14ac:dyDescent="0.25">
      <c r="A348" s="83" t="s">
        <v>741</v>
      </c>
      <c r="B348" s="83"/>
      <c r="C348" s="73" t="s">
        <v>742</v>
      </c>
      <c r="D348" s="73" t="s">
        <v>222</v>
      </c>
      <c r="E348" s="73">
        <v>1</v>
      </c>
      <c r="F348" s="73"/>
      <c r="G348" s="67">
        <v>3.35</v>
      </c>
      <c r="H348" s="67">
        <v>3.35</v>
      </c>
      <c r="I348" s="73" t="s">
        <v>337</v>
      </c>
      <c r="J348" s="73" t="s">
        <v>222</v>
      </c>
      <c r="K348" s="73"/>
      <c r="L348" s="73"/>
    </row>
    <row r="349" spans="1:12" x14ac:dyDescent="0.25">
      <c r="A349" s="83" t="s">
        <v>591</v>
      </c>
      <c r="B349" s="83"/>
      <c r="C349" s="73" t="s">
        <v>594</v>
      </c>
      <c r="D349" s="73" t="s">
        <v>217</v>
      </c>
      <c r="E349" s="73">
        <v>1</v>
      </c>
      <c r="F349" s="73"/>
      <c r="G349" s="67">
        <v>8.5</v>
      </c>
      <c r="H349" s="67">
        <v>8.5</v>
      </c>
      <c r="I349" s="73" t="s">
        <v>337</v>
      </c>
      <c r="J349" s="73" t="s">
        <v>437</v>
      </c>
      <c r="K349" s="73"/>
      <c r="L349" s="73"/>
    </row>
    <row r="350" spans="1:12" x14ac:dyDescent="0.25">
      <c r="A350" s="83"/>
      <c r="B350" s="83"/>
      <c r="C350" s="73" t="s">
        <v>592</v>
      </c>
      <c r="D350" s="73" t="s">
        <v>218</v>
      </c>
      <c r="E350" s="73">
        <v>1</v>
      </c>
      <c r="F350" s="73"/>
      <c r="G350" s="67">
        <v>18</v>
      </c>
      <c r="H350" s="67">
        <v>18</v>
      </c>
      <c r="I350" s="73" t="s">
        <v>337</v>
      </c>
      <c r="J350" s="73" t="s">
        <v>437</v>
      </c>
      <c r="K350" s="73"/>
      <c r="L350" s="73"/>
    </row>
    <row r="351" spans="1:12" x14ac:dyDescent="0.25">
      <c r="A351" s="83"/>
      <c r="B351" s="83"/>
      <c r="C351" s="73" t="s">
        <v>593</v>
      </c>
      <c r="D351" s="73" t="s">
        <v>217</v>
      </c>
      <c r="E351" s="73">
        <v>1</v>
      </c>
      <c r="F351" s="73"/>
      <c r="G351" s="67">
        <v>15</v>
      </c>
      <c r="H351" s="67">
        <v>15</v>
      </c>
      <c r="I351" s="73" t="s">
        <v>337</v>
      </c>
      <c r="J351" s="73" t="s">
        <v>437</v>
      </c>
      <c r="K351" s="73"/>
      <c r="L351" s="73"/>
    </row>
    <row r="352" spans="1:12" x14ac:dyDescent="0.25">
      <c r="A352" s="83" t="s">
        <v>712</v>
      </c>
      <c r="B352" s="83"/>
      <c r="C352" s="73" t="s">
        <v>713</v>
      </c>
      <c r="D352" s="73" t="s">
        <v>218</v>
      </c>
      <c r="E352" s="73">
        <v>1</v>
      </c>
      <c r="F352" s="73"/>
      <c r="G352" s="67">
        <v>35</v>
      </c>
      <c r="H352" s="67">
        <v>35</v>
      </c>
      <c r="I352" s="73" t="s">
        <v>337</v>
      </c>
      <c r="J352" s="73" t="s">
        <v>424</v>
      </c>
      <c r="K352" s="73"/>
      <c r="L352" s="73"/>
    </row>
    <row r="353" spans="1:12" x14ac:dyDescent="0.25">
      <c r="A353" s="83" t="s">
        <v>271</v>
      </c>
      <c r="B353" s="83"/>
      <c r="C353" s="73" t="s">
        <v>272</v>
      </c>
      <c r="D353" s="73" t="s">
        <v>218</v>
      </c>
      <c r="E353" s="73">
        <v>1</v>
      </c>
      <c r="F353" s="73"/>
      <c r="G353" s="54">
        <v>43</v>
      </c>
      <c r="H353" s="54">
        <v>43</v>
      </c>
      <c r="I353" s="55">
        <v>43279</v>
      </c>
      <c r="J353" s="73" t="s">
        <v>424</v>
      </c>
      <c r="K353" s="73" t="s">
        <v>489</v>
      </c>
      <c r="L353" s="73"/>
    </row>
    <row r="354" spans="1:12" x14ac:dyDescent="0.25">
      <c r="A354" s="83" t="s">
        <v>88</v>
      </c>
      <c r="B354" s="83"/>
      <c r="C354" s="73" t="s">
        <v>293</v>
      </c>
      <c r="D354" s="73" t="s">
        <v>218</v>
      </c>
      <c r="E354" s="73">
        <v>1</v>
      </c>
      <c r="F354" s="73"/>
      <c r="G354" s="54">
        <v>5</v>
      </c>
      <c r="H354" s="54">
        <v>5</v>
      </c>
      <c r="I354" s="55">
        <v>43293</v>
      </c>
      <c r="J354" s="73" t="s">
        <v>424</v>
      </c>
      <c r="K354" s="73" t="s">
        <v>499</v>
      </c>
      <c r="L354" s="73"/>
    </row>
    <row r="355" spans="1:12" x14ac:dyDescent="0.25">
      <c r="A355" s="83"/>
      <c r="B355" s="83"/>
      <c r="C355" s="73" t="s">
        <v>294</v>
      </c>
      <c r="D355" s="73" t="s">
        <v>218</v>
      </c>
      <c r="E355" s="73">
        <v>1</v>
      </c>
      <c r="F355" s="73"/>
      <c r="G355" s="54">
        <v>6.3</v>
      </c>
      <c r="H355" s="54">
        <v>6.3</v>
      </c>
      <c r="I355" s="55">
        <v>43293</v>
      </c>
      <c r="J355" s="73" t="s">
        <v>424</v>
      </c>
      <c r="K355" s="73" t="s">
        <v>499</v>
      </c>
      <c r="L355" s="73"/>
    </row>
    <row r="356" spans="1:12" x14ac:dyDescent="0.25">
      <c r="A356" s="83"/>
      <c r="B356" s="83"/>
      <c r="C356" s="73" t="s">
        <v>639</v>
      </c>
      <c r="D356" s="73" t="s">
        <v>218</v>
      </c>
      <c r="E356" s="73">
        <v>1</v>
      </c>
      <c r="F356" s="73"/>
      <c r="G356" s="54">
        <v>7.65</v>
      </c>
      <c r="H356" s="54">
        <v>7.65</v>
      </c>
      <c r="I356" s="55">
        <v>42738</v>
      </c>
      <c r="J356" s="73" t="s">
        <v>424</v>
      </c>
      <c r="K356" s="73" t="s">
        <v>499</v>
      </c>
      <c r="L356" s="73"/>
    </row>
    <row r="357" spans="1:12" x14ac:dyDescent="0.25">
      <c r="A357" s="83" t="s">
        <v>461</v>
      </c>
      <c r="B357" s="83"/>
      <c r="C357" s="73" t="s">
        <v>462</v>
      </c>
      <c r="D357" s="73" t="s">
        <v>218</v>
      </c>
      <c r="E357" s="73">
        <v>1</v>
      </c>
      <c r="F357" s="73"/>
      <c r="G357" s="54">
        <v>17.899999999999999</v>
      </c>
      <c r="H357" s="54">
        <v>17.899999999999999</v>
      </c>
      <c r="I357" s="55">
        <v>43378</v>
      </c>
      <c r="J357" s="73" t="s">
        <v>412</v>
      </c>
      <c r="K357" s="73" t="s">
        <v>488</v>
      </c>
      <c r="L357" s="73" t="s">
        <v>533</v>
      </c>
    </row>
    <row r="358" spans="1:12" x14ac:dyDescent="0.25">
      <c r="A358" s="83" t="s">
        <v>634</v>
      </c>
      <c r="B358" s="83"/>
      <c r="C358" s="73" t="s">
        <v>635</v>
      </c>
      <c r="D358" s="73" t="s">
        <v>218</v>
      </c>
      <c r="E358" s="73">
        <v>1</v>
      </c>
      <c r="F358" s="73"/>
      <c r="G358" s="54">
        <v>21.88</v>
      </c>
      <c r="H358" s="54">
        <v>21.88</v>
      </c>
      <c r="I358" s="55">
        <v>43279</v>
      </c>
      <c r="J358" s="73" t="s">
        <v>424</v>
      </c>
      <c r="K358" s="73" t="s">
        <v>489</v>
      </c>
      <c r="L358" s="73"/>
    </row>
    <row r="359" spans="1:12" x14ac:dyDescent="0.25">
      <c r="A359" s="83" t="s">
        <v>76</v>
      </c>
      <c r="B359" s="83"/>
      <c r="C359" s="73" t="s">
        <v>77</v>
      </c>
      <c r="D359" s="73" t="s">
        <v>217</v>
      </c>
      <c r="E359" s="73">
        <v>1</v>
      </c>
      <c r="F359" s="73"/>
      <c r="G359" s="67">
        <v>11.5</v>
      </c>
      <c r="H359" s="67">
        <v>11.5</v>
      </c>
      <c r="I359" s="55">
        <v>42738</v>
      </c>
      <c r="J359" s="73" t="s">
        <v>423</v>
      </c>
      <c r="K359" s="73"/>
      <c r="L359" s="73"/>
    </row>
    <row r="360" spans="1:12" x14ac:dyDescent="0.25">
      <c r="A360" s="83" t="s">
        <v>654</v>
      </c>
      <c r="B360" s="83"/>
      <c r="C360" s="73" t="s">
        <v>655</v>
      </c>
      <c r="D360" s="73" t="s">
        <v>220</v>
      </c>
      <c r="E360" s="73">
        <v>1</v>
      </c>
      <c r="F360" s="73"/>
      <c r="G360" s="67">
        <v>6</v>
      </c>
      <c r="H360" s="67">
        <v>6</v>
      </c>
      <c r="I360" s="73" t="s">
        <v>337</v>
      </c>
      <c r="J360" s="73" t="s">
        <v>422</v>
      </c>
      <c r="K360" s="73"/>
      <c r="L360" s="73"/>
    </row>
    <row r="361" spans="1:12" x14ac:dyDescent="0.25">
      <c r="A361" s="83" t="s">
        <v>777</v>
      </c>
      <c r="B361" s="83"/>
      <c r="C361" s="73" t="s">
        <v>822</v>
      </c>
      <c r="D361" s="73" t="s">
        <v>217</v>
      </c>
      <c r="E361" s="73">
        <v>1</v>
      </c>
      <c r="F361" s="73"/>
      <c r="G361" s="54">
        <v>6</v>
      </c>
      <c r="H361" s="54">
        <v>6</v>
      </c>
      <c r="I361" s="55">
        <v>43389</v>
      </c>
      <c r="J361" s="73" t="s">
        <v>425</v>
      </c>
      <c r="K361" s="73" t="s">
        <v>766</v>
      </c>
      <c r="L361" s="73"/>
    </row>
    <row r="362" spans="1:12" x14ac:dyDescent="0.25">
      <c r="A362" s="83" t="s">
        <v>279</v>
      </c>
      <c r="B362" s="83"/>
      <c r="C362" s="73" t="s">
        <v>283</v>
      </c>
      <c r="D362" s="73" t="s">
        <v>221</v>
      </c>
      <c r="E362" s="73">
        <v>1</v>
      </c>
      <c r="F362" s="73"/>
      <c r="G362" s="54">
        <v>9.5</v>
      </c>
      <c r="H362" s="54">
        <v>9.5</v>
      </c>
      <c r="I362" s="55">
        <v>43292</v>
      </c>
      <c r="J362" s="73" t="s">
        <v>426</v>
      </c>
      <c r="K362" s="73" t="s">
        <v>500</v>
      </c>
      <c r="L362" s="73"/>
    </row>
    <row r="363" spans="1:12" x14ac:dyDescent="0.25">
      <c r="A363" s="83"/>
      <c r="B363" s="83"/>
      <c r="C363" s="73" t="s">
        <v>280</v>
      </c>
      <c r="D363" s="73" t="s">
        <v>217</v>
      </c>
      <c r="E363" s="73">
        <v>1</v>
      </c>
      <c r="F363" s="73"/>
      <c r="G363" s="54">
        <v>6.95</v>
      </c>
      <c r="H363" s="54">
        <v>6.95</v>
      </c>
      <c r="I363" s="55">
        <v>43291</v>
      </c>
      <c r="J363" s="73" t="s">
        <v>426</v>
      </c>
      <c r="K363" s="73" t="s">
        <v>500</v>
      </c>
      <c r="L363" s="73"/>
    </row>
    <row r="364" spans="1:12" x14ac:dyDescent="0.25">
      <c r="A364" s="83"/>
      <c r="B364" s="83"/>
      <c r="C364" s="73" t="s">
        <v>282</v>
      </c>
      <c r="D364" s="73" t="s">
        <v>218</v>
      </c>
      <c r="E364" s="73">
        <v>1</v>
      </c>
      <c r="F364" s="73"/>
      <c r="G364" s="54">
        <v>8.9499999999999993</v>
      </c>
      <c r="H364" s="54">
        <v>8.9499999999999993</v>
      </c>
      <c r="I364" s="55">
        <v>43292</v>
      </c>
      <c r="J364" s="73" t="s">
        <v>426</v>
      </c>
      <c r="K364" s="73" t="s">
        <v>500</v>
      </c>
      <c r="L364" s="73"/>
    </row>
    <row r="365" spans="1:12" x14ac:dyDescent="0.25">
      <c r="A365" s="83"/>
      <c r="B365" s="83"/>
      <c r="C365" s="73" t="s">
        <v>281</v>
      </c>
      <c r="D365" s="73" t="s">
        <v>218</v>
      </c>
      <c r="E365" s="73">
        <v>1</v>
      </c>
      <c r="F365" s="73"/>
      <c r="G365" s="54">
        <v>9</v>
      </c>
      <c r="H365" s="54">
        <v>9</v>
      </c>
      <c r="I365" s="55">
        <v>43291</v>
      </c>
      <c r="J365" s="73" t="s">
        <v>426</v>
      </c>
      <c r="K365" s="73" t="s">
        <v>500</v>
      </c>
      <c r="L365" s="73"/>
    </row>
    <row r="366" spans="1:12" x14ac:dyDescent="0.25">
      <c r="A366" s="73"/>
      <c r="B366" s="73"/>
      <c r="C366" s="73"/>
      <c r="D366" s="73"/>
      <c r="E366" s="73"/>
      <c r="F366" s="73"/>
      <c r="G366" s="54"/>
      <c r="H366" s="54"/>
      <c r="I366" s="55"/>
      <c r="J366" s="73"/>
      <c r="K366" s="73"/>
      <c r="L366" s="73"/>
    </row>
  </sheetData>
  <sortState ref="A2:L366">
    <sortCondition ref="A2:A365"/>
    <sortCondition ref="C2:C365"/>
  </sortState>
  <mergeCells count="241">
    <mergeCell ref="A2:B4"/>
    <mergeCell ref="A342:B342"/>
    <mergeCell ref="A324:B324"/>
    <mergeCell ref="A33:B33"/>
    <mergeCell ref="A32:B32"/>
    <mergeCell ref="A136:B136"/>
    <mergeCell ref="A135:B135"/>
    <mergeCell ref="A146:B148"/>
    <mergeCell ref="A145:B145"/>
    <mergeCell ref="A137:B137"/>
    <mergeCell ref="A122:B122"/>
    <mergeCell ref="A193:B194"/>
    <mergeCell ref="A174:B174"/>
    <mergeCell ref="A173:B173"/>
    <mergeCell ref="A182:B182"/>
    <mergeCell ref="A181:B181"/>
    <mergeCell ref="A192:B192"/>
    <mergeCell ref="A191:B191"/>
    <mergeCell ref="A188:B188"/>
    <mergeCell ref="A187:B187"/>
    <mergeCell ref="A175:B175"/>
    <mergeCell ref="A177:B177"/>
    <mergeCell ref="A176:B176"/>
    <mergeCell ref="A184:B186"/>
    <mergeCell ref="A183:B183"/>
    <mergeCell ref="A179:B180"/>
    <mergeCell ref="A178:B178"/>
    <mergeCell ref="A206:B207"/>
    <mergeCell ref="A212:B212"/>
    <mergeCell ref="A205:B205"/>
    <mergeCell ref="A204:B204"/>
    <mergeCell ref="A198:B203"/>
    <mergeCell ref="A197:B197"/>
    <mergeCell ref="A196:B196"/>
    <mergeCell ref="A190:B190"/>
    <mergeCell ref="A189:B189"/>
    <mergeCell ref="A276:B276"/>
    <mergeCell ref="A275:B275"/>
    <mergeCell ref="A273:B274"/>
    <mergeCell ref="A271:B272"/>
    <mergeCell ref="A270:B270"/>
    <mergeCell ref="A239:B239"/>
    <mergeCell ref="A245:B247"/>
    <mergeCell ref="A244:B244"/>
    <mergeCell ref="A240:B240"/>
    <mergeCell ref="A248:B248"/>
    <mergeCell ref="A255:B255"/>
    <mergeCell ref="A252:B252"/>
    <mergeCell ref="A249:B251"/>
    <mergeCell ref="A243:B243"/>
    <mergeCell ref="A242:B242"/>
    <mergeCell ref="A241:B241"/>
    <mergeCell ref="A265:B269"/>
    <mergeCell ref="A264:B264"/>
    <mergeCell ref="A262:B263"/>
    <mergeCell ref="A260:B261"/>
    <mergeCell ref="A259:B259"/>
    <mergeCell ref="A258:B258"/>
    <mergeCell ref="A257:B257"/>
    <mergeCell ref="A256:B256"/>
    <mergeCell ref="A288:B288"/>
    <mergeCell ref="A287:B287"/>
    <mergeCell ref="A285:B286"/>
    <mergeCell ref="A284:B284"/>
    <mergeCell ref="A283:B283"/>
    <mergeCell ref="A282:B282"/>
    <mergeCell ref="A280:B281"/>
    <mergeCell ref="A278:B279"/>
    <mergeCell ref="A277:B277"/>
    <mergeCell ref="A290:B290"/>
    <mergeCell ref="A289:B289"/>
    <mergeCell ref="A302:B302"/>
    <mergeCell ref="A298:B298"/>
    <mergeCell ref="A296:B297"/>
    <mergeCell ref="A295:B295"/>
    <mergeCell ref="A294:B294"/>
    <mergeCell ref="A293:B293"/>
    <mergeCell ref="A291:B292"/>
    <mergeCell ref="A311:B311"/>
    <mergeCell ref="A310:B310"/>
    <mergeCell ref="A301:B301"/>
    <mergeCell ref="A300:B300"/>
    <mergeCell ref="A299:B299"/>
    <mergeCell ref="A308:B309"/>
    <mergeCell ref="A305:B307"/>
    <mergeCell ref="A304:B304"/>
    <mergeCell ref="A303:B303"/>
    <mergeCell ref="A325:B325"/>
    <mergeCell ref="A322:B322"/>
    <mergeCell ref="A312:B312"/>
    <mergeCell ref="A321:B321"/>
    <mergeCell ref="A320:B320"/>
    <mergeCell ref="A323:B323"/>
    <mergeCell ref="A318:B319"/>
    <mergeCell ref="A315:B317"/>
    <mergeCell ref="A314:B314"/>
    <mergeCell ref="A313:B313"/>
    <mergeCell ref="A340:B340"/>
    <mergeCell ref="A343:B343"/>
    <mergeCell ref="A339:B339"/>
    <mergeCell ref="A331:B331"/>
    <mergeCell ref="A330:B330"/>
    <mergeCell ref="A327:B329"/>
    <mergeCell ref="A326:B326"/>
    <mergeCell ref="A348:B348"/>
    <mergeCell ref="A344:B344"/>
    <mergeCell ref="A334:B334"/>
    <mergeCell ref="A332:B333"/>
    <mergeCell ref="A347:B347"/>
    <mergeCell ref="A345:B346"/>
    <mergeCell ref="A338:B338"/>
    <mergeCell ref="A335:B337"/>
    <mergeCell ref="A361:B361"/>
    <mergeCell ref="A360:B360"/>
    <mergeCell ref="A359:B359"/>
    <mergeCell ref="A353:B353"/>
    <mergeCell ref="A362:B365"/>
    <mergeCell ref="A358:B358"/>
    <mergeCell ref="A357:B357"/>
    <mergeCell ref="A354:B356"/>
    <mergeCell ref="A341:B341"/>
    <mergeCell ref="A352:B352"/>
    <mergeCell ref="A349:B351"/>
    <mergeCell ref="A144:B144"/>
    <mergeCell ref="A143:B143"/>
    <mergeCell ref="A98:B98"/>
    <mergeCell ref="A75:B75"/>
    <mergeCell ref="A97:B97"/>
    <mergeCell ref="A96:B96"/>
    <mergeCell ref="A73:B73"/>
    <mergeCell ref="A70:B70"/>
    <mergeCell ref="A1:B1"/>
    <mergeCell ref="A6:B6"/>
    <mergeCell ref="A5:B5"/>
    <mergeCell ref="A74:B74"/>
    <mergeCell ref="A63:B63"/>
    <mergeCell ref="A62:B62"/>
    <mergeCell ref="A119:B119"/>
    <mergeCell ref="A118:B118"/>
    <mergeCell ref="A68:B68"/>
    <mergeCell ref="A117:B117"/>
    <mergeCell ref="A116:B116"/>
    <mergeCell ref="A90:B90"/>
    <mergeCell ref="A89:B89"/>
    <mergeCell ref="A110:B110"/>
    <mergeCell ref="A12:B12"/>
    <mergeCell ref="A11:B11"/>
    <mergeCell ref="A8:B8"/>
    <mergeCell ref="A7:B7"/>
    <mergeCell ref="A142:B142"/>
    <mergeCell ref="A141:B141"/>
    <mergeCell ref="A92:B92"/>
    <mergeCell ref="A91:B91"/>
    <mergeCell ref="A121:B121"/>
    <mergeCell ref="A120:B120"/>
    <mergeCell ref="A115:B115"/>
    <mergeCell ref="A109:B109"/>
    <mergeCell ref="A108:B108"/>
    <mergeCell ref="A107:B107"/>
    <mergeCell ref="A106:B106"/>
    <mergeCell ref="A105:B105"/>
    <mergeCell ref="A104:B104"/>
    <mergeCell ref="A103:B103"/>
    <mergeCell ref="A102:B102"/>
    <mergeCell ref="A99:B99"/>
    <mergeCell ref="A72:B72"/>
    <mergeCell ref="A71:B71"/>
    <mergeCell ref="A69:B69"/>
    <mergeCell ref="A101:B101"/>
    <mergeCell ref="A10:B10"/>
    <mergeCell ref="A9:B9"/>
    <mergeCell ref="A43:B43"/>
    <mergeCell ref="A34:B34"/>
    <mergeCell ref="A20:B20"/>
    <mergeCell ref="A36:B42"/>
    <mergeCell ref="A35:B35"/>
    <mergeCell ref="A30:B31"/>
    <mergeCell ref="A22:B29"/>
    <mergeCell ref="A21:B21"/>
    <mergeCell ref="A14:B19"/>
    <mergeCell ref="A13:B13"/>
    <mergeCell ref="A253:B254"/>
    <mergeCell ref="A171:B172"/>
    <mergeCell ref="A169:B170"/>
    <mergeCell ref="A167:B168"/>
    <mergeCell ref="A166:B166"/>
    <mergeCell ref="A163:B164"/>
    <mergeCell ref="A162:B162"/>
    <mergeCell ref="A157:B159"/>
    <mergeCell ref="A156:B156"/>
    <mergeCell ref="A232:B233"/>
    <mergeCell ref="A231:B231"/>
    <mergeCell ref="A228:B230"/>
    <mergeCell ref="A227:B227"/>
    <mergeCell ref="A219:B225"/>
    <mergeCell ref="A217:B218"/>
    <mergeCell ref="A214:B216"/>
    <mergeCell ref="A213:B213"/>
    <mergeCell ref="A210:B211"/>
    <mergeCell ref="A208:B209"/>
    <mergeCell ref="A226:B226"/>
    <mergeCell ref="A236:B238"/>
    <mergeCell ref="A235:B235"/>
    <mergeCell ref="A234:B234"/>
    <mergeCell ref="A195:B195"/>
    <mergeCell ref="A149:B150"/>
    <mergeCell ref="A153:B153"/>
    <mergeCell ref="A165:B165"/>
    <mergeCell ref="A161:B161"/>
    <mergeCell ref="A152:B152"/>
    <mergeCell ref="A151:B151"/>
    <mergeCell ref="A160:B160"/>
    <mergeCell ref="A155:B155"/>
    <mergeCell ref="A154:B154"/>
    <mergeCell ref="A111:B111"/>
    <mergeCell ref="A94:B95"/>
    <mergeCell ref="A93:B93"/>
    <mergeCell ref="A86:B88"/>
    <mergeCell ref="A85:B85"/>
    <mergeCell ref="A83:B84"/>
    <mergeCell ref="A81:B82"/>
    <mergeCell ref="A80:B80"/>
    <mergeCell ref="A100:B100"/>
    <mergeCell ref="A77:B79"/>
    <mergeCell ref="A76:B76"/>
    <mergeCell ref="A65:B67"/>
    <mergeCell ref="A64:B64"/>
    <mergeCell ref="A58:B61"/>
    <mergeCell ref="A55:B57"/>
    <mergeCell ref="A47:B54"/>
    <mergeCell ref="A45:B46"/>
    <mergeCell ref="A44:B44"/>
    <mergeCell ref="A139:B140"/>
    <mergeCell ref="A138:B138"/>
    <mergeCell ref="A133:B134"/>
    <mergeCell ref="A128:B132"/>
    <mergeCell ref="A127:B127"/>
    <mergeCell ref="A124:B126"/>
    <mergeCell ref="A123:B123"/>
    <mergeCell ref="A113:B114"/>
    <mergeCell ref="A112:B112"/>
  </mergeCells>
  <conditionalFormatting sqref="G1">
    <cfRule type="dataBar" priority="4">
      <dataBar>
        <cfvo type="min"/>
        <cfvo type="max"/>
        <color rgb="FF638EC6"/>
      </dataBar>
    </cfRule>
  </conditionalFormatting>
  <conditionalFormatting sqref="H1">
    <cfRule type="dataBar" priority="3">
      <dataBar>
        <cfvo type="min"/>
        <cfvo type="max"/>
        <color rgb="FF638EC6"/>
      </dataBar>
    </cfRule>
  </conditionalFormatting>
  <conditionalFormatting sqref="G1:H1">
    <cfRule type="dataBar" priority="2">
      <dataBar>
        <cfvo type="min"/>
        <cfvo type="max"/>
        <color rgb="FF008AEF"/>
      </dataBar>
    </cfRule>
  </conditionalFormatting>
  <conditionalFormatting sqref="J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:D1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Stat">
                <anchor moveWithCells="1" sizeWithCells="1">
                  <from>
                    <xdr:col>11</xdr:col>
                    <xdr:colOff>400050</xdr:colOff>
                    <xdr:row>0</xdr:row>
                    <xdr:rowOff>95250</xdr:rowOff>
                  </from>
                  <to>
                    <xdr:col>13</xdr:col>
                    <xdr:colOff>114300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de choix'!$A$1:$A$11</xm:f>
          </x14:formula1>
          <xm:sqref>D1</xm:sqref>
        </x14:dataValidation>
        <x14:dataValidation type="list" allowBlank="1" showInputMessage="1" showErrorMessage="1">
          <x14:formula1>
            <xm:f>'Liste de choix'!$C$1:$C$17</xm:f>
          </x14:formula1>
          <xm:sqref>J1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2"/>
  <sheetViews>
    <sheetView workbookViewId="0">
      <selection activeCell="C33" sqref="C33"/>
    </sheetView>
  </sheetViews>
  <sheetFormatPr baseColWidth="10" defaultRowHeight="15" x14ac:dyDescent="0.25"/>
  <cols>
    <col min="1" max="1" width="13.28515625" bestFit="1" customWidth="1"/>
    <col min="3" max="3" width="20.140625" bestFit="1" customWidth="1"/>
  </cols>
  <sheetData>
    <row r="1" spans="1:3" x14ac:dyDescent="0.25">
      <c r="A1" t="s">
        <v>218</v>
      </c>
      <c r="C1" t="s">
        <v>423</v>
      </c>
    </row>
    <row r="2" spans="1:3" x14ac:dyDescent="0.25">
      <c r="A2" t="s">
        <v>217</v>
      </c>
      <c r="C2" t="s">
        <v>412</v>
      </c>
    </row>
    <row r="3" spans="1:3" x14ac:dyDescent="0.25">
      <c r="A3" t="s">
        <v>219</v>
      </c>
      <c r="C3" t="s">
        <v>415</v>
      </c>
    </row>
    <row r="4" spans="1:3" x14ac:dyDescent="0.25">
      <c r="A4" t="s">
        <v>220</v>
      </c>
      <c r="C4" t="s">
        <v>424</v>
      </c>
    </row>
    <row r="5" spans="1:3" x14ac:dyDescent="0.25">
      <c r="A5" t="s">
        <v>222</v>
      </c>
      <c r="C5" t="s">
        <v>425</v>
      </c>
    </row>
    <row r="6" spans="1:3" x14ac:dyDescent="0.25">
      <c r="A6" t="s">
        <v>223</v>
      </c>
      <c r="C6" t="s">
        <v>413</v>
      </c>
    </row>
    <row r="7" spans="1:3" x14ac:dyDescent="0.25">
      <c r="A7" t="s">
        <v>221</v>
      </c>
      <c r="C7" t="s">
        <v>414</v>
      </c>
    </row>
    <row r="8" spans="1:3" x14ac:dyDescent="0.25">
      <c r="A8" t="s">
        <v>237</v>
      </c>
      <c r="C8" t="s">
        <v>416</v>
      </c>
    </row>
    <row r="9" spans="1:3" x14ac:dyDescent="0.25">
      <c r="A9" t="s">
        <v>285</v>
      </c>
      <c r="C9" t="s">
        <v>417</v>
      </c>
    </row>
    <row r="10" spans="1:3" x14ac:dyDescent="0.25">
      <c r="A10" t="s">
        <v>410</v>
      </c>
      <c r="C10" t="s">
        <v>418</v>
      </c>
    </row>
    <row r="11" spans="1:3" x14ac:dyDescent="0.25">
      <c r="A11" t="s">
        <v>411</v>
      </c>
      <c r="C11" t="s">
        <v>419</v>
      </c>
    </row>
    <row r="12" spans="1:3" x14ac:dyDescent="0.25">
      <c r="A12" t="s">
        <v>767</v>
      </c>
      <c r="C12" t="s">
        <v>420</v>
      </c>
    </row>
    <row r="13" spans="1:3" x14ac:dyDescent="0.25">
      <c r="C13" t="s">
        <v>421</v>
      </c>
    </row>
    <row r="14" spans="1:3" x14ac:dyDescent="0.25">
      <c r="C14" t="s">
        <v>440</v>
      </c>
    </row>
    <row r="15" spans="1:3" x14ac:dyDescent="0.25">
      <c r="C15" t="s">
        <v>422</v>
      </c>
    </row>
    <row r="16" spans="1:3" x14ac:dyDescent="0.25">
      <c r="C16" t="s">
        <v>426</v>
      </c>
    </row>
    <row r="17" spans="3:3" x14ac:dyDescent="0.25">
      <c r="C17" t="s">
        <v>427</v>
      </c>
    </row>
    <row r="18" spans="3:3" x14ac:dyDescent="0.25">
      <c r="C18" t="s">
        <v>430</v>
      </c>
    </row>
    <row r="19" spans="3:3" x14ac:dyDescent="0.25">
      <c r="C19" t="s">
        <v>431</v>
      </c>
    </row>
    <row r="20" spans="3:3" x14ac:dyDescent="0.25">
      <c r="C20" t="s">
        <v>432</v>
      </c>
    </row>
    <row r="21" spans="3:3" x14ac:dyDescent="0.25">
      <c r="C21" t="s">
        <v>433</v>
      </c>
    </row>
    <row r="22" spans="3:3" x14ac:dyDescent="0.25">
      <c r="C22" t="s">
        <v>434</v>
      </c>
    </row>
    <row r="23" spans="3:3" x14ac:dyDescent="0.25">
      <c r="C23" t="s">
        <v>435</v>
      </c>
    </row>
    <row r="24" spans="3:3" x14ac:dyDescent="0.25">
      <c r="C24" t="s">
        <v>436</v>
      </c>
    </row>
    <row r="25" spans="3:3" x14ac:dyDescent="0.25">
      <c r="C25" t="s">
        <v>437</v>
      </c>
    </row>
    <row r="26" spans="3:3" x14ac:dyDescent="0.25">
      <c r="C26" t="s">
        <v>438</v>
      </c>
    </row>
    <row r="27" spans="3:3" x14ac:dyDescent="0.25">
      <c r="C27" t="s">
        <v>439</v>
      </c>
    </row>
    <row r="28" spans="3:3" x14ac:dyDescent="0.25">
      <c r="C28" t="s">
        <v>222</v>
      </c>
    </row>
    <row r="29" spans="3:3" x14ac:dyDescent="0.25">
      <c r="C29" t="s">
        <v>767</v>
      </c>
    </row>
    <row r="30" spans="3:3" x14ac:dyDescent="0.25">
      <c r="C30" t="s">
        <v>410</v>
      </c>
    </row>
    <row r="31" spans="3:3" x14ac:dyDescent="0.25">
      <c r="C31" t="s">
        <v>285</v>
      </c>
    </row>
    <row r="32" spans="3:3" x14ac:dyDescent="0.25">
      <c r="C32" t="s">
        <v>821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227"/>
  <sheetViews>
    <sheetView workbookViewId="0">
      <selection activeCell="B22" sqref="B22"/>
    </sheetView>
  </sheetViews>
  <sheetFormatPr baseColWidth="10" defaultRowHeight="15" x14ac:dyDescent="0.25"/>
  <cols>
    <col min="1" max="1" width="39.5703125" bestFit="1" customWidth="1"/>
    <col min="2" max="2" width="7.5703125" bestFit="1" customWidth="1"/>
    <col min="4" max="4" width="38.7109375" bestFit="1" customWidth="1"/>
    <col min="5" max="5" width="4.5703125" bestFit="1" customWidth="1"/>
    <col min="7" max="7" width="31.7109375" bestFit="1" customWidth="1"/>
    <col min="8" max="8" width="10" bestFit="1" customWidth="1"/>
  </cols>
  <sheetData>
    <row r="1" spans="1:11" s="46" customFormat="1" ht="15.75" thickBot="1" x14ac:dyDescent="0.3"/>
    <row r="2" spans="1:11" s="46" customFormat="1" ht="15.75" thickBot="1" x14ac:dyDescent="0.3">
      <c r="A2" s="60" t="s">
        <v>473</v>
      </c>
      <c r="B2" s="63">
        <f>SUM(Ancienne!E290)</f>
        <v>163</v>
      </c>
      <c r="C2" s="56"/>
      <c r="D2" s="62" t="s">
        <v>477</v>
      </c>
      <c r="E2" s="63">
        <f>B2-B3</f>
        <v>155</v>
      </c>
      <c r="F2" s="56"/>
      <c r="G2" s="62" t="s">
        <v>481</v>
      </c>
      <c r="H2" s="64">
        <f>SUM(Ancienne!H290)</f>
        <v>2129.1500000000005</v>
      </c>
      <c r="I2" s="58"/>
      <c r="J2" s="58"/>
      <c r="K2" s="58"/>
    </row>
    <row r="3" spans="1:11" s="46" customFormat="1" ht="15.75" thickBot="1" x14ac:dyDescent="0.3">
      <c r="A3" s="62" t="s">
        <v>474</v>
      </c>
      <c r="B3" s="61">
        <f>SUM(Ancienne!F290)</f>
        <v>8</v>
      </c>
      <c r="C3" s="56"/>
      <c r="D3" s="56"/>
      <c r="E3" s="57"/>
      <c r="F3" s="56"/>
      <c r="G3" s="56"/>
      <c r="H3" s="57"/>
      <c r="I3" s="58"/>
      <c r="J3" s="58"/>
      <c r="K3" s="58"/>
    </row>
    <row r="4" spans="1:11" ht="15.75" thickBot="1" x14ac:dyDescent="0.3">
      <c r="A4" s="56"/>
      <c r="B4" s="57"/>
      <c r="C4" s="56"/>
      <c r="D4" s="56"/>
      <c r="E4" s="57"/>
      <c r="F4" s="56"/>
      <c r="G4" s="56"/>
      <c r="H4" s="57"/>
      <c r="I4" s="58"/>
      <c r="J4" s="58"/>
      <c r="K4" s="58"/>
    </row>
    <row r="5" spans="1:11" ht="15.75" thickBot="1" x14ac:dyDescent="0.3">
      <c r="A5" s="62" t="s">
        <v>469</v>
      </c>
      <c r="B5" s="63">
        <f>SUM('2017'!E145)</f>
        <v>92</v>
      </c>
      <c r="C5" s="56"/>
      <c r="D5" s="62" t="s">
        <v>478</v>
      </c>
      <c r="E5" s="63">
        <f>B5-B6</f>
        <v>50</v>
      </c>
      <c r="F5" s="56"/>
      <c r="G5" s="62" t="s">
        <v>482</v>
      </c>
      <c r="H5" s="64">
        <f>SUM('2017'!H145)</f>
        <v>1584.8200000000002</v>
      </c>
      <c r="I5" s="58"/>
      <c r="J5" s="58"/>
      <c r="K5" s="58"/>
    </row>
    <row r="6" spans="1:11" ht="15.75" thickBot="1" x14ac:dyDescent="0.3">
      <c r="A6" s="62" t="s">
        <v>470</v>
      </c>
      <c r="B6" s="63">
        <f>SUM('2017'!F145)</f>
        <v>42</v>
      </c>
      <c r="C6" s="56"/>
      <c r="D6" s="56"/>
      <c r="E6" s="57"/>
      <c r="F6" s="56"/>
      <c r="G6" s="56"/>
      <c r="H6" s="57"/>
      <c r="I6" s="58"/>
      <c r="J6" s="58"/>
      <c r="K6" s="58"/>
    </row>
    <row r="7" spans="1:11" ht="15.75" thickBot="1" x14ac:dyDescent="0.3">
      <c r="A7" s="56"/>
      <c r="B7" s="57"/>
      <c r="C7" s="56"/>
      <c r="D7" s="56"/>
      <c r="E7" s="57"/>
      <c r="F7" s="56"/>
      <c r="G7" s="56"/>
      <c r="H7" s="57"/>
      <c r="I7" s="58"/>
      <c r="J7" s="58"/>
      <c r="K7" s="58"/>
    </row>
    <row r="8" spans="1:11" ht="15.75" thickBot="1" x14ac:dyDescent="0.3">
      <c r="A8" s="62" t="s">
        <v>471</v>
      </c>
      <c r="B8" s="63">
        <f>SUM('2018'!E310)</f>
        <v>195</v>
      </c>
      <c r="C8" s="56"/>
      <c r="D8" s="62" t="s">
        <v>479</v>
      </c>
      <c r="E8" s="63">
        <f>B8-B9</f>
        <v>161</v>
      </c>
      <c r="F8" s="56"/>
      <c r="G8" s="62" t="s">
        <v>483</v>
      </c>
      <c r="H8" s="64">
        <f>SUM('2018'!H310)</f>
        <v>3358.6600000000012</v>
      </c>
      <c r="I8" s="58"/>
      <c r="J8" s="58"/>
      <c r="K8" s="58"/>
    </row>
    <row r="9" spans="1:11" ht="15.75" thickBot="1" x14ac:dyDescent="0.3">
      <c r="A9" s="62" t="s">
        <v>472</v>
      </c>
      <c r="B9" s="63">
        <f>SUM('2018'!F310)</f>
        <v>34</v>
      </c>
      <c r="C9" s="56"/>
      <c r="D9" s="56"/>
      <c r="E9" s="57"/>
      <c r="F9" s="56"/>
      <c r="G9" s="56"/>
      <c r="H9" s="57"/>
      <c r="I9" s="58"/>
      <c r="J9" s="58"/>
      <c r="K9" s="58"/>
    </row>
    <row r="10" spans="1:11" ht="15.75" thickBot="1" x14ac:dyDescent="0.3">
      <c r="A10" s="56"/>
      <c r="B10" s="57"/>
      <c r="C10" s="56"/>
      <c r="D10" s="56"/>
      <c r="E10" s="57"/>
      <c r="F10" s="56"/>
      <c r="G10" s="56"/>
      <c r="H10" s="57"/>
      <c r="I10" s="58"/>
      <c r="J10" s="58"/>
      <c r="K10" s="58"/>
    </row>
    <row r="11" spans="1:11" s="46" customFormat="1" ht="15.75" thickBot="1" x14ac:dyDescent="0.3">
      <c r="A11" s="62" t="s">
        <v>475</v>
      </c>
      <c r="B11" s="63">
        <f>SUM('2019'!E251)</f>
        <v>0</v>
      </c>
      <c r="C11" s="56"/>
      <c r="D11" s="62" t="s">
        <v>480</v>
      </c>
      <c r="E11" s="63">
        <f>B11-B12</f>
        <v>0</v>
      </c>
      <c r="F11" s="56"/>
      <c r="G11" s="62" t="s">
        <v>483</v>
      </c>
      <c r="H11" s="64">
        <f>'2019'!H251</f>
        <v>0</v>
      </c>
      <c r="I11" s="58"/>
      <c r="J11" s="58"/>
      <c r="K11" s="58"/>
    </row>
    <row r="12" spans="1:11" s="46" customFormat="1" ht="15.75" thickBot="1" x14ac:dyDescent="0.3">
      <c r="A12" s="62" t="s">
        <v>476</v>
      </c>
      <c r="B12" s="63">
        <f>SUM('2019'!F251)</f>
        <v>0</v>
      </c>
      <c r="C12" s="56"/>
      <c r="D12" s="56"/>
      <c r="E12" s="56"/>
      <c r="F12" s="56"/>
      <c r="G12" s="56"/>
      <c r="H12" s="56"/>
      <c r="I12" s="58"/>
      <c r="J12" s="58"/>
      <c r="K12" s="58"/>
    </row>
    <row r="13" spans="1:11" ht="15.75" thickBot="1" x14ac:dyDescent="0.3">
      <c r="A13" s="58"/>
      <c r="B13" s="58"/>
      <c r="C13" s="58"/>
      <c r="D13" s="58"/>
      <c r="E13" s="58"/>
      <c r="F13" s="58"/>
      <c r="G13" s="58"/>
      <c r="H13" s="58"/>
      <c r="I13" s="58"/>
      <c r="J13" s="58"/>
      <c r="K13" s="58"/>
    </row>
    <row r="14" spans="1:11" ht="15.75" thickBot="1" x14ac:dyDescent="0.3">
      <c r="A14" s="65" t="s">
        <v>484</v>
      </c>
      <c r="B14" s="65">
        <f>SUM(B11,B8,B5,B2)</f>
        <v>450</v>
      </c>
      <c r="C14" s="59"/>
      <c r="D14" s="65" t="s">
        <v>485</v>
      </c>
      <c r="E14" s="65">
        <f>SUM(E2,E5,E8,E11)</f>
        <v>366</v>
      </c>
      <c r="F14" s="59"/>
      <c r="G14" s="65" t="s">
        <v>486</v>
      </c>
      <c r="H14" s="66">
        <f>SUM(H2,H5,H8,H11)</f>
        <v>7072.6300000000019</v>
      </c>
      <c r="I14" s="58"/>
      <c r="J14" s="58"/>
      <c r="K14" s="58"/>
    </row>
    <row r="15" spans="1:11" x14ac:dyDescent="0.25">
      <c r="A15" s="58"/>
      <c r="B15" s="58"/>
      <c r="C15" s="58"/>
      <c r="D15" s="58"/>
      <c r="E15" s="58"/>
      <c r="F15" s="58"/>
      <c r="G15" s="58"/>
      <c r="H15" s="58"/>
      <c r="I15" s="58"/>
      <c r="J15" s="58"/>
      <c r="K15" s="58"/>
    </row>
    <row r="16" spans="1:11" x14ac:dyDescent="0.25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</row>
    <row r="17" spans="1:11" x14ac:dyDescent="0.2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</row>
    <row r="18" spans="1:11" x14ac:dyDescent="0.25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</row>
    <row r="19" spans="1:11" x14ac:dyDescent="0.25">
      <c r="A19" s="58" t="s">
        <v>831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</row>
    <row r="20" spans="1:11" x14ac:dyDescent="0.25">
      <c r="A20" s="58" t="s">
        <v>830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</row>
    <row r="21" spans="1:11" x14ac:dyDescent="0.25">
      <c r="A21" s="58" t="s">
        <v>829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</row>
    <row r="22" spans="1:11" x14ac:dyDescent="0.25">
      <c r="A22" s="58" t="s">
        <v>828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</row>
    <row r="23" spans="1:11" x14ac:dyDescent="0.2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</row>
    <row r="24" spans="1:11" x14ac:dyDescent="0.25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</row>
    <row r="25" spans="1:11" x14ac:dyDescent="0.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</row>
    <row r="26" spans="1:11" x14ac:dyDescent="0.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</row>
    <row r="27" spans="1:11" x14ac:dyDescent="0.25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</row>
    <row r="28" spans="1:11" x14ac:dyDescent="0.25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</row>
    <row r="29" spans="1:11" x14ac:dyDescent="0.25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</row>
    <row r="30" spans="1:11" x14ac:dyDescent="0.25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</row>
    <row r="31" spans="1:11" x14ac:dyDescent="0.25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</row>
    <row r="32" spans="1:11" x14ac:dyDescent="0.25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</row>
    <row r="33" spans="1:11" x14ac:dyDescent="0.25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</row>
    <row r="34" spans="1:11" x14ac:dyDescent="0.25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</row>
    <row r="35" spans="1:11" x14ac:dyDescent="0.25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</row>
    <row r="36" spans="1:11" x14ac:dyDescent="0.25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</row>
    <row r="37" spans="1:11" x14ac:dyDescent="0.25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</row>
    <row r="38" spans="1:11" x14ac:dyDescent="0.25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</row>
    <row r="39" spans="1:11" x14ac:dyDescent="0.25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</row>
    <row r="40" spans="1:11" x14ac:dyDescent="0.25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</row>
    <row r="41" spans="1:11" x14ac:dyDescent="0.25">
      <c r="A41" s="58"/>
      <c r="B41" s="58"/>
      <c r="C41" s="58"/>
      <c r="D41" s="58"/>
      <c r="E41" s="58"/>
      <c r="F41" s="58"/>
      <c r="G41" s="58"/>
      <c r="H41" s="58"/>
      <c r="I41" s="58"/>
      <c r="J41" s="58"/>
      <c r="K41" s="58"/>
    </row>
    <row r="42" spans="1:11" x14ac:dyDescent="0.25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</row>
    <row r="43" spans="1:11" x14ac:dyDescent="0.25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</row>
    <row r="44" spans="1:1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</row>
    <row r="45" spans="1:11" x14ac:dyDescent="0.25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</row>
    <row r="46" spans="1:11" x14ac:dyDescent="0.25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</row>
    <row r="47" spans="1:11" x14ac:dyDescent="0.25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</row>
    <row r="48" spans="1:11" x14ac:dyDescent="0.25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</row>
    <row r="49" spans="1:11" x14ac:dyDescent="0.25">
      <c r="A49" s="58"/>
      <c r="B49" s="58"/>
      <c r="C49" s="58"/>
      <c r="D49" s="58"/>
      <c r="E49" s="58"/>
      <c r="F49" s="58"/>
      <c r="G49" s="58"/>
      <c r="H49" s="58"/>
      <c r="I49" s="58"/>
      <c r="J49" s="58"/>
      <c r="K49" s="58"/>
    </row>
    <row r="50" spans="1:11" x14ac:dyDescent="0.25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</row>
    <row r="51" spans="1:11" x14ac:dyDescent="0.25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</row>
    <row r="52" spans="1:11" x14ac:dyDescent="0.25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</row>
    <row r="53" spans="1:11" x14ac:dyDescent="0.25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</row>
    <row r="54" spans="1:11" x14ac:dyDescent="0.25">
      <c r="A54" s="58"/>
      <c r="B54" s="58"/>
      <c r="C54" s="58"/>
      <c r="D54" s="58"/>
      <c r="E54" s="58"/>
      <c r="F54" s="58"/>
      <c r="G54" s="58"/>
      <c r="H54" s="58"/>
      <c r="I54" s="58"/>
      <c r="J54" s="58"/>
      <c r="K54" s="58"/>
    </row>
    <row r="55" spans="1:11" x14ac:dyDescent="0.25">
      <c r="A55" s="58"/>
      <c r="B55" s="58"/>
      <c r="C55" s="58"/>
      <c r="D55" s="58"/>
      <c r="E55" s="58"/>
      <c r="F55" s="58"/>
      <c r="G55" s="58"/>
      <c r="H55" s="58"/>
      <c r="I55" s="58"/>
      <c r="J55" s="58"/>
      <c r="K55" s="58"/>
    </row>
    <row r="56" spans="1:11" x14ac:dyDescent="0.25">
      <c r="A56" s="58"/>
      <c r="B56" s="58"/>
      <c r="C56" s="58"/>
      <c r="D56" s="58"/>
      <c r="E56" s="58"/>
      <c r="F56" s="58"/>
      <c r="G56" s="58"/>
      <c r="H56" s="58"/>
      <c r="I56" s="58"/>
      <c r="J56" s="58"/>
      <c r="K56" s="58"/>
    </row>
    <row r="57" spans="1:11" x14ac:dyDescent="0.25">
      <c r="A57" s="58"/>
      <c r="B57" s="58"/>
      <c r="C57" s="58"/>
      <c r="D57" s="58"/>
      <c r="E57" s="58"/>
      <c r="F57" s="58"/>
      <c r="G57" s="58"/>
      <c r="H57" s="58"/>
      <c r="I57" s="58"/>
      <c r="J57" s="58"/>
      <c r="K57" s="58"/>
    </row>
    <row r="58" spans="1:11" x14ac:dyDescent="0.25">
      <c r="A58" s="58"/>
      <c r="B58" s="58"/>
      <c r="C58" s="58"/>
      <c r="D58" s="58"/>
      <c r="E58" s="58"/>
      <c r="F58" s="58"/>
      <c r="G58" s="58"/>
      <c r="H58" s="58"/>
      <c r="I58" s="58"/>
      <c r="J58" s="58"/>
      <c r="K58" s="58"/>
    </row>
    <row r="59" spans="1:11" x14ac:dyDescent="0.25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</row>
    <row r="60" spans="1:11" x14ac:dyDescent="0.25">
      <c r="A60" s="58"/>
      <c r="B60" s="58"/>
      <c r="C60" s="58"/>
      <c r="D60" s="58"/>
      <c r="E60" s="58"/>
      <c r="F60" s="58"/>
      <c r="G60" s="58"/>
      <c r="H60" s="58"/>
      <c r="I60" s="58"/>
      <c r="J60" s="58"/>
      <c r="K60" s="58"/>
    </row>
    <row r="61" spans="1:11" x14ac:dyDescent="0.25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</row>
    <row r="62" spans="1:11" x14ac:dyDescent="0.25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</row>
    <row r="63" spans="1:11" x14ac:dyDescent="0.25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</row>
    <row r="64" spans="1:11" x14ac:dyDescent="0.25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</row>
    <row r="65" spans="1:11" x14ac:dyDescent="0.25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</row>
    <row r="66" spans="1:11" x14ac:dyDescent="0.25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</row>
    <row r="67" spans="1:11" x14ac:dyDescent="0.25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</row>
    <row r="68" spans="1:11" x14ac:dyDescent="0.25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</row>
    <row r="69" spans="1:11" x14ac:dyDescent="0.25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</row>
    <row r="70" spans="1:11" x14ac:dyDescent="0.25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</row>
    <row r="71" spans="1:11" x14ac:dyDescent="0.25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</row>
    <row r="72" spans="1:11" x14ac:dyDescent="0.25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</row>
    <row r="73" spans="1:11" x14ac:dyDescent="0.25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</row>
    <row r="74" spans="1:11" x14ac:dyDescent="0.25">
      <c r="A74" s="58"/>
      <c r="B74" s="58"/>
      <c r="C74" s="58"/>
      <c r="D74" s="58"/>
      <c r="E74" s="58"/>
      <c r="F74" s="58"/>
      <c r="G74" s="58"/>
      <c r="H74" s="58"/>
      <c r="I74" s="58"/>
      <c r="J74" s="58"/>
      <c r="K74" s="58"/>
    </row>
    <row r="75" spans="1:11" x14ac:dyDescent="0.25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</row>
    <row r="76" spans="1:11" x14ac:dyDescent="0.25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</row>
    <row r="77" spans="1:11" x14ac:dyDescent="0.25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</row>
    <row r="78" spans="1:11" x14ac:dyDescent="0.25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</row>
    <row r="79" spans="1:11" x14ac:dyDescent="0.25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</row>
    <row r="80" spans="1:11" x14ac:dyDescent="0.25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</row>
    <row r="81" spans="1:11" x14ac:dyDescent="0.25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</row>
    <row r="82" spans="1:11" x14ac:dyDescent="0.25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</row>
    <row r="83" spans="1:11" x14ac:dyDescent="0.25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</row>
    <row r="84" spans="1:11" x14ac:dyDescent="0.25">
      <c r="A84" s="58"/>
      <c r="B84" s="58"/>
      <c r="C84" s="58"/>
      <c r="D84" s="58"/>
      <c r="E84" s="58"/>
      <c r="F84" s="58"/>
      <c r="G84" s="58"/>
      <c r="H84" s="58"/>
      <c r="I84" s="58"/>
      <c r="J84" s="58"/>
      <c r="K84" s="58"/>
    </row>
    <row r="85" spans="1:11" x14ac:dyDescent="0.25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</row>
    <row r="86" spans="1:11" x14ac:dyDescent="0.25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</row>
    <row r="87" spans="1:11" x14ac:dyDescent="0.25">
      <c r="A87" s="58"/>
      <c r="B87" s="58"/>
      <c r="C87" s="58"/>
      <c r="D87" s="58"/>
      <c r="E87" s="58"/>
      <c r="F87" s="58"/>
      <c r="G87" s="58"/>
      <c r="H87" s="58"/>
      <c r="I87" s="58"/>
      <c r="J87" s="58"/>
      <c r="K87" s="58"/>
    </row>
    <row r="88" spans="1:11" x14ac:dyDescent="0.25">
      <c r="A88" s="58"/>
      <c r="B88" s="58"/>
      <c r="C88" s="58"/>
      <c r="D88" s="58"/>
      <c r="E88" s="58"/>
      <c r="F88" s="58"/>
      <c r="G88" s="58"/>
      <c r="H88" s="58"/>
      <c r="I88" s="58"/>
      <c r="J88" s="58"/>
      <c r="K88" s="58"/>
    </row>
    <row r="89" spans="1:11" x14ac:dyDescent="0.25">
      <c r="A89" s="58"/>
      <c r="B89" s="58"/>
      <c r="C89" s="58"/>
      <c r="D89" s="58"/>
      <c r="E89" s="58"/>
      <c r="F89" s="58"/>
      <c r="G89" s="58"/>
      <c r="H89" s="58"/>
      <c r="I89" s="58"/>
      <c r="J89" s="58"/>
      <c r="K89" s="58"/>
    </row>
    <row r="90" spans="1:11" x14ac:dyDescent="0.25">
      <c r="A90" s="58"/>
      <c r="B90" s="58"/>
      <c r="C90" s="58"/>
      <c r="D90" s="58"/>
      <c r="E90" s="58"/>
      <c r="F90" s="58"/>
      <c r="G90" s="58"/>
      <c r="H90" s="58"/>
      <c r="I90" s="58"/>
      <c r="J90" s="58"/>
      <c r="K90" s="58"/>
    </row>
    <row r="91" spans="1:11" x14ac:dyDescent="0.25">
      <c r="A91" s="58"/>
      <c r="B91" s="58"/>
      <c r="C91" s="58"/>
      <c r="D91" s="58"/>
      <c r="E91" s="58"/>
      <c r="F91" s="58"/>
      <c r="G91" s="58"/>
      <c r="H91" s="58"/>
      <c r="I91" s="58"/>
      <c r="J91" s="58"/>
      <c r="K91" s="58"/>
    </row>
    <row r="92" spans="1:11" x14ac:dyDescent="0.25">
      <c r="A92" s="58"/>
      <c r="B92" s="58"/>
      <c r="C92" s="58"/>
      <c r="D92" s="58"/>
      <c r="E92" s="58"/>
      <c r="F92" s="58"/>
      <c r="G92" s="58"/>
      <c r="H92" s="58"/>
      <c r="I92" s="58"/>
      <c r="J92" s="58"/>
      <c r="K92" s="58"/>
    </row>
    <row r="93" spans="1:11" x14ac:dyDescent="0.25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</row>
    <row r="94" spans="1:11" x14ac:dyDescent="0.25">
      <c r="A94" s="58"/>
      <c r="B94" s="58"/>
      <c r="C94" s="58"/>
      <c r="D94" s="58"/>
      <c r="E94" s="58"/>
      <c r="F94" s="58"/>
      <c r="G94" s="58"/>
      <c r="H94" s="58"/>
      <c r="I94" s="58"/>
      <c r="J94" s="58"/>
      <c r="K94" s="58"/>
    </row>
    <row r="95" spans="1:11" x14ac:dyDescent="0.25">
      <c r="A95" s="58"/>
      <c r="B95" s="58"/>
      <c r="C95" s="58"/>
      <c r="D95" s="58"/>
      <c r="E95" s="58"/>
      <c r="F95" s="58"/>
      <c r="G95" s="58"/>
      <c r="H95" s="58"/>
      <c r="I95" s="58"/>
      <c r="J95" s="58"/>
      <c r="K95" s="58"/>
    </row>
    <row r="96" spans="1:11" x14ac:dyDescent="0.25">
      <c r="A96" s="58"/>
      <c r="B96" s="58"/>
      <c r="C96" s="58"/>
      <c r="D96" s="58"/>
      <c r="E96" s="58"/>
      <c r="F96" s="58"/>
      <c r="G96" s="58"/>
      <c r="H96" s="58"/>
      <c r="I96" s="58"/>
      <c r="J96" s="58"/>
      <c r="K96" s="58"/>
    </row>
    <row r="97" spans="1:11" x14ac:dyDescent="0.25">
      <c r="A97" s="58"/>
      <c r="B97" s="58"/>
      <c r="C97" s="58"/>
      <c r="D97" s="58"/>
      <c r="E97" s="58"/>
      <c r="F97" s="58"/>
      <c r="G97" s="58"/>
      <c r="H97" s="58"/>
      <c r="I97" s="58"/>
      <c r="J97" s="58"/>
      <c r="K97" s="58"/>
    </row>
    <row r="98" spans="1:11" x14ac:dyDescent="0.25">
      <c r="A98" s="58"/>
      <c r="B98" s="58"/>
      <c r="C98" s="58"/>
      <c r="D98" s="58"/>
      <c r="E98" s="58"/>
      <c r="F98" s="58"/>
      <c r="G98" s="58"/>
      <c r="H98" s="58"/>
      <c r="I98" s="58"/>
      <c r="J98" s="58"/>
      <c r="K98" s="58"/>
    </row>
    <row r="99" spans="1:11" x14ac:dyDescent="0.25">
      <c r="A99" s="58"/>
      <c r="B99" s="58"/>
      <c r="C99" s="58"/>
      <c r="D99" s="58"/>
      <c r="E99" s="58"/>
      <c r="F99" s="58"/>
      <c r="G99" s="58"/>
      <c r="H99" s="58"/>
      <c r="I99" s="58"/>
      <c r="J99" s="58"/>
      <c r="K99" s="58"/>
    </row>
    <row r="100" spans="1:11" x14ac:dyDescent="0.25">
      <c r="A100" s="58"/>
      <c r="B100" s="58"/>
      <c r="C100" s="58"/>
      <c r="D100" s="58"/>
      <c r="E100" s="58"/>
      <c r="F100" s="58"/>
      <c r="G100" s="58"/>
      <c r="H100" s="58"/>
      <c r="I100" s="58"/>
      <c r="J100" s="58"/>
      <c r="K100" s="58"/>
    </row>
    <row r="101" spans="1:11" x14ac:dyDescent="0.25">
      <c r="A101" s="58"/>
      <c r="B101" s="58"/>
      <c r="C101" s="58"/>
      <c r="D101" s="58"/>
      <c r="E101" s="58"/>
      <c r="F101" s="58"/>
      <c r="G101" s="58"/>
      <c r="H101" s="58"/>
      <c r="I101" s="58"/>
      <c r="J101" s="58"/>
      <c r="K101" s="58"/>
    </row>
    <row r="102" spans="1:11" x14ac:dyDescent="0.25">
      <c r="A102" s="58"/>
      <c r="B102" s="58"/>
      <c r="C102" s="58"/>
      <c r="D102" s="58"/>
      <c r="E102" s="58"/>
      <c r="F102" s="58"/>
      <c r="G102" s="58"/>
      <c r="H102" s="58"/>
      <c r="I102" s="58"/>
      <c r="J102" s="58"/>
      <c r="K102" s="58"/>
    </row>
    <row r="103" spans="1:11" x14ac:dyDescent="0.25">
      <c r="A103" s="58"/>
      <c r="B103" s="58"/>
      <c r="C103" s="58"/>
      <c r="D103" s="58"/>
      <c r="E103" s="58"/>
      <c r="F103" s="58"/>
      <c r="G103" s="58"/>
      <c r="H103" s="58"/>
      <c r="I103" s="58"/>
      <c r="J103" s="58"/>
      <c r="K103" s="58"/>
    </row>
    <row r="104" spans="1:11" x14ac:dyDescent="0.25">
      <c r="A104" s="58"/>
      <c r="B104" s="58"/>
      <c r="C104" s="58"/>
      <c r="D104" s="58"/>
      <c r="E104" s="58"/>
      <c r="F104" s="58"/>
      <c r="G104" s="58"/>
      <c r="H104" s="58"/>
      <c r="I104" s="58"/>
      <c r="J104" s="58"/>
      <c r="K104" s="58"/>
    </row>
    <row r="105" spans="1:11" x14ac:dyDescent="0.25">
      <c r="A105" s="58"/>
      <c r="B105" s="58"/>
      <c r="C105" s="58"/>
      <c r="D105" s="58"/>
      <c r="E105" s="58"/>
      <c r="F105" s="58"/>
      <c r="G105" s="58"/>
      <c r="H105" s="58"/>
      <c r="I105" s="58"/>
      <c r="J105" s="58"/>
      <c r="K105" s="58"/>
    </row>
    <row r="106" spans="1:11" x14ac:dyDescent="0.25">
      <c r="A106" s="58"/>
      <c r="B106" s="58"/>
      <c r="C106" s="58"/>
      <c r="D106" s="58"/>
      <c r="E106" s="58"/>
      <c r="F106" s="58"/>
      <c r="G106" s="58"/>
      <c r="H106" s="58"/>
      <c r="I106" s="58"/>
      <c r="J106" s="58"/>
      <c r="K106" s="58"/>
    </row>
    <row r="107" spans="1:11" x14ac:dyDescent="0.25">
      <c r="A107" s="58"/>
      <c r="B107" s="58"/>
      <c r="C107" s="58"/>
      <c r="D107" s="58"/>
      <c r="E107" s="58"/>
      <c r="F107" s="58"/>
      <c r="G107" s="58"/>
      <c r="H107" s="58"/>
      <c r="I107" s="58"/>
      <c r="J107" s="58"/>
      <c r="K107" s="58"/>
    </row>
    <row r="108" spans="1:11" x14ac:dyDescent="0.25">
      <c r="A108" s="58"/>
      <c r="B108" s="58"/>
      <c r="C108" s="58"/>
      <c r="D108" s="58"/>
      <c r="E108" s="58"/>
      <c r="F108" s="58"/>
      <c r="G108" s="58"/>
      <c r="H108" s="58"/>
      <c r="I108" s="58"/>
      <c r="J108" s="58"/>
      <c r="K108" s="58"/>
    </row>
    <row r="109" spans="1:11" x14ac:dyDescent="0.25">
      <c r="A109" s="58"/>
      <c r="B109" s="58"/>
      <c r="C109" s="58"/>
      <c r="D109" s="58"/>
      <c r="E109" s="58"/>
      <c r="F109" s="58"/>
      <c r="G109" s="58"/>
      <c r="H109" s="58"/>
      <c r="I109" s="58"/>
      <c r="J109" s="58"/>
      <c r="K109" s="58"/>
    </row>
    <row r="110" spans="1:11" x14ac:dyDescent="0.25">
      <c r="A110" s="58"/>
      <c r="B110" s="58"/>
      <c r="C110" s="58"/>
      <c r="D110" s="58"/>
      <c r="E110" s="58"/>
      <c r="F110" s="58"/>
      <c r="G110" s="58"/>
      <c r="H110" s="58"/>
      <c r="I110" s="58"/>
      <c r="J110" s="58"/>
      <c r="K110" s="58"/>
    </row>
    <row r="111" spans="1:11" x14ac:dyDescent="0.25">
      <c r="A111" s="58"/>
      <c r="B111" s="58"/>
      <c r="C111" s="58"/>
      <c r="D111" s="58"/>
      <c r="E111" s="58"/>
      <c r="F111" s="58"/>
      <c r="G111" s="58"/>
      <c r="H111" s="58"/>
      <c r="I111" s="58"/>
      <c r="J111" s="58"/>
      <c r="K111" s="58"/>
    </row>
    <row r="112" spans="1:11" x14ac:dyDescent="0.25">
      <c r="A112" s="58"/>
      <c r="B112" s="58"/>
      <c r="C112" s="58"/>
      <c r="D112" s="58"/>
      <c r="E112" s="58"/>
      <c r="F112" s="58"/>
      <c r="G112" s="58"/>
      <c r="H112" s="58"/>
      <c r="I112" s="58"/>
      <c r="J112" s="58"/>
      <c r="K112" s="58"/>
    </row>
    <row r="113" spans="1:11" x14ac:dyDescent="0.25">
      <c r="A113" s="58"/>
      <c r="B113" s="58"/>
      <c r="C113" s="58"/>
      <c r="D113" s="58"/>
      <c r="E113" s="58"/>
      <c r="F113" s="58"/>
      <c r="G113" s="58"/>
      <c r="H113" s="58"/>
      <c r="I113" s="58"/>
      <c r="J113" s="58"/>
      <c r="K113" s="58"/>
    </row>
    <row r="114" spans="1:11" x14ac:dyDescent="0.25">
      <c r="A114" s="58"/>
      <c r="B114" s="58"/>
      <c r="C114" s="58"/>
      <c r="D114" s="58"/>
      <c r="E114" s="58"/>
      <c r="F114" s="58"/>
      <c r="G114" s="58"/>
      <c r="H114" s="58"/>
      <c r="I114" s="58"/>
      <c r="J114" s="58"/>
      <c r="K114" s="58"/>
    </row>
    <row r="115" spans="1:11" x14ac:dyDescent="0.25">
      <c r="A115" s="58"/>
      <c r="B115" s="58"/>
      <c r="C115" s="58"/>
      <c r="D115" s="58"/>
      <c r="E115" s="58"/>
      <c r="F115" s="58"/>
      <c r="G115" s="58"/>
      <c r="H115" s="58"/>
      <c r="I115" s="58"/>
      <c r="J115" s="58"/>
      <c r="K115" s="58"/>
    </row>
    <row r="116" spans="1:11" x14ac:dyDescent="0.25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</row>
    <row r="117" spans="1:11" x14ac:dyDescent="0.25">
      <c r="A117" s="58"/>
      <c r="B117" s="58"/>
      <c r="C117" s="58"/>
      <c r="D117" s="58"/>
      <c r="E117" s="58"/>
      <c r="F117" s="58"/>
      <c r="G117" s="58"/>
      <c r="H117" s="58"/>
      <c r="I117" s="58"/>
      <c r="J117" s="58"/>
      <c r="K117" s="58"/>
    </row>
    <row r="118" spans="1:11" x14ac:dyDescent="0.25">
      <c r="A118" s="58"/>
      <c r="B118" s="58"/>
      <c r="C118" s="58"/>
      <c r="D118" s="58"/>
      <c r="E118" s="58"/>
      <c r="F118" s="58"/>
      <c r="G118" s="58"/>
      <c r="H118" s="58"/>
      <c r="I118" s="58"/>
      <c r="J118" s="58"/>
      <c r="K118" s="58"/>
    </row>
    <row r="119" spans="1:11" x14ac:dyDescent="0.25">
      <c r="A119" s="58"/>
      <c r="B119" s="58"/>
      <c r="C119" s="58"/>
      <c r="D119" s="58"/>
      <c r="E119" s="58"/>
      <c r="F119" s="58"/>
      <c r="G119" s="58"/>
      <c r="H119" s="58"/>
      <c r="I119" s="58"/>
      <c r="J119" s="58"/>
      <c r="K119" s="58"/>
    </row>
    <row r="120" spans="1:11" x14ac:dyDescent="0.25">
      <c r="A120" s="58"/>
      <c r="B120" s="58"/>
      <c r="C120" s="58"/>
      <c r="D120" s="58"/>
      <c r="E120" s="58"/>
      <c r="F120" s="58"/>
      <c r="G120" s="58"/>
      <c r="H120" s="58"/>
      <c r="I120" s="58"/>
      <c r="J120" s="58"/>
      <c r="K120" s="58"/>
    </row>
    <row r="121" spans="1:11" x14ac:dyDescent="0.25">
      <c r="A121" s="58"/>
      <c r="B121" s="58"/>
      <c r="C121" s="58"/>
      <c r="D121" s="58"/>
      <c r="E121" s="58"/>
      <c r="F121" s="58"/>
      <c r="G121" s="58"/>
      <c r="H121" s="58"/>
      <c r="I121" s="58"/>
      <c r="J121" s="58"/>
      <c r="K121" s="58"/>
    </row>
    <row r="122" spans="1:11" x14ac:dyDescent="0.25">
      <c r="A122" s="58"/>
      <c r="B122" s="58"/>
      <c r="C122" s="58"/>
      <c r="D122" s="58"/>
      <c r="E122" s="58"/>
      <c r="F122" s="58"/>
      <c r="G122" s="58"/>
      <c r="H122" s="58"/>
      <c r="I122" s="58"/>
      <c r="J122" s="58"/>
      <c r="K122" s="58"/>
    </row>
    <row r="123" spans="1:11" x14ac:dyDescent="0.25">
      <c r="A123" s="58"/>
      <c r="B123" s="58"/>
      <c r="C123" s="58"/>
      <c r="D123" s="58"/>
      <c r="E123" s="58"/>
      <c r="F123" s="58"/>
      <c r="G123" s="58"/>
      <c r="H123" s="58"/>
      <c r="I123" s="58"/>
      <c r="J123" s="58"/>
      <c r="K123" s="58"/>
    </row>
    <row r="124" spans="1:11" x14ac:dyDescent="0.25">
      <c r="A124" s="58"/>
      <c r="B124" s="58"/>
      <c r="C124" s="58"/>
      <c r="D124" s="58"/>
      <c r="E124" s="58"/>
      <c r="F124" s="58"/>
      <c r="G124" s="58"/>
      <c r="H124" s="58"/>
      <c r="I124" s="58"/>
      <c r="J124" s="58"/>
      <c r="K124" s="58"/>
    </row>
    <row r="125" spans="1:11" x14ac:dyDescent="0.25">
      <c r="A125" s="58"/>
      <c r="B125" s="58"/>
      <c r="C125" s="58"/>
      <c r="D125" s="58"/>
      <c r="E125" s="58"/>
      <c r="F125" s="58"/>
      <c r="G125" s="58"/>
      <c r="H125" s="58"/>
      <c r="I125" s="58"/>
      <c r="J125" s="58"/>
      <c r="K125" s="58"/>
    </row>
    <row r="126" spans="1:11" x14ac:dyDescent="0.25">
      <c r="A126" s="58"/>
      <c r="B126" s="58"/>
      <c r="C126" s="58"/>
      <c r="D126" s="58"/>
      <c r="E126" s="58"/>
      <c r="F126" s="58"/>
      <c r="G126" s="58"/>
      <c r="H126" s="58"/>
      <c r="I126" s="58"/>
      <c r="J126" s="58"/>
      <c r="K126" s="58"/>
    </row>
    <row r="127" spans="1:11" x14ac:dyDescent="0.25">
      <c r="A127" s="58"/>
      <c r="B127" s="58"/>
      <c r="C127" s="58"/>
      <c r="D127" s="58"/>
      <c r="E127" s="58"/>
      <c r="F127" s="58"/>
      <c r="G127" s="58"/>
      <c r="H127" s="58"/>
      <c r="I127" s="58"/>
      <c r="J127" s="58"/>
      <c r="K127" s="58"/>
    </row>
    <row r="128" spans="1:11" x14ac:dyDescent="0.25">
      <c r="A128" s="58"/>
      <c r="B128" s="58"/>
      <c r="C128" s="58"/>
      <c r="D128" s="58"/>
      <c r="E128" s="58"/>
      <c r="F128" s="58"/>
      <c r="G128" s="58"/>
      <c r="H128" s="58"/>
      <c r="I128" s="58"/>
      <c r="J128" s="58"/>
      <c r="K128" s="58"/>
    </row>
    <row r="129" spans="1:11" x14ac:dyDescent="0.25">
      <c r="A129" s="58"/>
      <c r="B129" s="58"/>
      <c r="C129" s="58"/>
      <c r="D129" s="58"/>
      <c r="E129" s="58"/>
      <c r="F129" s="58"/>
      <c r="G129" s="58"/>
      <c r="H129" s="58"/>
      <c r="I129" s="58"/>
      <c r="J129" s="58"/>
      <c r="K129" s="58"/>
    </row>
    <row r="130" spans="1:11" x14ac:dyDescent="0.25">
      <c r="A130" s="58"/>
      <c r="B130" s="58"/>
      <c r="C130" s="58"/>
      <c r="D130" s="58"/>
      <c r="E130" s="58"/>
      <c r="F130" s="58"/>
      <c r="G130" s="58"/>
      <c r="H130" s="58"/>
      <c r="I130" s="58"/>
      <c r="J130" s="58"/>
      <c r="K130" s="58"/>
    </row>
    <row r="131" spans="1:11" x14ac:dyDescent="0.25">
      <c r="A131" s="58"/>
      <c r="B131" s="58"/>
      <c r="C131" s="58"/>
      <c r="D131" s="58"/>
      <c r="E131" s="58"/>
      <c r="F131" s="58"/>
      <c r="G131" s="58"/>
      <c r="H131" s="58"/>
      <c r="I131" s="58"/>
      <c r="J131" s="58"/>
      <c r="K131" s="58"/>
    </row>
    <row r="132" spans="1:11" x14ac:dyDescent="0.25">
      <c r="A132" s="58"/>
      <c r="B132" s="58"/>
      <c r="C132" s="58"/>
      <c r="D132" s="58"/>
      <c r="E132" s="58"/>
      <c r="F132" s="58"/>
      <c r="G132" s="58"/>
      <c r="H132" s="58"/>
      <c r="I132" s="58"/>
      <c r="J132" s="58"/>
      <c r="K132" s="58"/>
    </row>
    <row r="133" spans="1:11" x14ac:dyDescent="0.25">
      <c r="A133" s="58"/>
      <c r="B133" s="58"/>
      <c r="C133" s="58"/>
      <c r="D133" s="58"/>
      <c r="E133" s="58"/>
      <c r="F133" s="58"/>
      <c r="G133" s="58"/>
      <c r="H133" s="58"/>
      <c r="I133" s="58"/>
      <c r="J133" s="58"/>
      <c r="K133" s="58"/>
    </row>
    <row r="134" spans="1:11" x14ac:dyDescent="0.25">
      <c r="A134" s="58"/>
      <c r="B134" s="58"/>
      <c r="C134" s="58"/>
      <c r="D134" s="58"/>
      <c r="E134" s="58"/>
      <c r="F134" s="58"/>
      <c r="G134" s="58"/>
      <c r="H134" s="58"/>
      <c r="I134" s="58"/>
      <c r="J134" s="58"/>
      <c r="K134" s="58"/>
    </row>
    <row r="135" spans="1:11" x14ac:dyDescent="0.25">
      <c r="A135" s="58"/>
      <c r="B135" s="58"/>
      <c r="C135" s="58"/>
      <c r="D135" s="58"/>
      <c r="E135" s="58"/>
      <c r="F135" s="58"/>
      <c r="G135" s="58"/>
      <c r="H135" s="58"/>
      <c r="I135" s="58"/>
      <c r="J135" s="58"/>
      <c r="K135" s="58"/>
    </row>
    <row r="136" spans="1:11" x14ac:dyDescent="0.25">
      <c r="A136" s="58"/>
      <c r="B136" s="58"/>
      <c r="C136" s="58"/>
      <c r="D136" s="58"/>
      <c r="E136" s="58"/>
      <c r="F136" s="58"/>
      <c r="G136" s="58"/>
      <c r="H136" s="58"/>
      <c r="I136" s="58"/>
      <c r="J136" s="58"/>
      <c r="K136" s="58"/>
    </row>
    <row r="137" spans="1:11" x14ac:dyDescent="0.25">
      <c r="A137" s="58"/>
      <c r="B137" s="58"/>
      <c r="C137" s="58"/>
      <c r="D137" s="58"/>
      <c r="E137" s="58"/>
      <c r="F137" s="58"/>
      <c r="G137" s="58"/>
      <c r="H137" s="58"/>
      <c r="I137" s="58"/>
      <c r="J137" s="58"/>
      <c r="K137" s="58"/>
    </row>
    <row r="138" spans="1:11" x14ac:dyDescent="0.25">
      <c r="A138" s="58"/>
      <c r="B138" s="58"/>
      <c r="C138" s="58"/>
      <c r="D138" s="58"/>
      <c r="E138" s="58"/>
      <c r="F138" s="58"/>
      <c r="G138" s="58"/>
      <c r="H138" s="58"/>
      <c r="I138" s="58"/>
      <c r="J138" s="58"/>
      <c r="K138" s="58"/>
    </row>
    <row r="139" spans="1:11" x14ac:dyDescent="0.25">
      <c r="A139" s="58"/>
      <c r="B139" s="58"/>
      <c r="C139" s="58"/>
      <c r="D139" s="58"/>
      <c r="E139" s="58"/>
      <c r="F139" s="58"/>
      <c r="G139" s="58"/>
      <c r="H139" s="58"/>
      <c r="I139" s="58"/>
      <c r="J139" s="58"/>
      <c r="K139" s="58"/>
    </row>
    <row r="140" spans="1:11" x14ac:dyDescent="0.25">
      <c r="A140" s="58"/>
      <c r="B140" s="58"/>
      <c r="C140" s="58"/>
      <c r="D140" s="58"/>
      <c r="E140" s="58"/>
      <c r="F140" s="58"/>
      <c r="G140" s="58"/>
      <c r="H140" s="58"/>
      <c r="I140" s="58"/>
      <c r="J140" s="58"/>
      <c r="K140" s="58"/>
    </row>
    <row r="141" spans="1:11" x14ac:dyDescent="0.25">
      <c r="A141" s="58"/>
      <c r="B141" s="58"/>
      <c r="C141" s="58"/>
      <c r="D141" s="58"/>
      <c r="E141" s="58"/>
      <c r="F141" s="58"/>
      <c r="G141" s="58"/>
      <c r="H141" s="58"/>
      <c r="I141" s="58"/>
      <c r="J141" s="58"/>
      <c r="K141" s="58"/>
    </row>
    <row r="142" spans="1:11" x14ac:dyDescent="0.25">
      <c r="A142" s="58"/>
      <c r="B142" s="58"/>
      <c r="C142" s="58"/>
      <c r="D142" s="58"/>
      <c r="E142" s="58"/>
      <c r="F142" s="58"/>
      <c r="G142" s="58"/>
      <c r="H142" s="58"/>
      <c r="I142" s="58"/>
      <c r="J142" s="58"/>
      <c r="K142" s="58"/>
    </row>
    <row r="143" spans="1:11" x14ac:dyDescent="0.25">
      <c r="A143" s="58"/>
      <c r="B143" s="58"/>
      <c r="C143" s="58"/>
      <c r="D143" s="58"/>
      <c r="E143" s="58"/>
      <c r="F143" s="58"/>
      <c r="G143" s="58"/>
      <c r="H143" s="58"/>
      <c r="I143" s="58"/>
      <c r="J143" s="58"/>
      <c r="K143" s="58"/>
    </row>
    <row r="144" spans="1:11" x14ac:dyDescent="0.25">
      <c r="A144" s="58"/>
      <c r="B144" s="58"/>
      <c r="C144" s="58"/>
      <c r="D144" s="58"/>
      <c r="E144" s="58"/>
      <c r="F144" s="58"/>
      <c r="G144" s="58"/>
      <c r="H144" s="58"/>
      <c r="I144" s="58"/>
      <c r="J144" s="58"/>
      <c r="K144" s="58"/>
    </row>
    <row r="145" spans="1:11" x14ac:dyDescent="0.25">
      <c r="A145" s="58"/>
      <c r="B145" s="58"/>
      <c r="C145" s="58"/>
      <c r="D145" s="58"/>
      <c r="E145" s="58"/>
      <c r="F145" s="58"/>
      <c r="G145" s="58"/>
      <c r="H145" s="58"/>
      <c r="I145" s="58"/>
      <c r="J145" s="58"/>
      <c r="K145" s="58"/>
    </row>
    <row r="146" spans="1:11" x14ac:dyDescent="0.25">
      <c r="A146" s="58"/>
      <c r="B146" s="58"/>
      <c r="C146" s="58"/>
      <c r="D146" s="58"/>
      <c r="E146" s="58"/>
      <c r="F146" s="58"/>
      <c r="G146" s="58"/>
      <c r="H146" s="58"/>
      <c r="I146" s="58"/>
      <c r="J146" s="58"/>
      <c r="K146" s="58"/>
    </row>
    <row r="147" spans="1:11" x14ac:dyDescent="0.25">
      <c r="A147" s="58"/>
      <c r="B147" s="58"/>
      <c r="C147" s="58"/>
      <c r="D147" s="58"/>
      <c r="E147" s="58"/>
      <c r="F147" s="58"/>
      <c r="G147" s="58"/>
      <c r="H147" s="58"/>
      <c r="I147" s="58"/>
      <c r="J147" s="58"/>
      <c r="K147" s="58"/>
    </row>
    <row r="148" spans="1:11" x14ac:dyDescent="0.25">
      <c r="A148" s="58"/>
      <c r="B148" s="58"/>
      <c r="C148" s="58"/>
      <c r="D148" s="58"/>
      <c r="E148" s="58"/>
      <c r="F148" s="58"/>
      <c r="G148" s="58"/>
      <c r="H148" s="58"/>
      <c r="I148" s="58"/>
      <c r="J148" s="58"/>
      <c r="K148" s="58"/>
    </row>
    <row r="149" spans="1:11" x14ac:dyDescent="0.25">
      <c r="A149" s="58"/>
      <c r="B149" s="58"/>
      <c r="C149" s="58"/>
      <c r="D149" s="58"/>
      <c r="E149" s="58"/>
      <c r="F149" s="58"/>
      <c r="G149" s="58"/>
      <c r="H149" s="58"/>
      <c r="I149" s="58"/>
      <c r="J149" s="58"/>
      <c r="K149" s="58"/>
    </row>
    <row r="150" spans="1:11" x14ac:dyDescent="0.25">
      <c r="A150" s="58"/>
      <c r="B150" s="58"/>
      <c r="C150" s="58"/>
      <c r="D150" s="58"/>
      <c r="E150" s="58"/>
      <c r="F150" s="58"/>
      <c r="G150" s="58"/>
      <c r="H150" s="58"/>
      <c r="I150" s="58"/>
      <c r="J150" s="58"/>
      <c r="K150" s="58"/>
    </row>
    <row r="151" spans="1:11" x14ac:dyDescent="0.25">
      <c r="A151" s="58"/>
      <c r="B151" s="58"/>
      <c r="C151" s="58"/>
      <c r="D151" s="58"/>
      <c r="E151" s="58"/>
      <c r="F151" s="58"/>
      <c r="G151" s="58"/>
      <c r="H151" s="58"/>
      <c r="I151" s="58"/>
      <c r="J151" s="58"/>
      <c r="K151" s="58"/>
    </row>
    <row r="152" spans="1:11" x14ac:dyDescent="0.25">
      <c r="A152" s="58"/>
      <c r="B152" s="58"/>
      <c r="C152" s="58"/>
      <c r="D152" s="58"/>
      <c r="E152" s="58"/>
      <c r="F152" s="58"/>
      <c r="G152" s="58"/>
      <c r="H152" s="58"/>
      <c r="I152" s="58"/>
      <c r="J152" s="58"/>
      <c r="K152" s="58"/>
    </row>
    <row r="153" spans="1:11" x14ac:dyDescent="0.25">
      <c r="A153" s="58"/>
      <c r="B153" s="58"/>
      <c r="C153" s="58"/>
      <c r="D153" s="58"/>
      <c r="E153" s="58"/>
      <c r="F153" s="58"/>
      <c r="G153" s="58"/>
      <c r="H153" s="58"/>
      <c r="I153" s="58"/>
      <c r="J153" s="58"/>
      <c r="K153" s="58"/>
    </row>
    <row r="154" spans="1:11" x14ac:dyDescent="0.25">
      <c r="A154" s="58"/>
      <c r="B154" s="58"/>
      <c r="C154" s="58"/>
      <c r="D154" s="58"/>
      <c r="E154" s="58"/>
      <c r="F154" s="58"/>
      <c r="G154" s="58"/>
      <c r="H154" s="58"/>
      <c r="I154" s="58"/>
      <c r="J154" s="58"/>
      <c r="K154" s="58"/>
    </row>
    <row r="155" spans="1:11" x14ac:dyDescent="0.25">
      <c r="A155" s="58"/>
      <c r="B155" s="58"/>
      <c r="C155" s="58"/>
      <c r="D155" s="58"/>
      <c r="E155" s="58"/>
      <c r="F155" s="58"/>
      <c r="G155" s="58"/>
      <c r="H155" s="58"/>
      <c r="I155" s="58"/>
      <c r="J155" s="58"/>
      <c r="K155" s="58"/>
    </row>
    <row r="156" spans="1:11" x14ac:dyDescent="0.25">
      <c r="A156" s="58"/>
      <c r="B156" s="58"/>
      <c r="C156" s="58"/>
      <c r="D156" s="58"/>
      <c r="E156" s="58"/>
      <c r="F156" s="58"/>
      <c r="G156" s="58"/>
      <c r="H156" s="58"/>
      <c r="I156" s="58"/>
      <c r="J156" s="58"/>
      <c r="K156" s="58"/>
    </row>
    <row r="157" spans="1:11" x14ac:dyDescent="0.25">
      <c r="A157" s="58"/>
      <c r="B157" s="58"/>
      <c r="C157" s="58"/>
      <c r="D157" s="58"/>
      <c r="E157" s="58"/>
      <c r="F157" s="58"/>
      <c r="G157" s="58"/>
      <c r="H157" s="58"/>
      <c r="I157" s="58"/>
      <c r="J157" s="58"/>
      <c r="K157" s="58"/>
    </row>
    <row r="158" spans="1:11" x14ac:dyDescent="0.25">
      <c r="A158" s="58"/>
      <c r="B158" s="58"/>
      <c r="C158" s="58"/>
      <c r="D158" s="58"/>
      <c r="E158" s="58"/>
      <c r="F158" s="58"/>
      <c r="G158" s="58"/>
      <c r="H158" s="58"/>
      <c r="I158" s="58"/>
      <c r="J158" s="58"/>
      <c r="K158" s="58"/>
    </row>
    <row r="159" spans="1:11" x14ac:dyDescent="0.25">
      <c r="A159" s="58"/>
      <c r="B159" s="58"/>
      <c r="C159" s="58"/>
      <c r="D159" s="58"/>
      <c r="E159" s="58"/>
      <c r="F159" s="58"/>
      <c r="G159" s="58"/>
      <c r="H159" s="58"/>
      <c r="I159" s="58"/>
      <c r="J159" s="58"/>
      <c r="K159" s="58"/>
    </row>
    <row r="160" spans="1:11" x14ac:dyDescent="0.25">
      <c r="A160" s="58"/>
      <c r="B160" s="58"/>
      <c r="C160" s="58"/>
      <c r="D160" s="58"/>
      <c r="E160" s="58"/>
      <c r="F160" s="58"/>
      <c r="G160" s="58"/>
      <c r="H160" s="58"/>
      <c r="I160" s="58"/>
      <c r="J160" s="58"/>
      <c r="K160" s="58"/>
    </row>
    <row r="161" spans="1:11" x14ac:dyDescent="0.25">
      <c r="A161" s="58"/>
      <c r="B161" s="58"/>
      <c r="C161" s="58"/>
      <c r="D161" s="58"/>
      <c r="E161" s="58"/>
      <c r="F161" s="58"/>
      <c r="G161" s="58"/>
      <c r="H161" s="58"/>
      <c r="I161" s="58"/>
      <c r="J161" s="58"/>
      <c r="K161" s="58"/>
    </row>
    <row r="162" spans="1:11" x14ac:dyDescent="0.25">
      <c r="A162" s="58"/>
      <c r="B162" s="58"/>
      <c r="C162" s="58"/>
      <c r="D162" s="58"/>
      <c r="E162" s="58"/>
      <c r="F162" s="58"/>
      <c r="G162" s="58"/>
      <c r="H162" s="58"/>
      <c r="I162" s="58"/>
      <c r="J162" s="58"/>
      <c r="K162" s="58"/>
    </row>
    <row r="163" spans="1:11" x14ac:dyDescent="0.25">
      <c r="A163" s="58"/>
      <c r="B163" s="58"/>
      <c r="C163" s="58"/>
      <c r="D163" s="58"/>
      <c r="E163" s="58"/>
      <c r="F163" s="58"/>
      <c r="G163" s="58"/>
      <c r="H163" s="58"/>
      <c r="I163" s="58"/>
      <c r="J163" s="58"/>
      <c r="K163" s="58"/>
    </row>
    <row r="164" spans="1:11" x14ac:dyDescent="0.25">
      <c r="A164" s="58"/>
      <c r="B164" s="58"/>
      <c r="C164" s="58"/>
      <c r="D164" s="58"/>
      <c r="E164" s="58"/>
      <c r="F164" s="58"/>
      <c r="G164" s="58"/>
      <c r="H164" s="58"/>
      <c r="I164" s="58"/>
      <c r="J164" s="58"/>
      <c r="K164" s="58"/>
    </row>
    <row r="165" spans="1:11" x14ac:dyDescent="0.25">
      <c r="A165" s="58"/>
      <c r="B165" s="58"/>
      <c r="C165" s="58"/>
      <c r="D165" s="58"/>
      <c r="E165" s="58"/>
      <c r="F165" s="58"/>
      <c r="G165" s="58"/>
      <c r="H165" s="58"/>
      <c r="I165" s="58"/>
      <c r="J165" s="58"/>
      <c r="K165" s="58"/>
    </row>
    <row r="166" spans="1:11" x14ac:dyDescent="0.25">
      <c r="A166" s="58"/>
      <c r="B166" s="58"/>
      <c r="C166" s="58"/>
      <c r="D166" s="58"/>
      <c r="E166" s="58"/>
      <c r="F166" s="58"/>
      <c r="G166" s="58"/>
      <c r="H166" s="58"/>
      <c r="I166" s="58"/>
      <c r="J166" s="58"/>
      <c r="K166" s="58"/>
    </row>
    <row r="167" spans="1:11" x14ac:dyDescent="0.25">
      <c r="A167" s="58"/>
      <c r="B167" s="58"/>
      <c r="C167" s="58"/>
      <c r="D167" s="58"/>
      <c r="E167" s="58"/>
      <c r="F167" s="58"/>
      <c r="G167" s="58"/>
      <c r="H167" s="58"/>
      <c r="I167" s="58"/>
      <c r="J167" s="58"/>
      <c r="K167" s="58"/>
    </row>
    <row r="168" spans="1:11" x14ac:dyDescent="0.25">
      <c r="A168" s="58"/>
      <c r="B168" s="58"/>
      <c r="C168" s="58"/>
      <c r="D168" s="58"/>
      <c r="E168" s="58"/>
      <c r="F168" s="58"/>
      <c r="G168" s="58"/>
      <c r="H168" s="58"/>
      <c r="I168" s="58"/>
      <c r="J168" s="58"/>
      <c r="K168" s="58"/>
    </row>
    <row r="169" spans="1:11" x14ac:dyDescent="0.25">
      <c r="A169" s="58"/>
      <c r="B169" s="58"/>
      <c r="C169" s="58"/>
      <c r="D169" s="58"/>
      <c r="E169" s="58"/>
      <c r="F169" s="58"/>
      <c r="G169" s="58"/>
      <c r="H169" s="58"/>
      <c r="I169" s="58"/>
      <c r="J169" s="58"/>
      <c r="K169" s="58"/>
    </row>
    <row r="170" spans="1:11" x14ac:dyDescent="0.25">
      <c r="A170" s="58"/>
      <c r="B170" s="58"/>
      <c r="C170" s="58"/>
      <c r="D170" s="58"/>
      <c r="E170" s="58"/>
      <c r="F170" s="58"/>
      <c r="G170" s="58"/>
      <c r="H170" s="58"/>
      <c r="I170" s="58"/>
      <c r="J170" s="58"/>
      <c r="K170" s="58"/>
    </row>
    <row r="171" spans="1:11" x14ac:dyDescent="0.25">
      <c r="A171" s="58"/>
      <c r="B171" s="58"/>
      <c r="C171" s="58"/>
      <c r="D171" s="58"/>
      <c r="E171" s="58"/>
      <c r="F171" s="58"/>
      <c r="G171" s="58"/>
      <c r="H171" s="58"/>
      <c r="I171" s="58"/>
      <c r="J171" s="58"/>
      <c r="K171" s="58"/>
    </row>
    <row r="172" spans="1:11" x14ac:dyDescent="0.25">
      <c r="A172" s="58"/>
      <c r="B172" s="58"/>
      <c r="C172" s="58"/>
      <c r="D172" s="58"/>
      <c r="E172" s="58"/>
      <c r="F172" s="58"/>
      <c r="G172" s="58"/>
      <c r="H172" s="58"/>
      <c r="I172" s="58"/>
      <c r="J172" s="58"/>
      <c r="K172" s="58"/>
    </row>
    <row r="173" spans="1:11" x14ac:dyDescent="0.25">
      <c r="A173" s="58"/>
      <c r="B173" s="58"/>
      <c r="C173" s="58"/>
      <c r="D173" s="58"/>
      <c r="E173" s="58"/>
      <c r="F173" s="58"/>
      <c r="G173" s="58"/>
      <c r="H173" s="58"/>
      <c r="I173" s="58"/>
      <c r="J173" s="58"/>
      <c r="K173" s="58"/>
    </row>
    <row r="174" spans="1:11" x14ac:dyDescent="0.25">
      <c r="A174" s="58"/>
      <c r="B174" s="58"/>
      <c r="C174" s="58"/>
      <c r="D174" s="58"/>
      <c r="E174" s="58"/>
      <c r="F174" s="58"/>
      <c r="G174" s="58"/>
      <c r="H174" s="58"/>
      <c r="I174" s="58"/>
      <c r="J174" s="58"/>
      <c r="K174" s="58"/>
    </row>
    <row r="175" spans="1:11" x14ac:dyDescent="0.25">
      <c r="A175" s="58"/>
      <c r="B175" s="58"/>
      <c r="C175" s="58"/>
      <c r="D175" s="58"/>
      <c r="E175" s="58"/>
      <c r="F175" s="58"/>
      <c r="G175" s="58"/>
      <c r="H175" s="58"/>
      <c r="I175" s="58"/>
      <c r="J175" s="58"/>
      <c r="K175" s="58"/>
    </row>
    <row r="176" spans="1:11" x14ac:dyDescent="0.25">
      <c r="A176" s="58"/>
      <c r="B176" s="58"/>
      <c r="C176" s="58"/>
      <c r="D176" s="58"/>
      <c r="E176" s="58"/>
      <c r="F176" s="58"/>
      <c r="G176" s="58"/>
      <c r="H176" s="58"/>
      <c r="I176" s="58"/>
      <c r="J176" s="58"/>
      <c r="K176" s="58"/>
    </row>
    <row r="177" spans="1:11" x14ac:dyDescent="0.25">
      <c r="A177" s="58"/>
      <c r="B177" s="58"/>
      <c r="C177" s="58"/>
      <c r="D177" s="58"/>
      <c r="E177" s="58"/>
      <c r="F177" s="58"/>
      <c r="G177" s="58"/>
      <c r="H177" s="58"/>
      <c r="I177" s="58"/>
      <c r="J177" s="58"/>
      <c r="K177" s="58"/>
    </row>
    <row r="178" spans="1:11" x14ac:dyDescent="0.25">
      <c r="A178" s="58"/>
      <c r="B178" s="58"/>
      <c r="C178" s="58"/>
      <c r="D178" s="58"/>
      <c r="E178" s="58"/>
      <c r="F178" s="58"/>
      <c r="G178" s="58"/>
      <c r="H178" s="58"/>
      <c r="I178" s="58"/>
      <c r="J178" s="58"/>
      <c r="K178" s="58"/>
    </row>
    <row r="179" spans="1:11" x14ac:dyDescent="0.25">
      <c r="A179" s="58"/>
      <c r="B179" s="58"/>
      <c r="C179" s="58"/>
      <c r="D179" s="58"/>
      <c r="E179" s="58"/>
      <c r="F179" s="58"/>
      <c r="G179" s="58"/>
      <c r="H179" s="58"/>
      <c r="I179" s="58"/>
      <c r="J179" s="58"/>
      <c r="K179" s="58"/>
    </row>
    <row r="180" spans="1:11" x14ac:dyDescent="0.25">
      <c r="A180" s="58"/>
      <c r="B180" s="58"/>
      <c r="C180" s="58"/>
      <c r="D180" s="58"/>
      <c r="E180" s="58"/>
      <c r="F180" s="58"/>
      <c r="G180" s="58"/>
      <c r="H180" s="58"/>
      <c r="I180" s="58"/>
      <c r="J180" s="58"/>
      <c r="K180" s="58"/>
    </row>
    <row r="181" spans="1:11" x14ac:dyDescent="0.25">
      <c r="A181" s="58"/>
      <c r="B181" s="58"/>
      <c r="C181" s="58"/>
      <c r="D181" s="58"/>
      <c r="E181" s="58"/>
      <c r="F181" s="58"/>
      <c r="G181" s="58"/>
      <c r="H181" s="58"/>
      <c r="I181" s="58"/>
      <c r="J181" s="58"/>
      <c r="K181" s="58"/>
    </row>
    <row r="182" spans="1:11" x14ac:dyDescent="0.25">
      <c r="A182" s="58"/>
      <c r="B182" s="58"/>
      <c r="C182" s="58"/>
      <c r="D182" s="58"/>
      <c r="E182" s="58"/>
      <c r="F182" s="58"/>
      <c r="G182" s="58"/>
      <c r="H182" s="58"/>
      <c r="I182" s="58"/>
      <c r="J182" s="58"/>
      <c r="K182" s="58"/>
    </row>
    <row r="183" spans="1:11" x14ac:dyDescent="0.25">
      <c r="A183" s="58"/>
      <c r="B183" s="58"/>
      <c r="C183" s="58"/>
      <c r="D183" s="58"/>
      <c r="E183" s="58"/>
      <c r="F183" s="58"/>
      <c r="G183" s="58"/>
      <c r="H183" s="58"/>
      <c r="I183" s="58"/>
      <c r="J183" s="58"/>
      <c r="K183" s="58"/>
    </row>
    <row r="184" spans="1:11" x14ac:dyDescent="0.25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</row>
    <row r="185" spans="1:11" x14ac:dyDescent="0.25">
      <c r="A185" s="58"/>
      <c r="B185" s="58"/>
      <c r="C185" s="58"/>
      <c r="D185" s="58"/>
      <c r="E185" s="58"/>
      <c r="F185" s="58"/>
      <c r="G185" s="58"/>
      <c r="H185" s="58"/>
      <c r="I185" s="58"/>
      <c r="J185" s="58"/>
      <c r="K185" s="58"/>
    </row>
    <row r="186" spans="1:11" x14ac:dyDescent="0.25">
      <c r="A186" s="58"/>
      <c r="B186" s="58"/>
      <c r="C186" s="58"/>
      <c r="D186" s="58"/>
      <c r="E186" s="58"/>
      <c r="F186" s="58"/>
      <c r="G186" s="58"/>
      <c r="H186" s="58"/>
      <c r="I186" s="58"/>
      <c r="J186" s="58"/>
      <c r="K186" s="58"/>
    </row>
    <row r="187" spans="1:11" x14ac:dyDescent="0.25">
      <c r="A187" s="58"/>
      <c r="B187" s="58"/>
      <c r="C187" s="58"/>
      <c r="D187" s="58"/>
      <c r="E187" s="58"/>
      <c r="F187" s="58"/>
      <c r="G187" s="58"/>
      <c r="H187" s="58"/>
      <c r="I187" s="58"/>
      <c r="J187" s="58"/>
      <c r="K187" s="58"/>
    </row>
    <row r="188" spans="1:11" x14ac:dyDescent="0.25">
      <c r="A188" s="58"/>
      <c r="B188" s="58"/>
      <c r="C188" s="58"/>
      <c r="D188" s="58"/>
      <c r="E188" s="58"/>
      <c r="F188" s="58"/>
      <c r="G188" s="58"/>
      <c r="H188" s="58"/>
      <c r="I188" s="58"/>
      <c r="J188" s="58"/>
      <c r="K188" s="58"/>
    </row>
    <row r="189" spans="1:11" x14ac:dyDescent="0.25">
      <c r="A189" s="58"/>
      <c r="B189" s="58"/>
      <c r="C189" s="58"/>
      <c r="D189" s="58"/>
      <c r="E189" s="58"/>
      <c r="F189" s="58"/>
      <c r="G189" s="58"/>
      <c r="H189" s="58"/>
      <c r="I189" s="58"/>
      <c r="J189" s="58"/>
      <c r="K189" s="58"/>
    </row>
    <row r="190" spans="1:11" x14ac:dyDescent="0.25">
      <c r="A190" s="58"/>
      <c r="B190" s="58"/>
      <c r="C190" s="58"/>
      <c r="D190" s="58"/>
      <c r="E190" s="58"/>
      <c r="F190" s="58"/>
      <c r="G190" s="58"/>
      <c r="H190" s="58"/>
      <c r="I190" s="58"/>
      <c r="J190" s="58"/>
      <c r="K190" s="58"/>
    </row>
    <row r="191" spans="1:11" x14ac:dyDescent="0.25">
      <c r="A191" s="58"/>
      <c r="B191" s="58"/>
      <c r="C191" s="58"/>
      <c r="D191" s="58"/>
      <c r="E191" s="58"/>
      <c r="F191" s="58"/>
      <c r="G191" s="58"/>
      <c r="H191" s="58"/>
      <c r="I191" s="58"/>
      <c r="J191" s="58"/>
      <c r="K191" s="58"/>
    </row>
    <row r="192" spans="1:11" x14ac:dyDescent="0.25">
      <c r="A192" s="58"/>
      <c r="B192" s="58"/>
      <c r="C192" s="58"/>
      <c r="D192" s="58"/>
      <c r="E192" s="58"/>
      <c r="F192" s="58"/>
      <c r="G192" s="58"/>
      <c r="H192" s="58"/>
      <c r="I192" s="58"/>
      <c r="J192" s="58"/>
      <c r="K192" s="58"/>
    </row>
    <row r="193" spans="1:11" x14ac:dyDescent="0.25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</row>
    <row r="194" spans="1:11" x14ac:dyDescent="0.25">
      <c r="A194" s="58"/>
      <c r="B194" s="58"/>
      <c r="C194" s="58"/>
      <c r="D194" s="58"/>
      <c r="E194" s="58"/>
      <c r="F194" s="58"/>
      <c r="G194" s="58"/>
      <c r="H194" s="58"/>
      <c r="I194" s="58"/>
      <c r="J194" s="58"/>
      <c r="K194" s="58"/>
    </row>
    <row r="195" spans="1:11" x14ac:dyDescent="0.25">
      <c r="A195" s="58"/>
      <c r="B195" s="58"/>
      <c r="C195" s="58"/>
      <c r="D195" s="58"/>
      <c r="E195" s="58"/>
      <c r="F195" s="58"/>
      <c r="G195" s="58"/>
      <c r="H195" s="58"/>
      <c r="I195" s="58"/>
      <c r="J195" s="58"/>
      <c r="K195" s="58"/>
    </row>
    <row r="196" spans="1:11" x14ac:dyDescent="0.25">
      <c r="A196" s="58"/>
      <c r="B196" s="58"/>
      <c r="C196" s="58"/>
      <c r="D196" s="58"/>
      <c r="E196" s="58"/>
      <c r="F196" s="58"/>
      <c r="G196" s="58"/>
      <c r="H196" s="58"/>
      <c r="I196" s="58"/>
      <c r="J196" s="58"/>
      <c r="K196" s="58"/>
    </row>
    <row r="197" spans="1:11" x14ac:dyDescent="0.25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</row>
    <row r="198" spans="1:11" x14ac:dyDescent="0.25">
      <c r="A198" s="58"/>
      <c r="B198" s="58"/>
      <c r="C198" s="58"/>
      <c r="D198" s="58"/>
      <c r="E198" s="58"/>
      <c r="F198" s="58"/>
      <c r="G198" s="58"/>
      <c r="H198" s="58"/>
      <c r="I198" s="58"/>
      <c r="J198" s="58"/>
      <c r="K198" s="58"/>
    </row>
    <row r="199" spans="1:11" x14ac:dyDescent="0.25">
      <c r="A199" s="58"/>
      <c r="B199" s="58"/>
      <c r="C199" s="58"/>
      <c r="D199" s="58"/>
      <c r="E199" s="58"/>
      <c r="F199" s="58"/>
      <c r="G199" s="58"/>
      <c r="H199" s="58"/>
      <c r="I199" s="58"/>
      <c r="J199" s="58"/>
      <c r="K199" s="58"/>
    </row>
    <row r="200" spans="1:11" x14ac:dyDescent="0.25">
      <c r="A200" s="58"/>
      <c r="B200" s="58"/>
      <c r="C200" s="58"/>
      <c r="D200" s="58"/>
      <c r="E200" s="58"/>
      <c r="F200" s="58"/>
      <c r="G200" s="58"/>
      <c r="H200" s="58"/>
      <c r="I200" s="58"/>
      <c r="J200" s="58"/>
      <c r="K200" s="58"/>
    </row>
    <row r="201" spans="1:11" x14ac:dyDescent="0.25">
      <c r="A201" s="58"/>
      <c r="B201" s="58"/>
      <c r="C201" s="58"/>
      <c r="D201" s="58"/>
      <c r="E201" s="58"/>
      <c r="F201" s="58"/>
      <c r="G201" s="58"/>
      <c r="H201" s="58"/>
      <c r="I201" s="58"/>
      <c r="J201" s="58"/>
      <c r="K201" s="58"/>
    </row>
    <row r="202" spans="1:11" x14ac:dyDescent="0.25">
      <c r="A202" s="58"/>
      <c r="B202" s="58"/>
      <c r="C202" s="58"/>
      <c r="D202" s="58"/>
      <c r="E202" s="58"/>
      <c r="F202" s="58"/>
      <c r="G202" s="58"/>
      <c r="H202" s="58"/>
      <c r="I202" s="58"/>
      <c r="J202" s="58"/>
      <c r="K202" s="58"/>
    </row>
    <row r="203" spans="1:11" x14ac:dyDescent="0.25">
      <c r="A203" s="58"/>
      <c r="B203" s="58"/>
      <c r="C203" s="58"/>
      <c r="D203" s="58"/>
      <c r="E203" s="58"/>
      <c r="F203" s="58"/>
      <c r="G203" s="58"/>
      <c r="H203" s="58"/>
      <c r="I203" s="58"/>
      <c r="J203" s="58"/>
      <c r="K203" s="58"/>
    </row>
    <row r="204" spans="1:11" x14ac:dyDescent="0.25">
      <c r="A204" s="58"/>
      <c r="B204" s="58"/>
      <c r="C204" s="58"/>
      <c r="D204" s="58"/>
      <c r="E204" s="58"/>
      <c r="F204" s="58"/>
      <c r="G204" s="58"/>
      <c r="H204" s="58"/>
      <c r="I204" s="58"/>
      <c r="J204" s="58"/>
      <c r="K204" s="58"/>
    </row>
    <row r="205" spans="1:11" x14ac:dyDescent="0.25">
      <c r="A205" s="58"/>
      <c r="B205" s="58"/>
      <c r="C205" s="58"/>
      <c r="D205" s="58"/>
      <c r="E205" s="58"/>
      <c r="F205" s="58"/>
      <c r="G205" s="58"/>
      <c r="H205" s="58"/>
      <c r="I205" s="58"/>
      <c r="J205" s="58"/>
      <c r="K205" s="58"/>
    </row>
    <row r="206" spans="1:11" x14ac:dyDescent="0.25">
      <c r="A206" s="58"/>
      <c r="B206" s="58"/>
      <c r="C206" s="58"/>
      <c r="D206" s="58"/>
      <c r="E206" s="58"/>
      <c r="F206" s="58"/>
      <c r="G206" s="58"/>
      <c r="H206" s="58"/>
      <c r="I206" s="58"/>
      <c r="J206" s="58"/>
      <c r="K206" s="58"/>
    </row>
    <row r="207" spans="1:11" x14ac:dyDescent="0.25">
      <c r="A207" s="58"/>
      <c r="B207" s="58"/>
      <c r="C207" s="58"/>
      <c r="D207" s="58"/>
      <c r="E207" s="58"/>
      <c r="F207" s="58"/>
      <c r="G207" s="58"/>
      <c r="H207" s="58"/>
      <c r="I207" s="58"/>
      <c r="J207" s="58"/>
      <c r="K207" s="58"/>
    </row>
    <row r="208" spans="1:11" x14ac:dyDescent="0.25">
      <c r="A208" s="58"/>
      <c r="B208" s="58"/>
      <c r="C208" s="58"/>
      <c r="D208" s="58"/>
      <c r="E208" s="58"/>
      <c r="F208" s="58"/>
      <c r="G208" s="58"/>
      <c r="H208" s="58"/>
      <c r="I208" s="58"/>
      <c r="J208" s="58"/>
      <c r="K208" s="58"/>
    </row>
    <row r="209" spans="1:11" x14ac:dyDescent="0.25">
      <c r="A209" s="58"/>
      <c r="B209" s="58"/>
      <c r="C209" s="58"/>
      <c r="D209" s="58"/>
      <c r="E209" s="58"/>
      <c r="F209" s="58"/>
      <c r="G209" s="58"/>
      <c r="H209" s="58"/>
      <c r="I209" s="58"/>
      <c r="J209" s="58"/>
      <c r="K209" s="58"/>
    </row>
    <row r="210" spans="1:11" x14ac:dyDescent="0.25">
      <c r="A210" s="58"/>
      <c r="B210" s="58"/>
      <c r="C210" s="58"/>
      <c r="D210" s="58"/>
      <c r="E210" s="58"/>
      <c r="F210" s="58"/>
      <c r="G210" s="58"/>
      <c r="H210" s="58"/>
      <c r="I210" s="58"/>
      <c r="J210" s="58"/>
      <c r="K210" s="58"/>
    </row>
    <row r="211" spans="1:11" x14ac:dyDescent="0.25">
      <c r="A211" s="58"/>
      <c r="B211" s="58"/>
      <c r="C211" s="58"/>
      <c r="D211" s="58"/>
      <c r="E211" s="58"/>
      <c r="F211" s="58"/>
      <c r="G211" s="58"/>
      <c r="H211" s="58"/>
      <c r="I211" s="58"/>
      <c r="J211" s="58"/>
      <c r="K211" s="58"/>
    </row>
    <row r="212" spans="1:11" x14ac:dyDescent="0.25">
      <c r="A212" s="58"/>
      <c r="B212" s="58"/>
      <c r="C212" s="58"/>
      <c r="D212" s="58"/>
      <c r="E212" s="58"/>
      <c r="F212" s="58"/>
      <c r="G212" s="58"/>
      <c r="H212" s="58"/>
      <c r="I212" s="58"/>
      <c r="J212" s="58"/>
      <c r="K212" s="58"/>
    </row>
    <row r="213" spans="1:11" x14ac:dyDescent="0.25">
      <c r="A213" s="58"/>
      <c r="B213" s="58"/>
      <c r="C213" s="58"/>
      <c r="D213" s="58"/>
      <c r="E213" s="58"/>
      <c r="F213" s="58"/>
      <c r="G213" s="58"/>
      <c r="H213" s="58"/>
      <c r="I213" s="58"/>
      <c r="J213" s="58"/>
      <c r="K213" s="58"/>
    </row>
    <row r="214" spans="1:11" x14ac:dyDescent="0.25">
      <c r="A214" s="58"/>
      <c r="B214" s="58"/>
      <c r="C214" s="58"/>
      <c r="D214" s="58"/>
      <c r="E214" s="58"/>
      <c r="F214" s="58"/>
      <c r="G214" s="58"/>
      <c r="H214" s="58"/>
      <c r="I214" s="58"/>
      <c r="J214" s="58"/>
      <c r="K214" s="58"/>
    </row>
    <row r="215" spans="1:11" x14ac:dyDescent="0.25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</row>
    <row r="216" spans="1:11" x14ac:dyDescent="0.25">
      <c r="A216" s="58"/>
      <c r="B216" s="58"/>
      <c r="C216" s="58"/>
      <c r="D216" s="58"/>
      <c r="E216" s="58"/>
      <c r="F216" s="58"/>
      <c r="G216" s="58"/>
      <c r="H216" s="58"/>
      <c r="I216" s="58"/>
      <c r="J216" s="58"/>
      <c r="K216" s="58"/>
    </row>
    <row r="217" spans="1:11" x14ac:dyDescent="0.25">
      <c r="A217" s="58"/>
      <c r="B217" s="58"/>
      <c r="C217" s="58"/>
      <c r="D217" s="58"/>
      <c r="E217" s="58"/>
      <c r="F217" s="58"/>
      <c r="G217" s="58"/>
      <c r="H217" s="58"/>
      <c r="I217" s="58"/>
      <c r="J217" s="58"/>
      <c r="K217" s="58"/>
    </row>
    <row r="218" spans="1:11" x14ac:dyDescent="0.25">
      <c r="A218" s="58"/>
      <c r="B218" s="58"/>
      <c r="C218" s="58"/>
      <c r="D218" s="58"/>
      <c r="E218" s="58"/>
      <c r="F218" s="58"/>
      <c r="G218" s="58"/>
      <c r="H218" s="58"/>
      <c r="I218" s="58"/>
      <c r="J218" s="58"/>
      <c r="K218" s="58"/>
    </row>
    <row r="219" spans="1:11" x14ac:dyDescent="0.25">
      <c r="A219" s="58"/>
      <c r="B219" s="58"/>
      <c r="C219" s="58"/>
      <c r="D219" s="58"/>
      <c r="E219" s="58"/>
      <c r="F219" s="58"/>
      <c r="G219" s="58"/>
      <c r="H219" s="58"/>
      <c r="I219" s="58"/>
      <c r="J219" s="58"/>
      <c r="K219" s="58"/>
    </row>
    <row r="220" spans="1:11" x14ac:dyDescent="0.25">
      <c r="A220" s="58"/>
      <c r="B220" s="58"/>
      <c r="C220" s="58"/>
      <c r="D220" s="58"/>
      <c r="E220" s="58"/>
      <c r="F220" s="58"/>
      <c r="G220" s="58"/>
      <c r="H220" s="58"/>
      <c r="I220" s="58"/>
      <c r="J220" s="58"/>
      <c r="K220" s="58"/>
    </row>
    <row r="221" spans="1:11" x14ac:dyDescent="0.25">
      <c r="A221" s="58"/>
      <c r="B221" s="58"/>
      <c r="C221" s="58"/>
      <c r="D221" s="58"/>
      <c r="E221" s="58"/>
      <c r="F221" s="58"/>
      <c r="G221" s="58"/>
      <c r="H221" s="58"/>
      <c r="I221" s="58"/>
      <c r="J221" s="58"/>
      <c r="K221" s="58"/>
    </row>
    <row r="222" spans="1:11" x14ac:dyDescent="0.25">
      <c r="A222" s="58"/>
      <c r="B222" s="58"/>
      <c r="C222" s="58"/>
      <c r="D222" s="58"/>
      <c r="E222" s="58"/>
      <c r="F222" s="58"/>
      <c r="G222" s="58"/>
      <c r="H222" s="58"/>
      <c r="I222" s="58"/>
      <c r="J222" s="58"/>
      <c r="K222" s="58"/>
    </row>
    <row r="223" spans="1:11" x14ac:dyDescent="0.25">
      <c r="A223" s="58"/>
      <c r="B223" s="58"/>
      <c r="C223" s="58"/>
      <c r="D223" s="58"/>
      <c r="E223" s="58"/>
      <c r="F223" s="58"/>
      <c r="G223" s="58"/>
      <c r="H223" s="58"/>
      <c r="I223" s="58"/>
      <c r="J223" s="58"/>
      <c r="K223" s="58"/>
    </row>
    <row r="224" spans="1:11" x14ac:dyDescent="0.25">
      <c r="A224" s="58"/>
      <c r="B224" s="58"/>
      <c r="C224" s="58"/>
      <c r="D224" s="58"/>
      <c r="E224" s="58"/>
      <c r="F224" s="58"/>
      <c r="G224" s="58"/>
      <c r="H224" s="58"/>
      <c r="I224" s="58"/>
      <c r="J224" s="58"/>
      <c r="K224" s="58"/>
    </row>
    <row r="225" spans="1:11" x14ac:dyDescent="0.25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</row>
    <row r="226" spans="1:11" x14ac:dyDescent="0.25">
      <c r="A226" s="58"/>
      <c r="B226" s="58"/>
      <c r="C226" s="58"/>
      <c r="D226" s="58"/>
      <c r="E226" s="58"/>
      <c r="F226" s="58"/>
      <c r="G226" s="58"/>
      <c r="H226" s="58"/>
      <c r="I226" s="58"/>
      <c r="J226" s="58"/>
      <c r="K226" s="58"/>
    </row>
    <row r="227" spans="1:11" x14ac:dyDescent="0.25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Ancienne</vt:lpstr>
      <vt:lpstr>2017</vt:lpstr>
      <vt:lpstr>2018</vt:lpstr>
      <vt:lpstr>2019</vt:lpstr>
      <vt:lpstr>Statistique</vt:lpstr>
      <vt:lpstr>Liste de choix</vt:lpstr>
      <vt:lpstr>Nombre de bouteilles total</vt:lpstr>
      <vt:lpstr>Statistique!Impression_des_titres</vt:lpstr>
      <vt:lpstr>'2018'!Zone_d_impression</vt:lpstr>
      <vt:lpstr>'2019'!Zone_d_impression</vt:lpstr>
      <vt:lpstr>Ancienne!Zone_d_impression</vt:lpstr>
      <vt:lpstr>Statistique!Zone_d_impression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HOLOGNE</dc:creator>
  <cp:lastModifiedBy>HOLOGNE Cyril (RS)</cp:lastModifiedBy>
  <cp:lastPrinted>2018-09-26T13:41:08Z</cp:lastPrinted>
  <dcterms:created xsi:type="dcterms:W3CDTF">2014-06-03T18:25:51Z</dcterms:created>
  <dcterms:modified xsi:type="dcterms:W3CDTF">2018-12-20T12:11:14Z</dcterms:modified>
</cp:coreProperties>
</file>