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bookViews>
    <workbookView xWindow="0" yWindow="0" windowWidth="20490" windowHeight="7755" activeTab="3"/>
  </bookViews>
  <sheets>
    <sheet name="Planning" sheetId="1" r:id="rId1"/>
    <sheet name="Véhicules" sheetId="4" r:id="rId2"/>
    <sheet name="Personnel" sheetId="3" r:id="rId3"/>
    <sheet name="Chefs" sheetId="6" r:id="rId4"/>
    <sheet name="Clients" sheetId="7" r:id="rId5"/>
    <sheet name="Horaires" sheetId="8" r:id="rId6"/>
    <sheet name="Affretement" sheetId="9" r:id="rId7"/>
  </sheets>
  <definedNames>
    <definedName name="AFFRETEMENT_Immatriculation">OFFSET(Affretement!$A$2,0,0,COUNTA(Affretement!$A:$A)-1)</definedName>
    <definedName name="AFFRETEMENT_Type_véhicule">OFFSET(Affretement!$B$2,0,0,COUNTA(Affretement!$B:$B)-1)</definedName>
    <definedName name="Chef_de_chantier_Portable">OFFSET(Chefs!$B$2,0,0,COUNTA(Chefs!$B:$B)-1)</definedName>
    <definedName name="Chefs_de_chantier">OFFSET(Chefs!$A$2,0,0,COUNTA(Chefs!$A:$A)-1)</definedName>
    <definedName name="CLIENTS">OFFSET(Clients!$A$2,0,0,COUNTA(Clients!$A:$A)-1)</definedName>
    <definedName name="NOM_personnel">OFFSET(Personnel!$A$2,0,0,COUNTA(Personnel!$A:$A)-1)</definedName>
    <definedName name="Numéro">Véhicules!$D$2:$D$18</definedName>
    <definedName name="PORTEURS">OFFSET(Véhicules!$I$2,0,0,COUNTA(Véhicules!$I:$I)-1)</definedName>
    <definedName name="PORTEURS_Type">OFFSET(Véhicules!$J$2,0,0,COUNTA(Véhicules!$J:$J)-1)</definedName>
    <definedName name="REMORQUES">OFFSET(Véhicules!$E$2,0,0,COUNTA(Véhicules!$E:$E)-1)</definedName>
    <definedName name="TRACTEURS">OFFSET(Véhicules!$B$2,0,0,COUNTA(Véhicules!$B:$B)-1)</definedName>
  </definedNames>
  <calcPr calcId="152511"/>
</workbook>
</file>

<file path=xl/calcChain.xml><?xml version="1.0" encoding="utf-8"?>
<calcChain xmlns="http://schemas.openxmlformats.org/spreadsheetml/2006/main">
  <c r="I3" i="1" l="1"/>
  <c r="C3" i="1" l="1"/>
  <c r="C4" i="1"/>
  <c r="C5" i="1"/>
  <c r="C6" i="1"/>
  <c r="C25" i="1"/>
  <c r="I24" i="1" l="1"/>
  <c r="I25" i="1"/>
  <c r="I23" i="1"/>
  <c r="I19" i="1"/>
  <c r="I20" i="1"/>
  <c r="I18" i="1"/>
  <c r="I10" i="1"/>
  <c r="I11" i="1"/>
  <c r="I13" i="1"/>
  <c r="I15" i="1"/>
  <c r="I9" i="1"/>
  <c r="I4" i="1"/>
  <c r="I5" i="1"/>
  <c r="I6" i="1"/>
</calcChain>
</file>

<file path=xl/sharedStrings.xml><?xml version="1.0" encoding="utf-8"?>
<sst xmlns="http://schemas.openxmlformats.org/spreadsheetml/2006/main" count="274" uniqueCount="180">
  <si>
    <t>CLIENT</t>
  </si>
  <si>
    <t>CHANTIER</t>
  </si>
  <si>
    <t>CHEF</t>
  </si>
  <si>
    <t>TEL</t>
  </si>
  <si>
    <t>EUROVIA</t>
  </si>
  <si>
    <t>R-D-V</t>
  </si>
  <si>
    <t>NOM</t>
  </si>
  <si>
    <t>PORTEURS  6X4 ET 8X4</t>
  </si>
  <si>
    <t>CODE</t>
  </si>
  <si>
    <t>SEMI</t>
  </si>
  <si>
    <t>VEHIC.</t>
  </si>
  <si>
    <t>TYPE</t>
  </si>
  <si>
    <t>CLIENTS</t>
  </si>
  <si>
    <t>AFFRETEMENT</t>
  </si>
  <si>
    <t>CONGES</t>
  </si>
  <si>
    <t>CONTACT</t>
  </si>
  <si>
    <t>N° BON</t>
  </si>
  <si>
    <t>H. FACT.</t>
  </si>
  <si>
    <t>PRENOM</t>
  </si>
  <si>
    <t>PORTABLE</t>
  </si>
  <si>
    <t>ANGHINOLFI</t>
  </si>
  <si>
    <t>STEVE</t>
  </si>
  <si>
    <t>FISCHER</t>
  </si>
  <si>
    <t>GILLES</t>
  </si>
  <si>
    <t>PIERRE</t>
  </si>
  <si>
    <t>THOMAS</t>
  </si>
  <si>
    <t>BOESCH</t>
  </si>
  <si>
    <t>MAXIME</t>
  </si>
  <si>
    <t>COUSY</t>
  </si>
  <si>
    <t>VINCENT</t>
  </si>
  <si>
    <t>KAUFFMANN</t>
  </si>
  <si>
    <t>SYLVAIN</t>
  </si>
  <si>
    <t>KUENTZLER</t>
  </si>
  <si>
    <t>MATHIEU</t>
  </si>
  <si>
    <t>MOINE</t>
  </si>
  <si>
    <t>STEPHANE</t>
  </si>
  <si>
    <t>MYSZOR</t>
  </si>
  <si>
    <t>BENJAMIN</t>
  </si>
  <si>
    <t>QUAIN</t>
  </si>
  <si>
    <t>SCHMUCK</t>
  </si>
  <si>
    <t>ERIC</t>
  </si>
  <si>
    <t>TAILLARD</t>
  </si>
  <si>
    <t>AURELIE</t>
  </si>
  <si>
    <t>06.36.77.87.08</t>
  </si>
  <si>
    <t>06.83.87.48.28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</si>
  <si>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</si>
  <si>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</si>
  <si>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</si>
  <si>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</si>
  <si>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</si>
  <si>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</si>
  <si>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</si>
  <si>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</si>
  <si>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</si>
  <si>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8818XS68</t>
  </si>
  <si>
    <t>149YG68</t>
  </si>
  <si>
    <t>768YQ68</t>
  </si>
  <si>
    <t>5530ZN68</t>
  </si>
  <si>
    <t>7840ZN68</t>
  </si>
  <si>
    <t>AR-516-MS</t>
  </si>
  <si>
    <t>CZ-329-LM</t>
  </si>
  <si>
    <t>CZ-980-RB</t>
  </si>
  <si>
    <t>AB-230-RX</t>
  </si>
  <si>
    <t>REMORQUES</t>
  </si>
  <si>
    <t>SM1</t>
  </si>
  <si>
    <t>SM2</t>
  </si>
  <si>
    <t>SM3</t>
  </si>
  <si>
    <t>SM4</t>
  </si>
  <si>
    <t>SM5</t>
  </si>
  <si>
    <t>SM6</t>
  </si>
  <si>
    <t>SM7</t>
  </si>
  <si>
    <t>SM8</t>
  </si>
  <si>
    <t>SM9</t>
  </si>
  <si>
    <t>SM10</t>
  </si>
  <si>
    <t>SM11</t>
  </si>
  <si>
    <t>SM12</t>
  </si>
  <si>
    <t>SM13</t>
  </si>
  <si>
    <t>SM14</t>
  </si>
  <si>
    <t>SM15</t>
  </si>
  <si>
    <t>SM16</t>
  </si>
  <si>
    <t>SM17</t>
  </si>
  <si>
    <t>4369XP68</t>
  </si>
  <si>
    <t>4370XP68</t>
  </si>
  <si>
    <t>DP-295-NF</t>
  </si>
  <si>
    <t>AB-005-ED</t>
  </si>
  <si>
    <t>AC-976-QZ</t>
  </si>
  <si>
    <t>AM-937-HJ</t>
  </si>
  <si>
    <t>AQ-764-VB</t>
  </si>
  <si>
    <t>BM-286-WL</t>
  </si>
  <si>
    <t>CS-096-BJ</t>
  </si>
  <si>
    <t>CS-998-WA</t>
  </si>
  <si>
    <t>BC-900-BJ</t>
  </si>
  <si>
    <t>Essieux</t>
  </si>
  <si>
    <t>TRACTEURS</t>
  </si>
  <si>
    <t>PORTEURS</t>
  </si>
  <si>
    <t>P1</t>
  </si>
  <si>
    <t>P2</t>
  </si>
  <si>
    <t>P3</t>
  </si>
  <si>
    <t>P4</t>
  </si>
  <si>
    <t>P5</t>
  </si>
  <si>
    <t>P6</t>
  </si>
  <si>
    <t>6410XJ68</t>
  </si>
  <si>
    <t>8628YA68</t>
  </si>
  <si>
    <t>AL-664-CA</t>
  </si>
  <si>
    <t>AM-256-WE</t>
  </si>
  <si>
    <t>CS-718-RF</t>
  </si>
  <si>
    <t>DQ-672-XJ</t>
  </si>
  <si>
    <t>ENGINS</t>
  </si>
  <si>
    <t>E1</t>
  </si>
  <si>
    <t>E2</t>
  </si>
  <si>
    <t>E3</t>
  </si>
  <si>
    <t>E4</t>
  </si>
  <si>
    <t>L538Z</t>
  </si>
  <si>
    <t>vio75</t>
  </si>
  <si>
    <t>L514</t>
  </si>
  <si>
    <t>VEHICULES DE SERVICES</t>
  </si>
  <si>
    <t>VS1</t>
  </si>
  <si>
    <t>VS2</t>
  </si>
  <si>
    <t>VS3</t>
  </si>
  <si>
    <t>VS4</t>
  </si>
  <si>
    <t>VS5</t>
  </si>
  <si>
    <t>VS6</t>
  </si>
  <si>
    <t>4653YE68</t>
  </si>
  <si>
    <t>6811YH68</t>
  </si>
  <si>
    <t>2991YV68</t>
  </si>
  <si>
    <t>2652YV685</t>
  </si>
  <si>
    <t>205YE68</t>
  </si>
  <si>
    <t>9256ZH68</t>
  </si>
  <si>
    <t>TOUHAMI</t>
  </si>
  <si>
    <t>(int) BENSLIMANN</t>
  </si>
  <si>
    <t>(int) = INTERIM</t>
  </si>
  <si>
    <t>(int) HAAS</t>
  </si>
  <si>
    <t>MICHAEL</t>
  </si>
  <si>
    <t>TELEPHONE</t>
  </si>
  <si>
    <t>DONTENWILL</t>
  </si>
  <si>
    <t>06.03.40.77.69</t>
  </si>
  <si>
    <t>06.10.08.84.42</t>
  </si>
  <si>
    <t>LINGENHELD</t>
  </si>
  <si>
    <t>GRAVIERE NIED</t>
  </si>
  <si>
    <t>MICHEL S.A</t>
  </si>
  <si>
    <t>Type</t>
  </si>
  <si>
    <t>6X4</t>
  </si>
  <si>
    <t>8X4</t>
  </si>
  <si>
    <t>PORTE ENGIN + LOCATION ENGINS</t>
  </si>
  <si>
    <t>Portable</t>
  </si>
  <si>
    <t>Chefs de chantier</t>
  </si>
  <si>
    <t>Numéro</t>
  </si>
  <si>
    <t>TRACT.</t>
  </si>
  <si>
    <t>REMORQUE</t>
  </si>
  <si>
    <t>VILLE</t>
  </si>
  <si>
    <t>E-MAIL</t>
  </si>
  <si>
    <t>TEST SERVICE</t>
  </si>
  <si>
    <t>Immatriculation</t>
  </si>
  <si>
    <t>Type véhicule</t>
  </si>
  <si>
    <t>AX-925-XG</t>
  </si>
  <si>
    <t>Pelle</t>
  </si>
  <si>
    <t>BABULA P</t>
  </si>
  <si>
    <t>BABULA T</t>
  </si>
  <si>
    <t>CHARGER 2M3 BETON 250KG CAB ILLZACH POUR CHANTIER RAEDERSHEIM</t>
  </si>
  <si>
    <t>GUILLAUME B.</t>
  </si>
  <si>
    <t>06.23.65.09.44</t>
  </si>
  <si>
    <t>HERTZOG R.</t>
  </si>
  <si>
    <t>CHARGER ENROBES ME POUR CHANTIER LECLERC BRICO</t>
  </si>
  <si>
    <t>X</t>
  </si>
  <si>
    <t>THOLE F.</t>
  </si>
  <si>
    <t>06.16.32.57.08</t>
  </si>
  <si>
    <t xml:space="preserve">TRANSROUTE </t>
  </si>
  <si>
    <t>CHARGER ENROBES POUR CHANTIER ROUFFACH RTE DU RHIN</t>
  </si>
  <si>
    <t>GINTHER R.</t>
  </si>
  <si>
    <t>06.20.96.49.20</t>
  </si>
  <si>
    <t xml:space="preserve"> AM-117-FQ</t>
  </si>
  <si>
    <t>CY-046-WK</t>
  </si>
  <si>
    <t>DP-191-NF</t>
  </si>
  <si>
    <t xml:space="preserve"> DP-241-NF</t>
  </si>
  <si>
    <t xml:space="preserve"> DS-123-MS</t>
  </si>
  <si>
    <t xml:space="preserve"> DT-981-ED</t>
  </si>
  <si>
    <t>STARTER TP.</t>
  </si>
  <si>
    <t>CHARGER TOUT VENANT CARRIERE GMR POUR CHANTIER NOVARTIS HUNINGUE</t>
  </si>
  <si>
    <t>CRISTAL U.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</si>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</sst>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Alignment="1">
      <alignment horizontal="right"/>
    </xf>
    <xf numFmtId="20" fontId="0" fillId="0" borderId="0" xfId="0" applyNumberFormat="1"/>
    <xf numFmtId="164" fontId="4" fillId="0" borderId="1" xfId="0" applyNumberFormat="1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0" fillId="3" borderId="0" xfId="0" applyFont="1" applyFill="1"/>
    <xf numFmtId="0" fontId="0" fillId="4" borderId="0" xfId="0" applyFont="1" applyFill="1"/>
    <xf numFmtId="0" fontId="1" fillId="4" borderId="0" xfId="0" applyFont="1" applyFill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7" xfId="0" applyFont="1" applyFill="1" applyBorder="1"/>
    <xf numFmtId="0" fontId="0" fillId="0" borderId="7" xfId="0" applyFont="1" applyFill="1" applyBorder="1"/>
    <xf numFmtId="0" fontId="0" fillId="0" borderId="0" xfId="0" applyFont="1" applyFill="1" applyBorder="1"/>
    <xf numFmtId="0" fontId="2" fillId="0" borderId="0" xfId="0" applyFont="1" applyFill="1" applyBorder="1"/>
    <xf numFmtId="0" fontId="8" fillId="0" borderId="0" xfId="0" applyFont="1" applyFill="1" applyBorder="1"/>
    <xf numFmtId="0" fontId="0" fillId="0" borderId="0" xfId="0" applyFill="1" applyBorder="1" applyAlignment="1">
      <alignment horizontal="center"/>
    </xf>
    <xf numFmtId="0" fontId="2" fillId="0" borderId="6" xfId="0" applyFont="1" applyFill="1" applyBorder="1"/>
    <xf numFmtId="0" fontId="2" fillId="0" borderId="6" xfId="0" applyFont="1" applyFill="1" applyBorder="1" applyAlignment="1">
      <alignment horizontal="center"/>
    </xf>
    <xf numFmtId="0" fontId="2" fillId="0" borderId="6" xfId="0" applyFont="1" applyBorder="1"/>
    <xf numFmtId="0" fontId="2" fillId="5" borderId="7" xfId="0" applyFont="1" applyFill="1" applyBorder="1"/>
    <xf numFmtId="0" fontId="2" fillId="5" borderId="6" xfId="0" applyFont="1" applyFill="1" applyBorder="1" applyAlignment="1">
      <alignment horizontal="center"/>
    </xf>
    <xf numFmtId="0" fontId="2" fillId="6" borderId="6" xfId="0" applyFont="1" applyFill="1" applyBorder="1"/>
    <xf numFmtId="0" fontId="2" fillId="7" borderId="6" xfId="0" applyFont="1" applyFill="1" applyBorder="1"/>
    <xf numFmtId="0" fontId="2" fillId="7" borderId="0" xfId="0" applyFont="1" applyFill="1"/>
    <xf numFmtId="0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Fill="1"/>
    <xf numFmtId="0" fontId="2" fillId="0" borderId="0" xfId="0" applyFont="1" applyFill="1"/>
    <xf numFmtId="0" fontId="0" fillId="0" borderId="0" xfId="0" applyFill="1"/>
    <xf numFmtId="0" fontId="9" fillId="0" borderId="1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Z37"/>
  <sheetViews>
    <sheetView showRuler="0" view="pageLayout" topLeftCell="G1" zoomScaleNormal="100" workbookViewId="0">
      <selection activeCell="H3" sqref="H3"/>
    </sheetView>
  </sheetViews>
  <sheetFormatPr baseColWidth="10" defaultRowHeight="15" x14ac:dyDescent="0.25"/>
  <cols>
    <col min="1" max="1" width="10.5703125" customWidth="1"/>
    <col min="2" max="2" width="8.28515625" customWidth="1"/>
    <col min="3" max="3" width="10.140625" customWidth="1"/>
    <col min="4" max="4" width="11.140625" customWidth="1"/>
    <col min="5" max="5" width="5.5703125" customWidth="1"/>
    <col min="6" max="6" width="51.7109375" customWidth="1"/>
    <col min="7" max="7" width="5.7109375" customWidth="1"/>
    <col min="8" max="8" width="11.7109375" style="1" customWidth="1"/>
    <col min="9" max="9" width="12" customWidth="1"/>
    <col min="10" max="11" width="8.42578125" customWidth="1"/>
    <col min="12" max="26" width="11.42578125" style="49"/>
  </cols>
  <sheetData>
    <row r="1" spans="1:26" s="24" customFormat="1" ht="24" customHeight="1" x14ac:dyDescent="0.3">
      <c r="A1" s="57" t="s">
        <v>7</v>
      </c>
      <c r="B1" s="58"/>
      <c r="C1" s="58"/>
      <c r="D1" s="58"/>
      <c r="E1" s="58"/>
      <c r="F1" s="58"/>
      <c r="G1" s="58"/>
      <c r="H1" s="58"/>
      <c r="I1" s="58"/>
      <c r="J1" s="58"/>
      <c r="K1" s="59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</row>
    <row r="2" spans="1:26" s="22" customFormat="1" ht="20.25" customHeight="1" x14ac:dyDescent="0.25">
      <c r="A2" s="21" t="s">
        <v>6</v>
      </c>
      <c r="B2" s="21" t="s">
        <v>10</v>
      </c>
      <c r="C2" s="21" t="s">
        <v>11</v>
      </c>
      <c r="D2" s="21" t="s">
        <v>0</v>
      </c>
      <c r="E2" s="21" t="s">
        <v>5</v>
      </c>
      <c r="F2" s="21" t="s">
        <v>1</v>
      </c>
      <c r="G2" s="21" t="s">
        <v>8</v>
      </c>
      <c r="H2" s="21" t="s">
        <v>2</v>
      </c>
      <c r="I2" s="21" t="s">
        <v>3</v>
      </c>
      <c r="J2" s="21" t="s">
        <v>16</v>
      </c>
      <c r="K2" s="21" t="s">
        <v>17</v>
      </c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</row>
    <row r="3" spans="1:26" s="3" customFormat="1" ht="14.1" customHeight="1" x14ac:dyDescent="0.25">
      <c r="A3" s="8" t="s">
        <v>156</v>
      </c>
      <c r="B3" s="8" t="s">
        <v>106</v>
      </c>
      <c r="C3" s="8" t="str">
        <f ca="1">IF(ISBLANK(B3),"",VLOOKUP(B3,PORTEURS:PORTEURS_Type,2))</f>
        <v>8X4</v>
      </c>
      <c r="D3" s="9" t="s">
        <v>4</v>
      </c>
      <c r="E3" s="20">
        <v>0.29166666666666702</v>
      </c>
      <c r="F3" s="9" t="s">
        <v>162</v>
      </c>
      <c r="G3" s="7" t="s">
        <v>163</v>
      </c>
      <c r="H3" s="10" t="s">
        <v>168</v>
      </c>
      <c r="I3" s="46" t="str">
        <f ca="1">IF(ISBLANK(H3),"",VLOOKUP(H3,Chefs_de_chantier:Chef_de_chantier_Portable,2))</f>
        <v>06.03.40.77.69</v>
      </c>
      <c r="J3" s="12"/>
      <c r="K3" s="13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</row>
    <row r="4" spans="1:26" s="3" customFormat="1" ht="14.1" customHeight="1" x14ac:dyDescent="0.25">
      <c r="A4" s="8" t="s">
        <v>36</v>
      </c>
      <c r="B4" s="8" t="s">
        <v>104</v>
      </c>
      <c r="C4" s="8" t="str">
        <f ca="1">IF(ISBLANK(B4),"",VLOOKUP(B4,PORTEURS:PORTEURS_Type,2))</f>
        <v>8X4</v>
      </c>
      <c r="D4" s="9" t="s">
        <v>4</v>
      </c>
      <c r="E4" s="20">
        <v>0.33333333333333298</v>
      </c>
      <c r="F4" s="9" t="s">
        <v>162</v>
      </c>
      <c r="G4" s="7" t="s">
        <v>163</v>
      </c>
      <c r="H4" s="10" t="s">
        <v>164</v>
      </c>
      <c r="I4" s="46">
        <f ca="1">IF(ISBLANK(H4),"",VLOOKUP(H4,Chefs_de_chantier:Chef_de_chantier_Portable,2))</f>
        <v>70707</v>
      </c>
      <c r="J4" s="14"/>
      <c r="K4" s="14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</row>
    <row r="5" spans="1:26" s="3" customFormat="1" ht="14.1" customHeight="1" x14ac:dyDescent="0.25">
      <c r="A5" s="8" t="s">
        <v>28</v>
      </c>
      <c r="B5" s="8" t="s">
        <v>105</v>
      </c>
      <c r="C5" s="8" t="str">
        <f ca="1">IF(ISBLANK(B5),"",VLOOKUP(B5,PORTEURS:PORTEURS_Type,2))</f>
        <v>8X4</v>
      </c>
      <c r="D5" s="9" t="s">
        <v>137</v>
      </c>
      <c r="E5" s="20">
        <v>0.29166666666666702</v>
      </c>
      <c r="F5" s="8" t="s">
        <v>158</v>
      </c>
      <c r="G5" s="7">
        <v>15758</v>
      </c>
      <c r="H5" s="10" t="s">
        <v>159</v>
      </c>
      <c r="I5" s="46" t="str">
        <f ca="1">IF(ISBLANK(H5),"",VLOOKUP(H5,Chefs_de_chantier:Chef_de_chantier_Portable,2))</f>
        <v>06.23.65.09.44</v>
      </c>
      <c r="J5" s="14"/>
      <c r="K5" s="14"/>
      <c r="L5" s="48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</row>
    <row r="6" spans="1:26" s="3" customFormat="1" ht="14.1" customHeight="1" x14ac:dyDescent="0.25">
      <c r="A6" s="8" t="s">
        <v>41</v>
      </c>
      <c r="B6" s="8" t="s">
        <v>103</v>
      </c>
      <c r="C6" s="8" t="str">
        <f ca="1">IF(ISBLANK(B6),"",VLOOKUP(B6,PORTEURS:PORTEURS_Type,2))</f>
        <v>8X4</v>
      </c>
      <c r="D6" s="9" t="s">
        <v>166</v>
      </c>
      <c r="E6" s="20">
        <v>0.54166666666666696</v>
      </c>
      <c r="F6" s="8" t="s">
        <v>167</v>
      </c>
      <c r="G6" s="7" t="s">
        <v>163</v>
      </c>
      <c r="H6" s="10" t="s">
        <v>161</v>
      </c>
      <c r="I6" s="46">
        <f ca="1">IF(ISBLANK(H6),"",VLOOKUP(H6,Chefs_de_chantier:Chef_de_chantier_Portable,2))</f>
        <v>0</v>
      </c>
      <c r="J6" s="14"/>
      <c r="K6" s="14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</row>
    <row r="7" spans="1:26" s="23" customFormat="1" ht="24" customHeight="1" x14ac:dyDescent="0.25">
      <c r="A7" s="57" t="s">
        <v>9</v>
      </c>
      <c r="B7" s="58"/>
      <c r="C7" s="58"/>
      <c r="D7" s="58"/>
      <c r="E7" s="58"/>
      <c r="F7" s="58"/>
      <c r="G7" s="58"/>
      <c r="H7" s="58"/>
      <c r="I7" s="58"/>
      <c r="J7" s="58"/>
      <c r="K7" s="5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</row>
    <row r="8" spans="1:26" s="22" customFormat="1" ht="16.5" customHeight="1" x14ac:dyDescent="0.25">
      <c r="A8" s="25" t="s">
        <v>6</v>
      </c>
      <c r="B8" s="25" t="s">
        <v>147</v>
      </c>
      <c r="C8" s="25" t="s">
        <v>148</v>
      </c>
      <c r="D8" s="25" t="s">
        <v>0</v>
      </c>
      <c r="E8" s="25" t="s">
        <v>5</v>
      </c>
      <c r="F8" s="26" t="s">
        <v>1</v>
      </c>
      <c r="G8" s="25" t="s">
        <v>8</v>
      </c>
      <c r="H8" s="26" t="s">
        <v>2</v>
      </c>
      <c r="I8" s="25" t="s">
        <v>3</v>
      </c>
      <c r="J8" s="21" t="s">
        <v>16</v>
      </c>
      <c r="K8" s="21" t="s">
        <v>17</v>
      </c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</row>
    <row r="9" spans="1:26" s="2" customFormat="1" ht="14.25" customHeight="1" x14ac:dyDescent="0.25">
      <c r="A9" s="8" t="s">
        <v>39</v>
      </c>
      <c r="B9" s="8" t="s">
        <v>57</v>
      </c>
      <c r="C9" s="8" t="s">
        <v>174</v>
      </c>
      <c r="D9" s="9" t="s">
        <v>176</v>
      </c>
      <c r="E9" s="20">
        <v>0.29166666666666702</v>
      </c>
      <c r="F9" s="50" t="s">
        <v>177</v>
      </c>
      <c r="G9" s="7" t="s">
        <v>163</v>
      </c>
      <c r="H9" s="10"/>
      <c r="I9" s="46" t="str">
        <f>IF(ISBLANK(H9),"",VLOOKUP(H9,Chefs_de_chantier:Chef_de_chantier_Portable,2))</f>
        <v/>
      </c>
      <c r="J9" s="14"/>
      <c r="K9" s="14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</row>
    <row r="10" spans="1:26" s="2" customFormat="1" ht="14.25" customHeight="1" x14ac:dyDescent="0.25">
      <c r="A10" s="8" t="s">
        <v>157</v>
      </c>
      <c r="B10" s="8" t="s">
        <v>60</v>
      </c>
      <c r="C10" s="8" t="s">
        <v>171</v>
      </c>
      <c r="D10" s="9" t="s">
        <v>176</v>
      </c>
      <c r="E10" s="20">
        <v>0.29166666666666702</v>
      </c>
      <c r="F10" s="50" t="s">
        <v>177</v>
      </c>
      <c r="G10" s="7" t="s">
        <v>163</v>
      </c>
      <c r="H10" s="10" t="s">
        <v>161</v>
      </c>
      <c r="I10" s="46">
        <f ca="1">IF(ISBLANK(H10),"",VLOOKUP(H10,Chefs_de_chantier:Chef_de_chantier_Portable,2))</f>
        <v>0</v>
      </c>
      <c r="J10" s="14"/>
      <c r="K10" s="14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</row>
    <row r="11" spans="1:26" s="2" customFormat="1" ht="14.25" customHeight="1" x14ac:dyDescent="0.25">
      <c r="A11" s="8" t="s">
        <v>38</v>
      </c>
      <c r="B11" s="8" t="s">
        <v>59</v>
      </c>
      <c r="C11" s="8" t="s">
        <v>84</v>
      </c>
      <c r="D11" s="9" t="s">
        <v>178</v>
      </c>
      <c r="E11" s="20"/>
      <c r="F11" s="8"/>
      <c r="G11" s="7"/>
      <c r="H11" s="10"/>
      <c r="I11" s="46" t="str">
        <f>IF(ISBLANK(H11),"",VLOOKUP(H11,Chefs_de_chantier:Chef_de_chantier_Portable,2))</f>
        <v/>
      </c>
      <c r="J11" s="14"/>
      <c r="K11" s="14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</row>
    <row r="12" spans="1:26" s="2" customFormat="1" ht="14.25" customHeight="1" x14ac:dyDescent="0.25">
      <c r="A12" s="8" t="s">
        <v>32</v>
      </c>
      <c r="B12" s="8" t="s">
        <v>58</v>
      </c>
      <c r="C12" s="8" t="s">
        <v>81</v>
      </c>
      <c r="D12" s="9" t="s">
        <v>166</v>
      </c>
      <c r="E12" s="20"/>
      <c r="F12" s="8"/>
      <c r="G12" s="7"/>
      <c r="H12" s="10"/>
      <c r="I12" s="46"/>
      <c r="J12" s="14"/>
      <c r="K12" s="14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</row>
    <row r="13" spans="1:26" s="2" customFormat="1" ht="14.25" customHeight="1" x14ac:dyDescent="0.25">
      <c r="A13" s="8" t="s">
        <v>41</v>
      </c>
      <c r="B13" s="8" t="s">
        <v>55</v>
      </c>
      <c r="C13" s="8" t="s">
        <v>82</v>
      </c>
      <c r="D13" s="9" t="s">
        <v>166</v>
      </c>
      <c r="E13" s="20"/>
      <c r="F13" s="8"/>
      <c r="G13" s="7"/>
      <c r="H13" s="10"/>
      <c r="I13" s="46" t="str">
        <f>IF(ISBLANK(H13),"",VLOOKUP(H13,Chefs_de_chantier:Chef_de_chantier_Portable,2))</f>
        <v/>
      </c>
      <c r="J13" s="14"/>
      <c r="K13" s="14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</row>
    <row r="14" spans="1:26" s="2" customFormat="1" ht="14.25" customHeight="1" x14ac:dyDescent="0.25">
      <c r="A14" s="8"/>
      <c r="B14" s="8"/>
      <c r="C14" s="8"/>
      <c r="D14" s="9"/>
      <c r="E14" s="20"/>
      <c r="F14" s="8"/>
      <c r="G14" s="7"/>
      <c r="H14" s="10"/>
      <c r="I14" s="46"/>
      <c r="J14" s="14"/>
      <c r="K14" s="14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</row>
    <row r="15" spans="1:26" s="2" customFormat="1" ht="14.25" customHeight="1" x14ac:dyDescent="0.25">
      <c r="A15" s="8"/>
      <c r="B15" s="8"/>
      <c r="C15" s="8"/>
      <c r="D15" s="9"/>
      <c r="E15" s="20"/>
      <c r="F15" s="8"/>
      <c r="G15" s="8"/>
      <c r="H15" s="10"/>
      <c r="I15" s="46" t="str">
        <f>IF(ISBLANK(H15),"",VLOOKUP(H15,Chefs_de_chantier:Chef_de_chantier_Portable,2))</f>
        <v/>
      </c>
      <c r="J15" s="14"/>
      <c r="K15" s="14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</row>
    <row r="16" spans="1:26" s="23" customFormat="1" ht="24" customHeight="1" x14ac:dyDescent="0.25">
      <c r="A16" s="60" t="s">
        <v>143</v>
      </c>
      <c r="B16" s="61"/>
      <c r="C16" s="61"/>
      <c r="D16" s="61"/>
      <c r="E16" s="61"/>
      <c r="F16" s="61"/>
      <c r="G16" s="61"/>
      <c r="H16" s="61"/>
      <c r="I16" s="61"/>
      <c r="J16" s="61"/>
      <c r="K16" s="62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</row>
    <row r="17" spans="1:26" s="22" customFormat="1" ht="16.5" customHeight="1" x14ac:dyDescent="0.25">
      <c r="A17" s="25" t="s">
        <v>6</v>
      </c>
      <c r="B17" s="25" t="s">
        <v>10</v>
      </c>
      <c r="C17" s="25" t="s">
        <v>9</v>
      </c>
      <c r="D17" s="25" t="s">
        <v>0</v>
      </c>
      <c r="E17" s="25" t="s">
        <v>5</v>
      </c>
      <c r="F17" s="26" t="s">
        <v>1</v>
      </c>
      <c r="G17" s="25" t="s">
        <v>8</v>
      </c>
      <c r="H17" s="26" t="s">
        <v>2</v>
      </c>
      <c r="I17" s="25" t="s">
        <v>3</v>
      </c>
      <c r="J17" s="21" t="s">
        <v>16</v>
      </c>
      <c r="K17" s="21" t="s">
        <v>17</v>
      </c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</row>
    <row r="18" spans="1:26" s="2" customFormat="1" ht="14.1" customHeight="1" x14ac:dyDescent="0.25">
      <c r="A18" s="8" t="s">
        <v>30</v>
      </c>
      <c r="B18" s="8"/>
      <c r="C18" s="8"/>
      <c r="D18" s="9"/>
      <c r="E18" s="20"/>
      <c r="F18" s="10"/>
      <c r="G18" s="7"/>
      <c r="H18" s="10"/>
      <c r="I18" s="46" t="str">
        <f>IF(ISBLANK(H18),"",VLOOKUP(H18,Chefs_de_chantier:Chef_de_chantier_Portable,2))</f>
        <v/>
      </c>
      <c r="J18" s="16"/>
      <c r="K18" s="16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</row>
    <row r="19" spans="1:26" s="2" customFormat="1" ht="14.1" customHeight="1" x14ac:dyDescent="0.25">
      <c r="A19" s="8"/>
      <c r="B19" s="8"/>
      <c r="C19" s="8"/>
      <c r="D19" s="9"/>
      <c r="E19" s="20"/>
      <c r="F19" s="10"/>
      <c r="G19" s="7"/>
      <c r="H19" s="10"/>
      <c r="I19" s="46" t="str">
        <f>IF(ISBLANK(H19),"",VLOOKUP(H19,Chefs_de_chantier:Chef_de_chantier_Portable,2))</f>
        <v/>
      </c>
      <c r="J19" s="16"/>
      <c r="K19" s="16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</row>
    <row r="20" spans="1:26" s="2" customFormat="1" ht="14.1" customHeight="1" x14ac:dyDescent="0.25">
      <c r="A20" s="8"/>
      <c r="B20" s="8"/>
      <c r="C20" s="8"/>
      <c r="D20" s="9"/>
      <c r="E20" s="20"/>
      <c r="F20" s="9"/>
      <c r="G20" s="8"/>
      <c r="H20" s="10"/>
      <c r="I20" s="46" t="str">
        <f>IF(ISBLANK(H20),"",VLOOKUP(H20,Chefs_de_chantier:Chef_de_chantier_Portable,2))</f>
        <v/>
      </c>
      <c r="J20" s="14"/>
      <c r="K20" s="14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</row>
    <row r="21" spans="1:26" s="23" customFormat="1" ht="24" customHeight="1" x14ac:dyDescent="0.25">
      <c r="A21" s="57" t="s">
        <v>13</v>
      </c>
      <c r="B21" s="58"/>
      <c r="C21" s="58"/>
      <c r="D21" s="58"/>
      <c r="E21" s="58"/>
      <c r="F21" s="58"/>
      <c r="G21" s="58"/>
      <c r="H21" s="58"/>
      <c r="I21" s="58"/>
      <c r="J21" s="58"/>
      <c r="K21" s="5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</row>
    <row r="22" spans="1:26" s="22" customFormat="1" ht="14.25" customHeight="1" x14ac:dyDescent="0.25">
      <c r="A22" s="26" t="s">
        <v>6</v>
      </c>
      <c r="B22" s="25" t="s">
        <v>10</v>
      </c>
      <c r="C22" s="25" t="s">
        <v>11</v>
      </c>
      <c r="D22" s="25" t="s">
        <v>0</v>
      </c>
      <c r="E22" s="25" t="s">
        <v>5</v>
      </c>
      <c r="F22" s="26" t="s">
        <v>1</v>
      </c>
      <c r="G22" s="25" t="s">
        <v>8</v>
      </c>
      <c r="H22" s="26" t="s">
        <v>2</v>
      </c>
      <c r="I22" s="25" t="s">
        <v>3</v>
      </c>
      <c r="J22" s="21" t="s">
        <v>16</v>
      </c>
      <c r="K22" s="21" t="s">
        <v>17</v>
      </c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</row>
    <row r="23" spans="1:26" s="29" customFormat="1" ht="14.25" customHeight="1" x14ac:dyDescent="0.25">
      <c r="A23" s="8"/>
      <c r="B23" s="27"/>
      <c r="C23" s="27"/>
      <c r="D23" s="9"/>
      <c r="E23" s="20"/>
      <c r="F23" s="28"/>
      <c r="G23" s="27"/>
      <c r="H23" s="10"/>
      <c r="I23" s="46" t="str">
        <f>IF(ISBLANK(H23),"",VLOOKUP(H23,Chefs_de_chantier:Chef_de_chantier_Portable,2))</f>
        <v/>
      </c>
      <c r="J23" s="11"/>
      <c r="K23" s="11"/>
    </row>
    <row r="24" spans="1:26" s="29" customFormat="1" ht="14.25" customHeight="1" x14ac:dyDescent="0.25">
      <c r="A24" s="8"/>
      <c r="B24" s="27"/>
      <c r="C24" s="27"/>
      <c r="D24" s="9"/>
      <c r="E24" s="20"/>
      <c r="F24" s="28"/>
      <c r="G24" s="27"/>
      <c r="H24" s="10"/>
      <c r="I24" s="46" t="str">
        <f>IF(ISBLANK(H24),"",VLOOKUP(H24,Chefs_de_chantier:Chef_de_chantier_Portable,2))</f>
        <v/>
      </c>
      <c r="J24" s="11"/>
      <c r="K24" s="11"/>
    </row>
    <row r="25" spans="1:26" s="2" customFormat="1" ht="14.25" customHeight="1" x14ac:dyDescent="0.25">
      <c r="A25" s="8"/>
      <c r="B25" s="27"/>
      <c r="C25" s="27" t="str">
        <f>IF(ISBLANK(B25),"",VLOOKUP(B25,AFFRETEMENT_Immatriculation:AFFRETEMENT_Type_véhicule,2))</f>
        <v/>
      </c>
      <c r="D25" s="9"/>
      <c r="E25" s="20"/>
      <c r="F25" s="7"/>
      <c r="G25" s="6"/>
      <c r="H25" s="10"/>
      <c r="I25" s="46" t="str">
        <f>IF(ISBLANK(H25),"",VLOOKUP(H25,Chefs_de_chantier:Chef_de_chantier_Portable,2))</f>
        <v/>
      </c>
      <c r="J25" s="15"/>
      <c r="K25" s="15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</row>
    <row r="26" spans="1:26" s="23" customFormat="1" ht="24" customHeight="1" x14ac:dyDescent="0.25">
      <c r="A26" s="60" t="s">
        <v>14</v>
      </c>
      <c r="B26" s="61"/>
      <c r="C26" s="61"/>
      <c r="D26" s="61"/>
      <c r="E26" s="61"/>
      <c r="F26" s="61"/>
      <c r="G26" s="61"/>
      <c r="H26" s="61"/>
      <c r="I26" s="61"/>
      <c r="J26" s="61"/>
      <c r="K26" s="62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</row>
    <row r="27" spans="1:26" s="3" customFormat="1" ht="15" customHeight="1" x14ac:dyDescent="0.25">
      <c r="A27" s="8"/>
      <c r="B27" s="51"/>
      <c r="C27" s="52"/>
      <c r="D27" s="52"/>
      <c r="E27" s="52"/>
      <c r="F27" s="52"/>
      <c r="G27" s="52"/>
      <c r="H27" s="52"/>
      <c r="I27" s="52"/>
      <c r="J27" s="52"/>
      <c r="K27" s="53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</row>
    <row r="28" spans="1:26" s="2" customFormat="1" x14ac:dyDescent="0.25">
      <c r="A28" s="8"/>
      <c r="B28" s="54"/>
      <c r="C28" s="55"/>
      <c r="D28" s="55"/>
      <c r="E28" s="55"/>
      <c r="F28" s="55"/>
      <c r="G28" s="55"/>
      <c r="H28" s="55"/>
      <c r="I28" s="55"/>
      <c r="J28" s="55"/>
      <c r="K28" s="56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</row>
    <row r="29" spans="1:26" s="2" customFormat="1" x14ac:dyDescent="0.25">
      <c r="A29" s="8"/>
      <c r="B29" s="54"/>
      <c r="C29" s="55"/>
      <c r="D29" s="55"/>
      <c r="E29" s="55"/>
      <c r="F29" s="55"/>
      <c r="G29" s="55"/>
      <c r="H29" s="55"/>
      <c r="I29" s="55"/>
      <c r="J29" s="55"/>
      <c r="K29" s="56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</row>
    <row r="34" spans="1:6" x14ac:dyDescent="0.25">
      <c r="A34" s="17"/>
      <c r="B34" s="17"/>
      <c r="C34" s="17"/>
      <c r="F34" s="18"/>
    </row>
    <row r="35" spans="1:6" x14ac:dyDescent="0.25">
      <c r="A35" s="17"/>
      <c r="B35" s="17"/>
      <c r="C35" s="17"/>
      <c r="F35" s="18"/>
    </row>
    <row r="36" spans="1:6" x14ac:dyDescent="0.25">
      <c r="A36" s="17"/>
      <c r="B36" s="17"/>
      <c r="C36" s="17"/>
      <c r="F36" s="18"/>
    </row>
    <row r="37" spans="1:6" x14ac:dyDescent="0.25">
      <c r="A37" s="17"/>
      <c r="B37" s="17"/>
      <c r="C37" s="17"/>
      <c r="F37" s="18"/>
    </row>
  </sheetData>
  <mergeCells count="8">
    <mergeCell ref="B27:K27"/>
    <mergeCell ref="B28:K28"/>
    <mergeCell ref="B29:K29"/>
    <mergeCell ref="A1:K1"/>
    <mergeCell ref="A21:K21"/>
    <mergeCell ref="A26:K26"/>
    <mergeCell ref="A7:K7"/>
    <mergeCell ref="A16:K16"/>
  </mergeCells>
  <conditionalFormatting sqref="A3:K6">
    <cfRule type="expression" dxfId="3" priority="4">
      <formula>AND($B3&lt;&gt;"",ISBLANK($A3))</formula>
    </cfRule>
  </conditionalFormatting>
  <conditionalFormatting sqref="A9:K15">
    <cfRule type="expression" dxfId="2" priority="3">
      <formula>AND($B9&lt;&gt;"",ISBLANK($A9))</formula>
    </cfRule>
  </conditionalFormatting>
  <conditionalFormatting sqref="A18:K20">
    <cfRule type="expression" dxfId="1" priority="2">
      <formula>AND($B18&lt;&gt;"",ISBLANK($A18))</formula>
    </cfRule>
  </conditionalFormatting>
  <conditionalFormatting sqref="A23:K25">
    <cfRule type="expression" dxfId="0" priority="1">
      <formula>AND($B23&lt;&gt;"",ISBLANK($A23))</formula>
    </cfRule>
  </conditionalFormatting>
  <dataValidations count="8">
    <dataValidation errorStyle="information" allowBlank="1" showInputMessage="1" showErrorMessage="1" errorTitle="Nouvelle entrée ?" error="N'oubliez pas de la saisir dans le tableau correspondant, en sélectionnant l'onglet approprié. " sqref="I23:I25 I9:I15 I18:I20 I3:I6 C3:C6"/>
    <dataValidation type="list" allowBlank="1" showInputMessage="1" showErrorMessage="1" sqref="C9:C15">
      <formula1>REMORQUES</formula1>
    </dataValidation>
    <dataValidation type="list" errorStyle="information" allowBlank="1" showErrorMessage="1" errorTitle="Nouvelle entrée ?" error="N'oubliez pas de la saisir dans le tableau correspondant, en sélectionnant l'onglet approprié. " prompt="Qui est le chef de chantier ?" sqref="H18:H20 H3:H6 H9:H15 H23:H25">
      <formula1>Chefs_de_chantier</formula1>
    </dataValidation>
    <dataValidation type="list" allowBlank="1" showInputMessage="1" showErrorMessage="1" sqref="A3:A6 A9:A15 A18:A20 A23:A25 A27:A29">
      <formula1>NOM_personnel</formula1>
    </dataValidation>
    <dataValidation type="list" allowBlank="1" showInputMessage="1" showErrorMessage="1" sqref="B9:B15 B18">
      <formula1>TRACTEURS</formula1>
    </dataValidation>
    <dataValidation type="list" errorStyle="information" allowBlank="1" showInputMessage="1" showErrorMessage="1" errorTitle="Nouvelle entrée ?" error="N'oubliez pas de la saisir dans le tableau correspondant, en sélectionnant l'onglet approprié. " sqref="D3:D6 D9:D15 D18:D20 D23:D25">
      <formula1>CLIENTS</formula1>
    </dataValidation>
    <dataValidation type="list" errorStyle="information" allowBlank="1" showInputMessage="1" showErrorMessage="1" errorTitle="Nouvelle entrée ?" error="N'oubliez pas de la saisir dans le tableau correspondant, en sélectionnant l'onglet approprié. " sqref="B3:B6">
      <formula1>PORTEURS</formula1>
    </dataValidation>
    <dataValidation type="list" allowBlank="1" showInputMessage="1" showErrorMessage="1" sqref="B23:B25">
      <formula1>AFFRETEMENT_Immatriculation</formula1>
    </dataValidation>
  </dataValidations>
  <pageMargins left="0" right="0" top="0.78740157480314965" bottom="0" header="0.31496062992125984" footer="0"/>
  <pageSetup paperSize="9" orientation="landscape" r:id="rId1"/>
  <headerFooter>
    <oddHeader>&amp;C&amp;"-,Gras italique"&amp;14PLANNING TRANSPORTS DU MARDI 08 DECEMBRE 2015</oddHeader>
  </headerFooter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Véhicules!$B$2:$B$10</xm:f>
          </x14:formula1>
          <xm:sqref>B19:B20</xm:sqref>
        </x14:dataValidation>
        <x14:dataValidation type="list" allowBlank="1" showInputMessage="1" showErrorMessage="1">
          <x14:formula1>
            <xm:f>Horaires!$A:$A</xm:f>
          </x14:formula1>
          <xm:sqref>E3:E6</xm:sqref>
        </x14:dataValidation>
        <x14:dataValidation type="list" allowBlank="1" showInputMessage="1" showErrorMessage="1">
          <x14:formula1>
            <xm:f>Horaires!$A:$A</xm:f>
          </x14:formula1>
          <xm:sqref>E9:E15</xm:sqref>
        </x14:dataValidation>
        <x14:dataValidation type="list" allowBlank="1" showInputMessage="1" showErrorMessage="1">
          <x14:formula1>
            <xm:f>Horaires!$A:$A</xm:f>
          </x14:formula1>
          <xm:sqref>E18:E20</xm:sqref>
        </x14:dataValidation>
        <x14:dataValidation type="list" allowBlank="1" showInputMessage="1" showErrorMessage="1">
          <x14:formula1>
            <xm:f>Horaires!$A:$A</xm:f>
          </x14:formula1>
          <xm:sqref>E23:E25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workbookViewId="0">
      <selection activeCell="E7" sqref="E7"/>
    </sheetView>
  </sheetViews>
  <sheetFormatPr baseColWidth="10" defaultRowHeight="15" x14ac:dyDescent="0.25"/>
  <cols>
    <col min="1" max="1" width="13.28515625" customWidth="1"/>
    <col min="2" max="2" width="19.5703125" customWidth="1"/>
    <col min="3" max="3" width="5.85546875" customWidth="1"/>
    <col min="4" max="4" width="14.5703125" customWidth="1"/>
    <col min="5" max="5" width="16.5703125" customWidth="1"/>
    <col min="7" max="7" width="9.7109375" customWidth="1"/>
    <col min="8" max="8" width="14.85546875" style="5" customWidth="1"/>
    <col min="9" max="9" width="19.5703125" customWidth="1"/>
    <col min="10" max="10" width="15.140625" style="5" customWidth="1"/>
    <col min="12" max="12" width="11.5703125" style="5" customWidth="1"/>
  </cols>
  <sheetData>
    <row r="1" spans="1:17" s="3" customFormat="1" x14ac:dyDescent="0.25">
      <c r="A1" s="32" t="s">
        <v>146</v>
      </c>
      <c r="B1" s="41" t="s">
        <v>93</v>
      </c>
      <c r="D1" s="38" t="s">
        <v>146</v>
      </c>
      <c r="E1" s="43" t="s">
        <v>63</v>
      </c>
      <c r="F1" s="38" t="s">
        <v>92</v>
      </c>
      <c r="G1" s="35"/>
      <c r="H1" s="39" t="s">
        <v>146</v>
      </c>
      <c r="I1" s="42" t="s">
        <v>94</v>
      </c>
      <c r="J1" s="39" t="s">
        <v>140</v>
      </c>
      <c r="L1" s="40" t="s">
        <v>146</v>
      </c>
      <c r="M1" s="43" t="s">
        <v>107</v>
      </c>
      <c r="O1" s="40" t="s">
        <v>146</v>
      </c>
      <c r="P1" s="44" t="s">
        <v>115</v>
      </c>
      <c r="Q1" s="45"/>
    </row>
    <row r="2" spans="1:17" x14ac:dyDescent="0.25">
      <c r="A2" s="33" t="s">
        <v>45</v>
      </c>
      <c r="B2" s="33" t="s">
        <v>54</v>
      </c>
      <c r="D2" s="34" t="s">
        <v>64</v>
      </c>
      <c r="E2" s="36" t="s">
        <v>170</v>
      </c>
      <c r="F2" s="31">
        <v>3</v>
      </c>
      <c r="G2" s="31"/>
      <c r="H2" s="30" t="s">
        <v>95</v>
      </c>
      <c r="I2" s="30" t="s">
        <v>101</v>
      </c>
      <c r="J2" s="30" t="s">
        <v>141</v>
      </c>
      <c r="L2" t="s">
        <v>108</v>
      </c>
      <c r="M2" t="s">
        <v>112</v>
      </c>
      <c r="O2" t="s">
        <v>116</v>
      </c>
      <c r="P2" t="s">
        <v>122</v>
      </c>
    </row>
    <row r="3" spans="1:17" x14ac:dyDescent="0.25">
      <c r="A3" s="29" t="s">
        <v>46</v>
      </c>
      <c r="B3" s="34" t="s">
        <v>55</v>
      </c>
      <c r="D3" s="34" t="s">
        <v>65</v>
      </c>
      <c r="E3" s="36" t="s">
        <v>171</v>
      </c>
      <c r="F3" s="31">
        <v>3</v>
      </c>
      <c r="G3" s="31"/>
      <c r="H3" s="30" t="s">
        <v>96</v>
      </c>
      <c r="I3" s="30" t="s">
        <v>102</v>
      </c>
      <c r="J3" s="30" t="s">
        <v>142</v>
      </c>
      <c r="L3" t="s">
        <v>109</v>
      </c>
      <c r="M3" t="s">
        <v>113</v>
      </c>
      <c r="O3" t="s">
        <v>117</v>
      </c>
      <c r="P3" t="s">
        <v>123</v>
      </c>
    </row>
    <row r="4" spans="1:17" x14ac:dyDescent="0.25">
      <c r="A4" s="29" t="s">
        <v>47</v>
      </c>
      <c r="B4" s="29" t="s">
        <v>56</v>
      </c>
      <c r="D4" s="34" t="s">
        <v>66</v>
      </c>
      <c r="E4" s="36" t="s">
        <v>172</v>
      </c>
      <c r="F4" s="31">
        <v>3</v>
      </c>
      <c r="G4" s="31"/>
      <c r="H4" s="30" t="s">
        <v>97</v>
      </c>
      <c r="I4" s="30" t="s">
        <v>103</v>
      </c>
      <c r="J4" s="30" t="s">
        <v>142</v>
      </c>
      <c r="L4" t="s">
        <v>110</v>
      </c>
      <c r="M4" t="s">
        <v>114</v>
      </c>
      <c r="O4" t="s">
        <v>118</v>
      </c>
      <c r="P4" t="s">
        <v>124</v>
      </c>
    </row>
    <row r="5" spans="1:17" x14ac:dyDescent="0.25">
      <c r="A5" s="29" t="s">
        <v>48</v>
      </c>
      <c r="B5" s="29" t="s">
        <v>57</v>
      </c>
      <c r="D5" s="34" t="s">
        <v>67</v>
      </c>
      <c r="E5" s="36" t="s">
        <v>173</v>
      </c>
      <c r="F5" s="31">
        <v>3</v>
      </c>
      <c r="G5" s="31"/>
      <c r="H5" s="30" t="s">
        <v>98</v>
      </c>
      <c r="I5" s="30" t="s">
        <v>104</v>
      </c>
      <c r="J5" s="30" t="s">
        <v>142</v>
      </c>
      <c r="L5" t="s">
        <v>111</v>
      </c>
      <c r="M5" t="s">
        <v>113</v>
      </c>
      <c r="O5" t="s">
        <v>119</v>
      </c>
      <c r="P5" t="s">
        <v>125</v>
      </c>
    </row>
    <row r="6" spans="1:17" x14ac:dyDescent="0.25">
      <c r="A6" s="29" t="s">
        <v>49</v>
      </c>
      <c r="B6" s="29" t="s">
        <v>58</v>
      </c>
      <c r="D6" s="34" t="s">
        <v>68</v>
      </c>
      <c r="E6" s="36" t="s">
        <v>174</v>
      </c>
      <c r="F6" s="31">
        <v>3</v>
      </c>
      <c r="G6" s="31"/>
      <c r="H6" s="30" t="s">
        <v>99</v>
      </c>
      <c r="I6" s="30" t="s">
        <v>105</v>
      </c>
      <c r="J6" s="30" t="s">
        <v>142</v>
      </c>
      <c r="L6"/>
      <c r="M6" s="30"/>
      <c r="O6" t="s">
        <v>120</v>
      </c>
      <c r="P6" t="s">
        <v>126</v>
      </c>
    </row>
    <row r="7" spans="1:17" x14ac:dyDescent="0.25">
      <c r="A7" s="29" t="s">
        <v>50</v>
      </c>
      <c r="B7" s="29" t="s">
        <v>59</v>
      </c>
      <c r="D7" s="34" t="s">
        <v>69</v>
      </c>
      <c r="E7" s="36" t="s">
        <v>175</v>
      </c>
      <c r="F7" s="31">
        <v>3</v>
      </c>
      <c r="G7" s="31"/>
      <c r="H7" s="30" t="s">
        <v>100</v>
      </c>
      <c r="I7" s="30" t="s">
        <v>106</v>
      </c>
      <c r="J7" s="30" t="s">
        <v>142</v>
      </c>
      <c r="L7"/>
      <c r="O7" t="s">
        <v>121</v>
      </c>
      <c r="P7" t="s">
        <v>127</v>
      </c>
    </row>
    <row r="8" spans="1:17" x14ac:dyDescent="0.25">
      <c r="A8" s="29" t="s">
        <v>51</v>
      </c>
      <c r="B8" s="29" t="s">
        <v>60</v>
      </c>
      <c r="D8" s="34" t="s">
        <v>70</v>
      </c>
      <c r="E8" s="34" t="s">
        <v>81</v>
      </c>
      <c r="F8" s="31">
        <v>2</v>
      </c>
      <c r="G8" s="31"/>
      <c r="H8" s="30"/>
      <c r="I8" s="30"/>
      <c r="J8" s="30"/>
      <c r="L8"/>
      <c r="P8" t="s">
        <v>151</v>
      </c>
    </row>
    <row r="9" spans="1:17" x14ac:dyDescent="0.25">
      <c r="A9" s="29" t="s">
        <v>52</v>
      </c>
      <c r="B9" s="29" t="s">
        <v>61</v>
      </c>
      <c r="D9" s="34" t="s">
        <v>71</v>
      </c>
      <c r="E9" s="34" t="s">
        <v>82</v>
      </c>
      <c r="F9" s="31">
        <v>2</v>
      </c>
      <c r="G9" s="31"/>
      <c r="H9" s="30"/>
      <c r="I9" s="30"/>
      <c r="J9" s="30"/>
      <c r="L9"/>
    </row>
    <row r="10" spans="1:17" x14ac:dyDescent="0.25">
      <c r="A10" s="34" t="s">
        <v>53</v>
      </c>
      <c r="B10" s="34" t="s">
        <v>62</v>
      </c>
      <c r="D10" s="34" t="s">
        <v>72</v>
      </c>
      <c r="E10" s="34" t="s">
        <v>84</v>
      </c>
      <c r="F10" s="31">
        <v>2</v>
      </c>
      <c r="G10" s="31"/>
      <c r="H10" s="30"/>
      <c r="I10" s="30"/>
      <c r="J10" s="30"/>
      <c r="L10"/>
    </row>
    <row r="11" spans="1:17" x14ac:dyDescent="0.25">
      <c r="A11" t="s">
        <v>108</v>
      </c>
      <c r="B11" t="s">
        <v>112</v>
      </c>
      <c r="D11" s="34" t="s">
        <v>73</v>
      </c>
      <c r="E11" s="34" t="s">
        <v>85</v>
      </c>
      <c r="F11" s="31">
        <v>2</v>
      </c>
      <c r="G11" s="31"/>
      <c r="H11" s="37"/>
      <c r="I11" s="31"/>
      <c r="J11" s="37"/>
    </row>
    <row r="12" spans="1:17" x14ac:dyDescent="0.25">
      <c r="A12" t="s">
        <v>109</v>
      </c>
      <c r="B12" t="s">
        <v>113</v>
      </c>
      <c r="D12" s="34" t="s">
        <v>74</v>
      </c>
      <c r="E12" s="34" t="s">
        <v>86</v>
      </c>
      <c r="F12" s="31">
        <v>2</v>
      </c>
      <c r="G12" s="31"/>
      <c r="H12" s="37"/>
      <c r="I12" s="31"/>
      <c r="J12" s="37"/>
    </row>
    <row r="13" spans="1:17" x14ac:dyDescent="0.25">
      <c r="A13" t="s">
        <v>110</v>
      </c>
      <c r="B13" t="s">
        <v>114</v>
      </c>
      <c r="D13" s="34" t="s">
        <v>75</v>
      </c>
      <c r="E13" s="34" t="s">
        <v>87</v>
      </c>
      <c r="F13" s="31">
        <v>2</v>
      </c>
      <c r="G13" s="31"/>
      <c r="H13" s="37"/>
      <c r="I13" s="31"/>
      <c r="J13" s="37"/>
    </row>
    <row r="14" spans="1:17" x14ac:dyDescent="0.25">
      <c r="A14" t="s">
        <v>111</v>
      </c>
      <c r="B14" t="s">
        <v>113</v>
      </c>
      <c r="D14" s="34" t="s">
        <v>76</v>
      </c>
      <c r="E14" s="34" t="s">
        <v>91</v>
      </c>
      <c r="F14" s="31">
        <v>2</v>
      </c>
      <c r="G14" s="31"/>
      <c r="H14" s="37"/>
      <c r="I14" s="31"/>
      <c r="J14" s="37"/>
    </row>
    <row r="15" spans="1:17" x14ac:dyDescent="0.25">
      <c r="D15" s="34" t="s">
        <v>77</v>
      </c>
      <c r="E15" s="34" t="s">
        <v>88</v>
      </c>
      <c r="F15" s="31">
        <v>2</v>
      </c>
      <c r="G15" s="31"/>
      <c r="H15" s="37"/>
      <c r="I15" s="31"/>
      <c r="J15" s="37"/>
    </row>
    <row r="16" spans="1:17" x14ac:dyDescent="0.25">
      <c r="D16" s="34" t="s">
        <v>78</v>
      </c>
      <c r="E16" s="34" t="s">
        <v>89</v>
      </c>
      <c r="F16" s="31">
        <v>2</v>
      </c>
      <c r="G16" s="31"/>
      <c r="H16" s="37"/>
      <c r="I16" s="31"/>
      <c r="J16" s="37"/>
    </row>
    <row r="17" spans="4:10" x14ac:dyDescent="0.25">
      <c r="D17" s="34" t="s">
        <v>79</v>
      </c>
      <c r="E17" s="34" t="s">
        <v>90</v>
      </c>
      <c r="F17" s="31">
        <v>2</v>
      </c>
      <c r="G17" s="31"/>
      <c r="H17" s="37"/>
      <c r="I17" s="31"/>
      <c r="J17" s="37"/>
    </row>
    <row r="18" spans="4:10" x14ac:dyDescent="0.25">
      <c r="D18" s="34" t="s">
        <v>80</v>
      </c>
      <c r="E18" s="34" t="s">
        <v>83</v>
      </c>
      <c r="F18" s="31">
        <v>2</v>
      </c>
      <c r="G18" s="31"/>
      <c r="H18" s="37"/>
      <c r="I18" s="31"/>
      <c r="J18" s="37"/>
    </row>
    <row r="19" spans="4:10" x14ac:dyDescent="0.25">
      <c r="D19" s="31"/>
      <c r="E19" s="34"/>
      <c r="F19" s="31"/>
      <c r="G19" s="31"/>
      <c r="H19" s="37"/>
      <c r="I19" s="31"/>
      <c r="J19" s="37"/>
    </row>
    <row r="20" spans="4:10" x14ac:dyDescent="0.25">
      <c r="D20" s="31"/>
      <c r="E20" s="31"/>
      <c r="F20" s="31"/>
      <c r="G20" s="31"/>
      <c r="H20" s="37"/>
      <c r="I20" s="31"/>
      <c r="J20" s="37"/>
    </row>
  </sheetData>
  <sortState ref="E2:F18">
    <sortCondition ref="E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A6" sqref="A6"/>
    </sheetView>
  </sheetViews>
  <sheetFormatPr baseColWidth="10" defaultRowHeight="15" x14ac:dyDescent="0.25"/>
  <cols>
    <col min="1" max="1" width="21.85546875" customWidth="1"/>
    <col min="2" max="2" width="16.85546875" customWidth="1"/>
    <col min="3" max="3" width="17.85546875" customWidth="1"/>
  </cols>
  <sheetData>
    <row r="1" spans="1:5" s="4" customFormat="1" x14ac:dyDescent="0.25">
      <c r="A1" s="4" t="s">
        <v>6</v>
      </c>
      <c r="B1" s="4" t="s">
        <v>18</v>
      </c>
      <c r="C1" s="4" t="s">
        <v>19</v>
      </c>
    </row>
    <row r="2" spans="1:5" x14ac:dyDescent="0.25">
      <c r="A2" t="s">
        <v>129</v>
      </c>
      <c r="B2" t="s">
        <v>128</v>
      </c>
      <c r="E2" s="3" t="s">
        <v>130</v>
      </c>
    </row>
    <row r="3" spans="1:5" x14ac:dyDescent="0.25">
      <c r="A3" t="s">
        <v>131</v>
      </c>
      <c r="B3" t="s">
        <v>132</v>
      </c>
    </row>
    <row r="4" spans="1:5" x14ac:dyDescent="0.25">
      <c r="A4" t="s">
        <v>20</v>
      </c>
      <c r="B4" t="s">
        <v>21</v>
      </c>
      <c r="C4" t="s">
        <v>43</v>
      </c>
    </row>
    <row r="5" spans="1:5" x14ac:dyDescent="0.25">
      <c r="A5" t="s">
        <v>156</v>
      </c>
      <c r="B5" t="s">
        <v>24</v>
      </c>
    </row>
    <row r="6" spans="1:5" x14ac:dyDescent="0.25">
      <c r="A6" t="s">
        <v>157</v>
      </c>
      <c r="B6" t="s">
        <v>25</v>
      </c>
    </row>
    <row r="7" spans="1:5" x14ac:dyDescent="0.25">
      <c r="A7" t="s">
        <v>26</v>
      </c>
      <c r="B7" t="s">
        <v>27</v>
      </c>
    </row>
    <row r="8" spans="1:5" x14ac:dyDescent="0.25">
      <c r="A8" t="s">
        <v>28</v>
      </c>
      <c r="B8" t="s">
        <v>29</v>
      </c>
    </row>
    <row r="9" spans="1:5" x14ac:dyDescent="0.25">
      <c r="A9" t="s">
        <v>22</v>
      </c>
      <c r="B9" t="s">
        <v>23</v>
      </c>
      <c r="C9" t="s">
        <v>44</v>
      </c>
    </row>
    <row r="10" spans="1:5" x14ac:dyDescent="0.25">
      <c r="A10" t="s">
        <v>30</v>
      </c>
      <c r="B10" t="s">
        <v>31</v>
      </c>
    </row>
    <row r="11" spans="1:5" x14ac:dyDescent="0.25">
      <c r="A11" t="s">
        <v>32</v>
      </c>
      <c r="B11" t="s">
        <v>33</v>
      </c>
    </row>
    <row r="12" spans="1:5" x14ac:dyDescent="0.25">
      <c r="A12" t="s">
        <v>34</v>
      </c>
      <c r="B12" t="s">
        <v>35</v>
      </c>
    </row>
    <row r="13" spans="1:5" x14ac:dyDescent="0.25">
      <c r="A13" t="s">
        <v>36</v>
      </c>
      <c r="B13" t="s">
        <v>37</v>
      </c>
    </row>
    <row r="14" spans="1:5" x14ac:dyDescent="0.25">
      <c r="A14" t="s">
        <v>38</v>
      </c>
      <c r="B14" t="s">
        <v>33</v>
      </c>
    </row>
    <row r="15" spans="1:5" x14ac:dyDescent="0.25">
      <c r="A15" t="s">
        <v>39</v>
      </c>
      <c r="B15" t="s">
        <v>40</v>
      </c>
    </row>
    <row r="16" spans="1:5" x14ac:dyDescent="0.25">
      <c r="A16" t="s">
        <v>41</v>
      </c>
      <c r="B16" t="s">
        <v>42</v>
      </c>
    </row>
  </sheetData>
  <sortState ref="A2:C16">
    <sortCondition ref="A2:A16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abSelected="1" workbookViewId="0">
      <selection activeCell="C6" sqref="C6"/>
    </sheetView>
  </sheetViews>
  <sheetFormatPr baseColWidth="10" defaultRowHeight="15" x14ac:dyDescent="0.25"/>
  <cols>
    <col min="1" max="1" width="18.42578125" style="5" customWidth="1"/>
    <col min="2" max="2" width="16.28515625" style="5" customWidth="1"/>
    <col min="5" max="5" width="18" customWidth="1"/>
    <col min="7" max="7" width="16.7109375" customWidth="1"/>
  </cols>
  <sheetData>
    <row r="1" spans="1:5" x14ac:dyDescent="0.25">
      <c r="A1" s="4" t="s">
        <v>145</v>
      </c>
      <c r="B1" s="4" t="s">
        <v>144</v>
      </c>
    </row>
    <row r="2" spans="1:5" x14ac:dyDescent="0.25">
      <c r="A2" s="30" t="s">
        <v>134</v>
      </c>
      <c r="B2" s="30" t="s">
        <v>135</v>
      </c>
      <c r="D2" s="31"/>
      <c r="E2" s="31"/>
    </row>
    <row r="3" spans="1:5" x14ac:dyDescent="0.25">
      <c r="A3" s="30" t="s">
        <v>161</v>
      </c>
      <c r="B3" s="30" t="s">
        <v>136</v>
      </c>
      <c r="D3" s="31"/>
      <c r="E3" s="31"/>
    </row>
    <row r="4" spans="1:5" x14ac:dyDescent="0.25">
      <c r="A4" s="30" t="s">
        <v>159</v>
      </c>
      <c r="B4" s="30" t="s">
        <v>160</v>
      </c>
      <c r="D4" s="31"/>
      <c r="E4" s="31"/>
    </row>
    <row r="5" spans="1:5" x14ac:dyDescent="0.25">
      <c r="A5" s="30" t="s">
        <v>164</v>
      </c>
      <c r="B5" s="30" t="s">
        <v>165</v>
      </c>
      <c r="D5" s="31"/>
      <c r="E5" s="31"/>
    </row>
    <row r="6" spans="1:5" x14ac:dyDescent="0.25">
      <c r="A6" s="30" t="s">
        <v>168</v>
      </c>
      <c r="C6" s="30" t="s">
        <v>169</v>
      </c>
      <c r="D6" s="31"/>
      <c r="E6" s="31"/>
    </row>
    <row r="7" spans="1:5" x14ac:dyDescent="0.25">
      <c r="A7" s="30" t="s">
        <v>179</v>
      </c>
      <c r="B7" s="31">
        <v>70707</v>
      </c>
      <c r="D7" s="31"/>
      <c r="E7" s="31"/>
    </row>
    <row r="8" spans="1:5" x14ac:dyDescent="0.25">
      <c r="A8" s="31"/>
      <c r="B8" s="31"/>
      <c r="D8" s="31"/>
      <c r="E8" s="31"/>
    </row>
    <row r="9" spans="1:5" x14ac:dyDescent="0.25">
      <c r="A9"/>
      <c r="B9"/>
    </row>
    <row r="10" spans="1:5" x14ac:dyDescent="0.25">
      <c r="A10"/>
      <c r="B10"/>
    </row>
    <row r="11" spans="1:5" x14ac:dyDescent="0.25">
      <c r="A11"/>
      <c r="B11"/>
    </row>
    <row r="12" spans="1:5" x14ac:dyDescent="0.25">
      <c r="A12"/>
      <c r="B12"/>
    </row>
    <row r="13" spans="1:5" x14ac:dyDescent="0.25">
      <c r="A13"/>
      <c r="B13"/>
    </row>
    <row r="14" spans="1:5" x14ac:dyDescent="0.25">
      <c r="A14"/>
      <c r="B14"/>
    </row>
    <row r="15" spans="1:5" x14ac:dyDescent="0.25">
      <c r="A15"/>
      <c r="B15"/>
    </row>
    <row r="16" spans="1:5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</sheetData>
  <sortState ref="A2:B15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B3" sqref="B3"/>
    </sheetView>
  </sheetViews>
  <sheetFormatPr baseColWidth="10" defaultRowHeight="15" x14ac:dyDescent="0.25"/>
  <cols>
    <col min="1" max="1" width="18.42578125" customWidth="1"/>
    <col min="2" max="2" width="14.42578125" customWidth="1"/>
    <col min="3" max="3" width="15.7109375" customWidth="1"/>
  </cols>
  <sheetData>
    <row r="1" spans="1:5" s="4" customFormat="1" x14ac:dyDescent="0.25">
      <c r="A1" s="4" t="s">
        <v>12</v>
      </c>
      <c r="B1" s="4" t="s">
        <v>149</v>
      </c>
      <c r="C1" s="4" t="s">
        <v>15</v>
      </c>
      <c r="D1" s="4" t="s">
        <v>133</v>
      </c>
      <c r="E1" s="4" t="s">
        <v>150</v>
      </c>
    </row>
    <row r="2" spans="1:5" x14ac:dyDescent="0.25">
      <c r="A2" t="s">
        <v>137</v>
      </c>
    </row>
    <row r="3" spans="1:5" x14ac:dyDescent="0.25">
      <c r="A3" t="s">
        <v>4</v>
      </c>
    </row>
    <row r="4" spans="1:5" x14ac:dyDescent="0.25">
      <c r="A4" t="s">
        <v>138</v>
      </c>
    </row>
    <row r="5" spans="1:5" x14ac:dyDescent="0.25">
      <c r="A5" t="s">
        <v>139</v>
      </c>
    </row>
    <row r="6" spans="1:5" x14ac:dyDescent="0.25">
      <c r="A6" t="s">
        <v>166</v>
      </c>
    </row>
    <row r="7" spans="1:5" x14ac:dyDescent="0.25">
      <c r="A7" t="s">
        <v>176</v>
      </c>
    </row>
    <row r="8" spans="1:5" x14ac:dyDescent="0.25">
      <c r="A8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2"/>
  <sheetViews>
    <sheetView workbookViewId="0">
      <selection activeCell="A96" sqref="A1:A96"/>
    </sheetView>
  </sheetViews>
  <sheetFormatPr baseColWidth="10" defaultRowHeight="15" x14ac:dyDescent="0.25"/>
  <sheetData>
    <row r="1" spans="1:2" x14ac:dyDescent="0.25">
      <c r="A1" s="19">
        <v>0</v>
      </c>
      <c r="B1" s="19"/>
    </row>
    <row r="2" spans="1:2" x14ac:dyDescent="0.25">
      <c r="A2" s="19">
        <v>1.0416666666666666E-2</v>
      </c>
      <c r="B2" s="19"/>
    </row>
    <row r="3" spans="1:2" x14ac:dyDescent="0.25">
      <c r="A3" s="19">
        <v>2.0833333333333332E-2</v>
      </c>
      <c r="B3" s="19"/>
    </row>
    <row r="4" spans="1:2" x14ac:dyDescent="0.25">
      <c r="A4" s="19">
        <v>3.125E-2</v>
      </c>
      <c r="B4" s="19"/>
    </row>
    <row r="5" spans="1:2" x14ac:dyDescent="0.25">
      <c r="A5" s="19">
        <v>4.1666666666666664E-2</v>
      </c>
      <c r="B5" s="19"/>
    </row>
    <row r="6" spans="1:2" x14ac:dyDescent="0.25">
      <c r="A6" s="19">
        <v>5.2083333333333301E-2</v>
      </c>
      <c r="B6" s="19"/>
    </row>
    <row r="7" spans="1:2" x14ac:dyDescent="0.25">
      <c r="A7" s="19">
        <v>6.25E-2</v>
      </c>
      <c r="B7" s="19"/>
    </row>
    <row r="8" spans="1:2" x14ac:dyDescent="0.25">
      <c r="A8" s="19">
        <v>7.2916666666666699E-2</v>
      </c>
      <c r="B8" s="19"/>
    </row>
    <row r="9" spans="1:2" x14ac:dyDescent="0.25">
      <c r="A9" s="19">
        <v>8.3333333333333301E-2</v>
      </c>
      <c r="B9" s="19"/>
    </row>
    <row r="10" spans="1:2" x14ac:dyDescent="0.25">
      <c r="A10" s="19">
        <v>9.375E-2</v>
      </c>
      <c r="B10" s="19"/>
    </row>
    <row r="11" spans="1:2" x14ac:dyDescent="0.25">
      <c r="A11" s="19">
        <v>0.104166666666667</v>
      </c>
      <c r="B11" s="19"/>
    </row>
    <row r="12" spans="1:2" x14ac:dyDescent="0.25">
      <c r="A12" s="19">
        <v>0.114583333333333</v>
      </c>
      <c r="B12" s="19"/>
    </row>
    <row r="13" spans="1:2" x14ac:dyDescent="0.25">
      <c r="A13" s="19">
        <v>0.125</v>
      </c>
      <c r="B13" s="19"/>
    </row>
    <row r="14" spans="1:2" x14ac:dyDescent="0.25">
      <c r="A14" s="19">
        <v>0.13541666666666699</v>
      </c>
      <c r="B14" s="19"/>
    </row>
    <row r="15" spans="1:2" x14ac:dyDescent="0.25">
      <c r="A15" s="19">
        <v>0.14583333333333301</v>
      </c>
      <c r="B15" s="19"/>
    </row>
    <row r="16" spans="1:2" x14ac:dyDescent="0.25">
      <c r="A16" s="19">
        <v>0.15625</v>
      </c>
      <c r="B16" s="19"/>
    </row>
    <row r="17" spans="1:2" x14ac:dyDescent="0.25">
      <c r="A17" s="19">
        <v>0.16666666666666699</v>
      </c>
      <c r="B17" s="19"/>
    </row>
    <row r="18" spans="1:2" x14ac:dyDescent="0.25">
      <c r="A18" s="19">
        <v>0.17708333333333301</v>
      </c>
      <c r="B18" s="19"/>
    </row>
    <row r="19" spans="1:2" x14ac:dyDescent="0.25">
      <c r="A19" s="19">
        <v>0.1875</v>
      </c>
      <c r="B19" s="19"/>
    </row>
    <row r="20" spans="1:2" x14ac:dyDescent="0.25">
      <c r="A20" s="19">
        <v>0.19791666666666699</v>
      </c>
      <c r="B20" s="19"/>
    </row>
    <row r="21" spans="1:2" x14ac:dyDescent="0.25">
      <c r="A21" s="19">
        <v>0.20833333333333301</v>
      </c>
      <c r="B21" s="19"/>
    </row>
    <row r="22" spans="1:2" x14ac:dyDescent="0.25">
      <c r="A22" s="19">
        <v>0.21875</v>
      </c>
      <c r="B22" s="19"/>
    </row>
    <row r="23" spans="1:2" x14ac:dyDescent="0.25">
      <c r="A23" s="19">
        <v>0.22916666666666699</v>
      </c>
      <c r="B23" s="19"/>
    </row>
    <row r="24" spans="1:2" x14ac:dyDescent="0.25">
      <c r="A24" s="19">
        <v>0.23958333333333301</v>
      </c>
      <c r="B24" s="19"/>
    </row>
    <row r="25" spans="1:2" x14ac:dyDescent="0.25">
      <c r="A25" s="19">
        <v>0.25</v>
      </c>
      <c r="B25" s="19"/>
    </row>
    <row r="26" spans="1:2" x14ac:dyDescent="0.25">
      <c r="A26" s="19">
        <v>0.26041666666666702</v>
      </c>
      <c r="B26" s="19"/>
    </row>
    <row r="27" spans="1:2" x14ac:dyDescent="0.25">
      <c r="A27" s="19">
        <v>0.27083333333333298</v>
      </c>
      <c r="B27" s="19"/>
    </row>
    <row r="28" spans="1:2" x14ac:dyDescent="0.25">
      <c r="A28" s="19">
        <v>0.28125</v>
      </c>
      <c r="B28" s="19"/>
    </row>
    <row r="29" spans="1:2" x14ac:dyDescent="0.25">
      <c r="A29" s="19">
        <v>0.29166666666666702</v>
      </c>
    </row>
    <row r="30" spans="1:2" x14ac:dyDescent="0.25">
      <c r="A30" s="19">
        <v>0.30208333333333298</v>
      </c>
    </row>
    <row r="31" spans="1:2" x14ac:dyDescent="0.25">
      <c r="A31" s="19">
        <v>0.3125</v>
      </c>
    </row>
    <row r="32" spans="1:2" x14ac:dyDescent="0.25">
      <c r="A32" s="19">
        <v>0.32291666666666702</v>
      </c>
    </row>
    <row r="33" spans="1:1" x14ac:dyDescent="0.25">
      <c r="A33" s="19">
        <v>0.33333333333333298</v>
      </c>
    </row>
    <row r="34" spans="1:1" x14ac:dyDescent="0.25">
      <c r="A34" s="19">
        <v>0.34375</v>
      </c>
    </row>
    <row r="35" spans="1:1" x14ac:dyDescent="0.25">
      <c r="A35" s="19">
        <v>0.35416666666666702</v>
      </c>
    </row>
    <row r="36" spans="1:1" x14ac:dyDescent="0.25">
      <c r="A36" s="19">
        <v>0.36458333333333298</v>
      </c>
    </row>
    <row r="37" spans="1:1" x14ac:dyDescent="0.25">
      <c r="A37" s="19">
        <v>0.375</v>
      </c>
    </row>
    <row r="38" spans="1:1" x14ac:dyDescent="0.25">
      <c r="A38" s="19">
        <v>0.38541666666666702</v>
      </c>
    </row>
    <row r="39" spans="1:1" x14ac:dyDescent="0.25">
      <c r="A39" s="19">
        <v>0.39583333333333298</v>
      </c>
    </row>
    <row r="40" spans="1:1" x14ac:dyDescent="0.25">
      <c r="A40" s="19">
        <v>0.40625</v>
      </c>
    </row>
    <row r="41" spans="1:1" x14ac:dyDescent="0.25">
      <c r="A41" s="19">
        <v>0.41666666666666702</v>
      </c>
    </row>
    <row r="42" spans="1:1" x14ac:dyDescent="0.25">
      <c r="A42" s="19">
        <v>0.42708333333333298</v>
      </c>
    </row>
    <row r="43" spans="1:1" x14ac:dyDescent="0.25">
      <c r="A43" s="19">
        <v>0.4375</v>
      </c>
    </row>
    <row r="44" spans="1:1" x14ac:dyDescent="0.25">
      <c r="A44" s="19">
        <v>0.44791666666666702</v>
      </c>
    </row>
    <row r="45" spans="1:1" x14ac:dyDescent="0.25">
      <c r="A45" s="19">
        <v>0.45833333333333298</v>
      </c>
    </row>
    <row r="46" spans="1:1" x14ac:dyDescent="0.25">
      <c r="A46" s="19">
        <v>0.46875</v>
      </c>
    </row>
    <row r="47" spans="1:1" x14ac:dyDescent="0.25">
      <c r="A47" s="19">
        <v>0.47916666666666702</v>
      </c>
    </row>
    <row r="48" spans="1:1" x14ac:dyDescent="0.25">
      <c r="A48" s="19">
        <v>0.48958333333333298</v>
      </c>
    </row>
    <row r="49" spans="1:1" x14ac:dyDescent="0.25">
      <c r="A49" s="19">
        <v>0.5</v>
      </c>
    </row>
    <row r="50" spans="1:1" x14ac:dyDescent="0.25">
      <c r="A50" s="19">
        <v>0.51041666666666696</v>
      </c>
    </row>
    <row r="51" spans="1:1" x14ac:dyDescent="0.25">
      <c r="A51" s="19">
        <v>0.52083333333333304</v>
      </c>
    </row>
    <row r="52" spans="1:1" x14ac:dyDescent="0.25">
      <c r="A52" s="19">
        <v>0.53125</v>
      </c>
    </row>
    <row r="53" spans="1:1" x14ac:dyDescent="0.25">
      <c r="A53" s="19">
        <v>0.54166666666666696</v>
      </c>
    </row>
    <row r="54" spans="1:1" x14ac:dyDescent="0.25">
      <c r="A54" s="19">
        <v>0.55208333333333304</v>
      </c>
    </row>
    <row r="55" spans="1:1" x14ac:dyDescent="0.25">
      <c r="A55" s="19">
        <v>0.5625</v>
      </c>
    </row>
    <row r="56" spans="1:1" x14ac:dyDescent="0.25">
      <c r="A56" s="19">
        <v>0.57291666666666696</v>
      </c>
    </row>
    <row r="57" spans="1:1" x14ac:dyDescent="0.25">
      <c r="A57" s="19">
        <v>0.58333333333333304</v>
      </c>
    </row>
    <row r="58" spans="1:1" x14ac:dyDescent="0.25">
      <c r="A58" s="19">
        <v>0.59375</v>
      </c>
    </row>
    <row r="59" spans="1:1" x14ac:dyDescent="0.25">
      <c r="A59" s="19">
        <v>0.60416666666666696</v>
      </c>
    </row>
    <row r="60" spans="1:1" x14ac:dyDescent="0.25">
      <c r="A60" s="19">
        <v>0.61458333333333304</v>
      </c>
    </row>
    <row r="61" spans="1:1" x14ac:dyDescent="0.25">
      <c r="A61" s="19">
        <v>0.625</v>
      </c>
    </row>
    <row r="62" spans="1:1" x14ac:dyDescent="0.25">
      <c r="A62" s="19">
        <v>0.63541666666666696</v>
      </c>
    </row>
    <row r="63" spans="1:1" x14ac:dyDescent="0.25">
      <c r="A63" s="19">
        <v>0.64583333333333304</v>
      </c>
    </row>
    <row r="64" spans="1:1" x14ac:dyDescent="0.25">
      <c r="A64" s="19">
        <v>0.65625</v>
      </c>
    </row>
    <row r="65" spans="1:1" x14ac:dyDescent="0.25">
      <c r="A65" s="19">
        <v>0.66666666666666696</v>
      </c>
    </row>
    <row r="66" spans="1:1" x14ac:dyDescent="0.25">
      <c r="A66" s="19">
        <v>0.67708333333333304</v>
      </c>
    </row>
    <row r="67" spans="1:1" x14ac:dyDescent="0.25">
      <c r="A67" s="19">
        <v>0.6875</v>
      </c>
    </row>
    <row r="68" spans="1:1" x14ac:dyDescent="0.25">
      <c r="A68" s="19">
        <v>0.69791666666666696</v>
      </c>
    </row>
    <row r="69" spans="1:1" x14ac:dyDescent="0.25">
      <c r="A69" s="19">
        <v>0.70833333333333304</v>
      </c>
    </row>
    <row r="70" spans="1:1" x14ac:dyDescent="0.25">
      <c r="A70" s="19">
        <v>0.71875</v>
      </c>
    </row>
    <row r="71" spans="1:1" x14ac:dyDescent="0.25">
      <c r="A71" s="19">
        <v>0.72916666666666696</v>
      </c>
    </row>
    <row r="72" spans="1:1" x14ac:dyDescent="0.25">
      <c r="A72" s="19">
        <v>0.73958333333333304</v>
      </c>
    </row>
    <row r="73" spans="1:1" x14ac:dyDescent="0.25">
      <c r="A73" s="19">
        <v>0.75</v>
      </c>
    </row>
    <row r="74" spans="1:1" x14ac:dyDescent="0.25">
      <c r="A74" s="19">
        <v>0.76041666666666696</v>
      </c>
    </row>
    <row r="75" spans="1:1" x14ac:dyDescent="0.25">
      <c r="A75" s="19">
        <v>0.77083333333333304</v>
      </c>
    </row>
    <row r="76" spans="1:1" x14ac:dyDescent="0.25">
      <c r="A76" s="19">
        <v>0.78125</v>
      </c>
    </row>
    <row r="77" spans="1:1" x14ac:dyDescent="0.25">
      <c r="A77" s="19">
        <v>0.79166666666666696</v>
      </c>
    </row>
    <row r="78" spans="1:1" x14ac:dyDescent="0.25">
      <c r="A78" s="19">
        <v>0.80208333333333304</v>
      </c>
    </row>
    <row r="79" spans="1:1" x14ac:dyDescent="0.25">
      <c r="A79" s="19">
        <v>0.8125</v>
      </c>
    </row>
    <row r="80" spans="1:1" x14ac:dyDescent="0.25">
      <c r="A80" s="19">
        <v>0.82291666666666696</v>
      </c>
    </row>
    <row r="81" spans="1:1" x14ac:dyDescent="0.25">
      <c r="A81" s="19">
        <v>0.83333333333333304</v>
      </c>
    </row>
    <row r="82" spans="1:1" x14ac:dyDescent="0.25">
      <c r="A82" s="19">
        <v>0.84375</v>
      </c>
    </row>
    <row r="83" spans="1:1" x14ac:dyDescent="0.25">
      <c r="A83" s="19">
        <v>0.85416666666666696</v>
      </c>
    </row>
    <row r="84" spans="1:1" x14ac:dyDescent="0.25">
      <c r="A84" s="19">
        <v>0.86458333333333304</v>
      </c>
    </row>
    <row r="85" spans="1:1" x14ac:dyDescent="0.25">
      <c r="A85" s="19">
        <v>0.875</v>
      </c>
    </row>
    <row r="86" spans="1:1" x14ac:dyDescent="0.25">
      <c r="A86" s="19">
        <v>0.88541666666666696</v>
      </c>
    </row>
    <row r="87" spans="1:1" x14ac:dyDescent="0.25">
      <c r="A87" s="19">
        <v>0.89583333333333304</v>
      </c>
    </row>
    <row r="88" spans="1:1" x14ac:dyDescent="0.25">
      <c r="A88" s="19">
        <v>0.90625</v>
      </c>
    </row>
    <row r="89" spans="1:1" x14ac:dyDescent="0.25">
      <c r="A89" s="19">
        <v>0.91666666666666696</v>
      </c>
    </row>
    <row r="90" spans="1:1" x14ac:dyDescent="0.25">
      <c r="A90" s="19">
        <v>0.92708333333333304</v>
      </c>
    </row>
    <row r="91" spans="1:1" x14ac:dyDescent="0.25">
      <c r="A91" s="19">
        <v>0.9375</v>
      </c>
    </row>
    <row r="92" spans="1:1" x14ac:dyDescent="0.25">
      <c r="A92" s="19">
        <v>0.94791666666666696</v>
      </c>
    </row>
    <row r="93" spans="1:1" x14ac:dyDescent="0.25">
      <c r="A93" s="19">
        <v>0.95833333333333304</v>
      </c>
    </row>
    <row r="94" spans="1:1" x14ac:dyDescent="0.25">
      <c r="A94" s="19">
        <v>0.96875</v>
      </c>
    </row>
    <row r="95" spans="1:1" x14ac:dyDescent="0.25">
      <c r="A95" s="19">
        <v>0.97916666666666696</v>
      </c>
    </row>
    <row r="96" spans="1:1" x14ac:dyDescent="0.25">
      <c r="A96" s="19">
        <v>0.98958333333333337</v>
      </c>
    </row>
    <row r="97" spans="1:1" x14ac:dyDescent="0.25">
      <c r="A97" s="19"/>
    </row>
    <row r="98" spans="1:1" x14ac:dyDescent="0.25">
      <c r="A98" s="19"/>
    </row>
    <row r="99" spans="1:1" x14ac:dyDescent="0.25">
      <c r="A99" s="19"/>
    </row>
    <row r="100" spans="1:1" x14ac:dyDescent="0.25">
      <c r="A100" s="19"/>
    </row>
    <row r="101" spans="1:1" x14ac:dyDescent="0.25">
      <c r="A101" s="19"/>
    </row>
    <row r="102" spans="1:1" x14ac:dyDescent="0.25">
      <c r="A102" s="19"/>
    </row>
    <row r="103" spans="1:1" x14ac:dyDescent="0.25">
      <c r="A103" s="19"/>
    </row>
    <row r="104" spans="1:1" x14ac:dyDescent="0.25">
      <c r="A104" s="19"/>
    </row>
    <row r="105" spans="1:1" x14ac:dyDescent="0.25">
      <c r="A105" s="19"/>
    </row>
    <row r="106" spans="1:1" x14ac:dyDescent="0.25">
      <c r="A106" s="19"/>
    </row>
    <row r="107" spans="1:1" x14ac:dyDescent="0.25">
      <c r="A107" s="19"/>
    </row>
    <row r="108" spans="1:1" x14ac:dyDescent="0.25">
      <c r="A108" s="19"/>
    </row>
    <row r="109" spans="1:1" x14ac:dyDescent="0.25">
      <c r="A109" s="19"/>
    </row>
    <row r="110" spans="1:1" x14ac:dyDescent="0.25">
      <c r="A110" s="19"/>
    </row>
    <row r="111" spans="1:1" x14ac:dyDescent="0.25">
      <c r="A111" s="19"/>
    </row>
    <row r="112" spans="1:1" x14ac:dyDescent="0.25">
      <c r="A112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5" sqref="B5"/>
    </sheetView>
  </sheetViews>
  <sheetFormatPr baseColWidth="10" defaultRowHeight="15" x14ac:dyDescent="0.25"/>
  <cols>
    <col min="1" max="1" width="20.85546875" customWidth="1"/>
    <col min="2" max="2" width="14.140625" customWidth="1"/>
  </cols>
  <sheetData>
    <row r="1" spans="1:2" x14ac:dyDescent="0.25">
      <c r="A1" s="3" t="s">
        <v>152</v>
      </c>
      <c r="B1" s="3" t="s">
        <v>153</v>
      </c>
    </row>
    <row r="2" spans="1:2" x14ac:dyDescent="0.25">
      <c r="A2" t="s">
        <v>154</v>
      </c>
      <c r="B2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Planning</vt:lpstr>
      <vt:lpstr>Véhicules</vt:lpstr>
      <vt:lpstr>Personnel</vt:lpstr>
      <vt:lpstr>Chefs</vt:lpstr>
      <vt:lpstr>Clients</vt:lpstr>
      <vt:lpstr>Horaires</vt:lpstr>
      <vt:lpstr>Affretement</vt:lpstr>
      <vt:lpstr>Numéro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Gillou Fisher</dc:creator>
  <cp:lastModifiedBy>Julien</cp:lastModifiedBy>
  <cp:lastPrinted>2015-12-01T10:10:16Z</cp:lastPrinted>
  <dcterms:created xsi:type="dcterms:W3CDTF">2015-05-30T06:49:59Z</dcterms:created>
  <dcterms:modified xsi:type="dcterms:W3CDTF">2015-12-07T19:29:16Z</dcterms:modified>
</cp:coreProperties>
</file>