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0295" windowHeight="5805"/>
  </bookViews>
  <sheets>
    <sheet name="HISTO" sheetId="1" r:id="rId1"/>
    <sheet name="Annexe_88" sheetId="5" r:id="rId2"/>
    <sheet name="ANNEXE_175" sheetId="10" r:id="rId3"/>
    <sheet name="LISTE" sheetId="12" r:id="rId4"/>
  </sheets>
  <externalReferences>
    <externalReference r:id="rId5"/>
  </externalReferences>
  <definedNames>
    <definedName name="_xlnm._FilterDatabase" localSheetId="0" hidden="1">HISTO!$A$5:$BH$9</definedName>
    <definedName name="Acheteur">Tableau2[Acheteur]</definedName>
    <definedName name="ANN_ANAFONCT_REMARQUES">ANNEXE_175!$D$19</definedName>
    <definedName name="ANN_Chef_Projet">ANNEXE_175!$H$7</definedName>
    <definedName name="ANN_Client">ANNEXE_175!$C$8</definedName>
    <definedName name="ANN_DATE_DEMANDE">ANNEXE_175!$C$6</definedName>
    <definedName name="ANN_DELIVERY">ANNEXE_175!$D$17</definedName>
    <definedName name="ANN_DELIVERYPLACE">ANNEXE_175!$D$17</definedName>
    <definedName name="ANN_DESIGNATION">ANNEXE_175!$D$13</definedName>
    <definedName name="ANN_DESIGNATION_REF">ANNEXE_175!$D$13</definedName>
    <definedName name="ANN_MATIERE">ANNEXE_175!$D$14</definedName>
    <definedName name="ANN_NUM">ANNEXE_175!$G$21</definedName>
    <definedName name="ANN_PACKAGING">ANNEXE_175!$D$16</definedName>
    <definedName name="ANN_PAKAGING">ANNEXE_175!$D$16</definedName>
    <definedName name="ANN_PROTOTYPE">ANNEXE_175!$N$7</definedName>
    <definedName name="ANN_QTE_AN">ANNEXE_175!$H$8</definedName>
    <definedName name="ANN_QUALITE">ANNEXE_175!$D$18</definedName>
    <definedName name="ANN_REF_PLAN">ANNEXE_175!$D$15</definedName>
    <definedName name="ANN_REF_PROJET">ANNEXE_175!$C$7</definedName>
    <definedName name="ANN_REP_SOUHAITEE">ANNEXE_175!$H$6</definedName>
    <definedName name="ANN_SERIE">ANNEXE_175!$N$6</definedName>
    <definedName name="ANN_Vehicule">ANNEXE_175!$C$9</definedName>
    <definedName name="HISTO_ANAFONCT_REMARQUES">HISTO!$M$5</definedName>
    <definedName name="HISTO_AV_FB">HISTO!$T$5</definedName>
    <definedName name="HISTO_Chef_Projet">HISTO!$X$5</definedName>
    <definedName name="HISTO_Client">HISTO!$D$5</definedName>
    <definedName name="HISTO_DATE_DEMANDE">HISTO!$V$5</definedName>
    <definedName name="HISTO_DELIVERYPLACE">HISTO!$K$5</definedName>
    <definedName name="HISTO_DESIGNATION">HISTO!$G$5</definedName>
    <definedName name="HISTO_FAM_ACHATS">HISTO!$B$5</definedName>
    <definedName name="HISTO_MATIERE">HISTO!$H$5</definedName>
    <definedName name="HISTO_NUM">HISTO!$A$5</definedName>
    <definedName name="HISTO_PACKAGING">HISTO!$L$5</definedName>
    <definedName name="HISTO_PROTOTYPE">HISTO!$O$5</definedName>
    <definedName name="HISTO_QTE_AN">HISTO!$J$5</definedName>
    <definedName name="HISTO_REF_PLAN">HISTO!$F$5</definedName>
    <definedName name="HISTO_REF_PROJET">HISTO!$E$5</definedName>
    <definedName name="HISTO_REP_SOUHAITEE">HISTO!$W$5</definedName>
    <definedName name="HISTO_SOP">HISTO!$S$5</definedName>
    <definedName name="HISTO_VEHICULE">HISTO!$C$5</definedName>
    <definedName name="_xlnm.Print_Titles" localSheetId="0">HISTO!$5:$5</definedName>
    <definedName name="Liste_Chef_Projet">#REF!</definedName>
    <definedName name="Proto_serie">Tableau1[Proto ou serie]</definedName>
    <definedName name="rrez">[1]!Tableau2[Proto / serie]</definedName>
    <definedName name="Serie_proto">[1]!Tableau2[Proto / serie]</definedName>
    <definedName name="xxxxxx">[1]!Tableau2[Proto / serie]</definedName>
  </definedNames>
  <calcPr calcId="145621"/>
</workbook>
</file>

<file path=xl/calcChain.xml><?xml version="1.0" encoding="utf-8"?>
<calcChain xmlns="http://schemas.openxmlformats.org/spreadsheetml/2006/main">
  <c r="D12" i="5" l="1"/>
  <c r="C12" i="5"/>
  <c r="U9" i="1"/>
  <c r="U8" i="1"/>
  <c r="U7" i="1"/>
  <c r="U6" i="1"/>
  <c r="P6" i="1" l="1"/>
  <c r="P7" i="1"/>
  <c r="P8" i="1"/>
  <c r="P9" i="1"/>
  <c r="R6" i="1"/>
  <c r="R7" i="1"/>
  <c r="R8" i="1"/>
  <c r="R9" i="1"/>
  <c r="I53" i="5" l="1"/>
  <c r="I54" i="5"/>
  <c r="I55" i="5"/>
  <c r="I56" i="5"/>
  <c r="I52" i="5"/>
  <c r="B43" i="10"/>
</calcChain>
</file>

<file path=xl/comments1.xml><?xml version="1.0" encoding="utf-8"?>
<comments xmlns="http://schemas.openxmlformats.org/spreadsheetml/2006/main">
  <authors>
    <author>nils.kaplon</author>
  </authors>
  <commentList>
    <comment ref="B4" authorId="0">
      <text>
        <r>
          <rPr>
            <b/>
            <sz val="8"/>
            <color indexed="53"/>
            <rFont val="Tahoma"/>
            <family val="2"/>
          </rPr>
          <t xml:space="preserve">N°RFQ à renseigner pour macros des annexes
</t>
        </r>
      </text>
    </comment>
  </commentList>
</comments>
</file>

<file path=xl/sharedStrings.xml><?xml version="1.0" encoding="utf-8"?>
<sst xmlns="http://schemas.openxmlformats.org/spreadsheetml/2006/main" count="232" uniqueCount="205">
  <si>
    <t xml:space="preserve">devis reçu le / rfq clos le </t>
  </si>
  <si>
    <t>N + 1</t>
  </si>
  <si>
    <t>N + 2</t>
  </si>
  <si>
    <t>N + 3</t>
  </si>
  <si>
    <t>COMMENTS</t>
  </si>
  <si>
    <t>QTE / MOIS</t>
  </si>
  <si>
    <t>Supplier :</t>
  </si>
  <si>
    <t xml:space="preserve">1er prix </t>
  </si>
  <si>
    <t xml:space="preserve">2e prix </t>
  </si>
  <si>
    <t>Carton</t>
  </si>
  <si>
    <t>Buyer :</t>
  </si>
  <si>
    <t>Phone :</t>
  </si>
  <si>
    <t>e-mail</t>
  </si>
  <si>
    <t>Assistant :</t>
  </si>
  <si>
    <t>Contact :</t>
  </si>
  <si>
    <t>TECHNICAL SPECIFICATIONS</t>
  </si>
  <si>
    <t>Designation :</t>
  </si>
  <si>
    <t>INFORMATION</t>
  </si>
  <si>
    <t>SPECIAL REQUESTS</t>
  </si>
  <si>
    <t>Vehicle :</t>
  </si>
  <si>
    <t>Qty : 
(parts/year)</t>
  </si>
  <si>
    <t>Quality objective :</t>
  </si>
  <si>
    <t>First Sample :</t>
  </si>
  <si>
    <t>SOP :</t>
  </si>
  <si>
    <t>Delivery condition</t>
  </si>
  <si>
    <t>Delivery Frequency</t>
  </si>
  <si>
    <t>Packaging</t>
  </si>
  <si>
    <t>Terms of payment</t>
  </si>
  <si>
    <t>PART PRICE</t>
  </si>
  <si>
    <t>1- Raw Material</t>
  </si>
  <si>
    <t>Type / reference</t>
  </si>
  <si>
    <t>Gross Weight</t>
  </si>
  <si>
    <t>Net Weight</t>
  </si>
  <si>
    <t>Raw material €/kg</t>
  </si>
  <si>
    <t>Total</t>
  </si>
  <si>
    <t>2 - Process and Added Value</t>
  </si>
  <si>
    <t>Kind of  machine</t>
  </si>
  <si>
    <t>Machine rate</t>
  </si>
  <si>
    <t>Number of parts / hour</t>
  </si>
  <si>
    <t>Labour time per part</t>
  </si>
  <si>
    <t>Labour rate</t>
  </si>
  <si>
    <t>3 - Transport and packaging</t>
  </si>
  <si>
    <t>Packaging cost</t>
  </si>
  <si>
    <t>Transport cost</t>
  </si>
  <si>
    <t>4 - Other costs</t>
  </si>
  <si>
    <t>Specify :</t>
  </si>
  <si>
    <t>Tool for :</t>
  </si>
  <si>
    <t>Cavities number</t>
  </si>
  <si>
    <t>Cost</t>
  </si>
  <si>
    <t>TOTAL INVESTMENT</t>
  </si>
  <si>
    <t>PROTOTYPE</t>
  </si>
  <si>
    <t>Raw material type</t>
  </si>
  <si>
    <t>Kind of tooling</t>
  </si>
  <si>
    <t>Tooling cost</t>
  </si>
  <si>
    <t>Prototype</t>
  </si>
  <si>
    <t>Initial samples</t>
  </si>
  <si>
    <t>4e prix</t>
  </si>
  <si>
    <t xml:space="preserve">4e prix </t>
  </si>
  <si>
    <t xml:space="preserve">5e prix </t>
  </si>
  <si>
    <t>N° RFQ</t>
  </si>
  <si>
    <t>5e prix</t>
  </si>
  <si>
    <t xml:space="preserve">Matière </t>
  </si>
  <si>
    <t>Conditionnement</t>
  </si>
  <si>
    <t xml:space="preserve">PRIX RENDU AU CHIFFRAGE </t>
  </si>
  <si>
    <t>PARTIE ACHAT</t>
  </si>
  <si>
    <t>DESCRIPTIF BESOIN</t>
  </si>
  <si>
    <t xml:space="preserve">REPONSE FOURNISSEUR </t>
  </si>
  <si>
    <t xml:space="preserve">Quotation Number : </t>
  </si>
  <si>
    <t>fournisseurs consultés</t>
  </si>
  <si>
    <t>VEHICULE</t>
  </si>
  <si>
    <t>plast</t>
  </si>
  <si>
    <t xml:space="preserve">3e prix </t>
  </si>
  <si>
    <t xml:space="preserve">nota </t>
  </si>
  <si>
    <t xml:space="preserve">fournisseur affecté </t>
  </si>
  <si>
    <t xml:space="preserve"> </t>
  </si>
  <si>
    <t>DDP</t>
  </si>
  <si>
    <t>FAMILLE ACHATS</t>
  </si>
  <si>
    <t>Chine, Suzhou</t>
  </si>
  <si>
    <t>Prototype :</t>
  </si>
  <si>
    <t>Série :</t>
  </si>
  <si>
    <t>Réponse à assurer pour le :</t>
  </si>
  <si>
    <t xml:space="preserve">Quantité annuelle prévue : </t>
  </si>
  <si>
    <t>Achats</t>
  </si>
  <si>
    <t xml:space="preserve">                                 - prix  </t>
  </si>
  <si>
    <t>bague intérieure</t>
  </si>
  <si>
    <t>90000
et 2000</t>
  </si>
  <si>
    <t>bague extérieure</t>
  </si>
  <si>
    <t>packaging</t>
  </si>
  <si>
    <t>Delivery place</t>
  </si>
  <si>
    <t xml:space="preserve">Prototype : </t>
  </si>
  <si>
    <t xml:space="preserve">Désignation </t>
  </si>
  <si>
    <t xml:space="preserve">Raw material </t>
  </si>
  <si>
    <t>According to drawing and CAD data (Référence plan)</t>
  </si>
  <si>
    <t>According to drawing and CAD data</t>
  </si>
  <si>
    <t xml:space="preserve">   Nom client : </t>
  </si>
  <si>
    <t>Vehicule :</t>
  </si>
  <si>
    <t>Date demande</t>
  </si>
  <si>
    <t>Réponse souhaitée</t>
  </si>
  <si>
    <t>DONNEES D'ENTREE PROJET</t>
  </si>
  <si>
    <t>Chef de projet</t>
  </si>
  <si>
    <t>Nom du client</t>
  </si>
  <si>
    <t>Analyse fonctionnelle + remarque</t>
  </si>
  <si>
    <t>Proposition 2</t>
  </si>
  <si>
    <t>Proposition 1</t>
  </si>
  <si>
    <t xml:space="preserve">Date/Visa/Achats : </t>
  </si>
  <si>
    <t>Date/Visa/Direction  Achats (si requis) :</t>
  </si>
  <si>
    <t>Observations</t>
  </si>
  <si>
    <r>
      <rPr>
        <sz val="12"/>
        <rFont val="Times New Roman"/>
        <family val="1"/>
      </rPr>
      <t>Chef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de projet :</t>
    </r>
  </si>
  <si>
    <t>RFQ N°</t>
  </si>
  <si>
    <t xml:space="preserve">   Date demande : </t>
  </si>
  <si>
    <t xml:space="preserve">45 days end of month </t>
  </si>
  <si>
    <t xml:space="preserve">Référence projet : </t>
  </si>
  <si>
    <t xml:space="preserve">Mass production : </t>
  </si>
  <si>
    <t>Désignation/Référence</t>
  </si>
  <si>
    <t>Matière</t>
  </si>
  <si>
    <t>Référence plan/Géométrie</t>
  </si>
  <si>
    <t>Lieu de livraison</t>
  </si>
  <si>
    <t>Démarche/Objectif Qualité</t>
  </si>
  <si>
    <t>Analyse fonctionnelle + Remarques</t>
  </si>
  <si>
    <t>DEMANDE DE CONSULTATION PRODUIT</t>
  </si>
  <si>
    <t>CAPACITY</t>
  </si>
  <si>
    <t>parts/hour</t>
  </si>
  <si>
    <t>hour/week</t>
  </si>
  <si>
    <t>week/year</t>
  </si>
  <si>
    <t>Capacity parts/year</t>
  </si>
  <si>
    <t>Shift/day</t>
  </si>
  <si>
    <t>Weight (kg) /  dimensions (mm) / tool material</t>
  </si>
  <si>
    <t>MASS PRODUCTION INVESTMENTS</t>
  </si>
  <si>
    <t>TOOLS DESCRIPTION</t>
  </si>
  <si>
    <t>PRODUCTIVITY  / PRICE PER UNIT</t>
  </si>
  <si>
    <t>Leadtime</t>
  </si>
  <si>
    <t>First of tool parts</t>
  </si>
  <si>
    <t>SCHEDULE FOR PARTS (weeks)</t>
  </si>
  <si>
    <t>Weekly</t>
  </si>
  <si>
    <t xml:space="preserve">Answer requested before : </t>
  </si>
  <si>
    <t>Quantity per delivery</t>
  </si>
  <si>
    <t>Purchasing expenses</t>
  </si>
  <si>
    <t>%</t>
  </si>
  <si>
    <t>€</t>
  </si>
  <si>
    <t>Time to achieve (Wk)</t>
  </si>
  <si>
    <t>COST BREAKDOWN (Currency is EURO)</t>
  </si>
  <si>
    <t>TOTAL PART PRICE PER UNIT</t>
  </si>
  <si>
    <t>For your answer, please fill  all requested information below (prices in Euro), and so, by making an offer, you accept to full fill our General Conditions of Purchase</t>
  </si>
  <si>
    <t>Serial Tool warranty: minimum of 1 000 000 injections</t>
  </si>
  <si>
    <t xml:space="preserve">6ème prix </t>
  </si>
  <si>
    <t xml:space="preserve">7ème prix </t>
  </si>
  <si>
    <t>Proposition série 1</t>
  </si>
  <si>
    <t>Proposition série 2</t>
  </si>
  <si>
    <t>Prix pièce :</t>
  </si>
  <si>
    <t>Fournisseur :</t>
  </si>
  <si>
    <t>Invest nécessaires :  - type</t>
  </si>
  <si>
    <t>Matière : Type</t>
  </si>
  <si>
    <t>Matière : Base</t>
  </si>
  <si>
    <t>Serie</t>
  </si>
  <si>
    <t>Acheteur</t>
  </si>
  <si>
    <t>Acheteur (nom complet)</t>
  </si>
  <si>
    <t>Non</t>
  </si>
  <si>
    <t>Proto ou serie</t>
  </si>
  <si>
    <t>FB</t>
  </si>
  <si>
    <t>QTE/AN (10)</t>
  </si>
  <si>
    <t>Démarche / Objectif Qualité (14)</t>
  </si>
  <si>
    <t>SOP (en années) (19)</t>
  </si>
  <si>
    <t>envoye le (25)</t>
  </si>
  <si>
    <t>Matière (37)</t>
  </si>
  <si>
    <t>Base matière (38)</t>
  </si>
  <si>
    <t xml:space="preserve">Prix pièce </t>
  </si>
  <si>
    <t xml:space="preserve">FNR </t>
  </si>
  <si>
    <t xml:space="preserve">Outillage prix </t>
  </si>
  <si>
    <t xml:space="preserve">Outillage type </t>
  </si>
  <si>
    <t xml:space="preserve">Délai </t>
  </si>
  <si>
    <t>Base matière (45)</t>
  </si>
  <si>
    <t>Délai (50)</t>
  </si>
  <si>
    <t xml:space="preserve">Délai  </t>
  </si>
  <si>
    <t>AV</t>
  </si>
  <si>
    <r>
      <t>Délai</t>
    </r>
    <r>
      <rPr>
        <b/>
        <sz val="12"/>
        <color indexed="10"/>
        <rFont val="Times New Roman"/>
        <family val="1"/>
      </rPr>
      <t> 1ères pièces (hors congés):</t>
    </r>
  </si>
  <si>
    <t>référence projet (5)</t>
  </si>
  <si>
    <t>Oui</t>
  </si>
  <si>
    <t>Matière 2</t>
  </si>
  <si>
    <t>Prix pièce 3</t>
  </si>
  <si>
    <t>FNR 4</t>
  </si>
  <si>
    <t>Outillage prix 5</t>
  </si>
  <si>
    <t>Outillage type 6</t>
  </si>
  <si>
    <t>Prix pièce 7</t>
  </si>
  <si>
    <t>Outillage prix 8</t>
  </si>
  <si>
    <t>Système</t>
  </si>
  <si>
    <t>\rfq\</t>
  </si>
  <si>
    <t>Serie (auto)</t>
  </si>
  <si>
    <t>Proto (auto)</t>
  </si>
  <si>
    <r>
      <t>prototype</t>
    </r>
    <r>
      <rPr>
        <b/>
        <i/>
        <sz val="11"/>
        <color rgb="FFFF0000"/>
        <rFont val="Arial"/>
        <family val="2"/>
      </rPr>
      <t/>
    </r>
  </si>
  <si>
    <t>Type + quantity per packaging</t>
  </si>
  <si>
    <t>Comments</t>
  </si>
  <si>
    <t>Base matière</t>
  </si>
  <si>
    <t>Commentaires (56)</t>
  </si>
  <si>
    <t>Outillage type</t>
  </si>
  <si>
    <t>FNR</t>
  </si>
  <si>
    <t>NK</t>
  </si>
  <si>
    <t>10ppm (0ppm for Security parts)</t>
  </si>
  <si>
    <t>Part Price / un</t>
  </si>
  <si>
    <t>AV/FB/NK</t>
  </si>
  <si>
    <t>PA</t>
  </si>
  <si>
    <t>PE</t>
  </si>
  <si>
    <t>PP</t>
  </si>
  <si>
    <t>Pedale Frein</t>
  </si>
  <si>
    <t>Pédale Accélérateur</t>
  </si>
  <si>
    <t>Fut butée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</si>
</sst>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#,##0_ ;\-#,##0\ "/>
    <numFmt numFmtId="166" formatCode="_-* #,##0\ &quot;€&quot;_-;\-* #,##0\ &quot;€&quot;_-;_-* &quot;-&quot;??\ &quot;€&quot;_-;_-@_-"/>
  </numFmts>
  <fonts count="74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9"/>
      <color indexed="62"/>
      <name val="@Arial Unicode MS"/>
      <family val="2"/>
    </font>
    <font>
      <b/>
      <sz val="18"/>
      <color indexed="9"/>
      <name val="Arial"/>
      <family val="2"/>
    </font>
    <font>
      <sz val="9"/>
      <name val="Arial"/>
      <family val="2"/>
    </font>
    <font>
      <b/>
      <sz val="16"/>
      <color indexed="10"/>
      <name val="Arial"/>
      <family val="2"/>
    </font>
    <font>
      <b/>
      <i/>
      <sz val="10"/>
      <color indexed="9"/>
      <name val="@Arial Unicode MS"/>
    </font>
    <font>
      <b/>
      <sz val="10"/>
      <color indexed="9"/>
      <name val="@Arial Unicode MS"/>
    </font>
    <font>
      <sz val="12"/>
      <name val="@Arial Unicode MS"/>
    </font>
    <font>
      <sz val="10"/>
      <name val="@Arial Unicode MS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i/>
      <sz val="9"/>
      <name val="Arial"/>
      <family val="2"/>
    </font>
    <font>
      <b/>
      <sz val="12"/>
      <color indexed="23"/>
      <name val="Arial"/>
      <family val="2"/>
    </font>
    <font>
      <b/>
      <sz val="12"/>
      <color indexed="62"/>
      <name val="@Arial Unicode MS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sz val="10"/>
      <color indexed="8"/>
      <name val="Arial"/>
      <family val="2"/>
    </font>
    <font>
      <sz val="10"/>
      <color indexed="8"/>
      <name val="AGaramond"/>
      <family val="1"/>
    </font>
    <font>
      <sz val="12"/>
      <color indexed="8"/>
      <name val="AGaramond"/>
      <family val="1"/>
    </font>
    <font>
      <sz val="18"/>
      <color indexed="8"/>
      <name val="AGaramond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FF0000"/>
      <name val="Arial"/>
      <family val="2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9"/>
      <color rgb="FFFF0000"/>
      <name val="Arial"/>
      <family val="2"/>
    </font>
    <font>
      <b/>
      <sz val="16"/>
      <color rgb="FFFF0000"/>
      <name val="Arial"/>
      <family val="2"/>
    </font>
    <font>
      <b/>
      <sz val="12"/>
      <color rgb="FFFF0000"/>
      <name val="Arial"/>
      <family val="2"/>
    </font>
    <font>
      <b/>
      <sz val="8"/>
      <color rgb="FFFF0000"/>
      <name val="Arial"/>
      <family val="2"/>
    </font>
    <font>
      <sz val="18"/>
      <color rgb="FFFF0000"/>
      <name val="Arial"/>
      <family val="2"/>
    </font>
    <font>
      <b/>
      <i/>
      <sz val="12"/>
      <name val="Arial"/>
      <family val="2"/>
    </font>
    <font>
      <b/>
      <sz val="12"/>
      <color indexed="10"/>
      <name val="Times New Roman"/>
      <family val="1"/>
    </font>
    <font>
      <b/>
      <sz val="8"/>
      <color indexed="53"/>
      <name val="Tahoma"/>
      <family val="2"/>
    </font>
    <font>
      <b/>
      <i/>
      <sz val="11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</font>
  </fonts>
  <fills count="5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bgColor rgb="FFDFDFDF"/>
      </patternFill>
    </fill>
    <fill>
      <patternFill patternType="gray125"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64" applyNumberFormat="0" applyFill="0" applyAlignment="0" applyProtection="0"/>
    <xf numFmtId="0" fontId="61" fillId="0" borderId="65" applyNumberFormat="0" applyFill="0" applyAlignment="0" applyProtection="0"/>
    <xf numFmtId="0" fontId="62" fillId="0" borderId="66" applyNumberFormat="0" applyFill="0" applyAlignment="0" applyProtection="0"/>
    <xf numFmtId="0" fontId="62" fillId="0" borderId="0" applyNumberFormat="0" applyFill="0" applyBorder="0" applyAlignment="0" applyProtection="0"/>
    <xf numFmtId="0" fontId="63" fillId="21" borderId="0" applyNumberFormat="0" applyBorder="0" applyAlignment="0" applyProtection="0"/>
    <xf numFmtId="0" fontId="64" fillId="22" borderId="0" applyNumberFormat="0" applyBorder="0" applyAlignment="0" applyProtection="0"/>
    <xf numFmtId="0" fontId="65" fillId="23" borderId="0" applyNumberFormat="0" applyBorder="0" applyAlignment="0" applyProtection="0"/>
    <xf numFmtId="0" fontId="66" fillId="24" borderId="67" applyNumberFormat="0" applyAlignment="0" applyProtection="0"/>
    <xf numFmtId="0" fontId="67" fillId="25" borderId="68" applyNumberFormat="0" applyAlignment="0" applyProtection="0"/>
    <xf numFmtId="0" fontId="68" fillId="25" borderId="67" applyNumberFormat="0" applyAlignment="0" applyProtection="0"/>
    <xf numFmtId="0" fontId="69" fillId="0" borderId="69" applyNumberFormat="0" applyFill="0" applyAlignment="0" applyProtection="0"/>
    <xf numFmtId="0" fontId="70" fillId="26" borderId="70" applyNumberFormat="0" applyAlignment="0" applyProtection="0"/>
    <xf numFmtId="0" fontId="5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5" fillId="0" borderId="72" applyNumberFormat="0" applyFill="0" applyAlignment="0" applyProtection="0"/>
    <xf numFmtId="0" fontId="72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72" fillId="31" borderId="0" applyNumberFormat="0" applyBorder="0" applyAlignment="0" applyProtection="0"/>
    <xf numFmtId="0" fontId="72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72" fillId="35" borderId="0" applyNumberFormat="0" applyBorder="0" applyAlignment="0" applyProtection="0"/>
    <xf numFmtId="0" fontId="72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72" fillId="39" borderId="0" applyNumberFormat="0" applyBorder="0" applyAlignment="0" applyProtection="0"/>
    <xf numFmtId="0" fontId="72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72" fillId="43" borderId="0" applyNumberFormat="0" applyBorder="0" applyAlignment="0" applyProtection="0"/>
    <xf numFmtId="0" fontId="72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72" fillId="47" borderId="0" applyNumberFormat="0" applyBorder="0" applyAlignment="0" applyProtection="0"/>
    <xf numFmtId="0" fontId="72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72" fillId="51" borderId="0" applyNumberFormat="0" applyBorder="0" applyAlignment="0" applyProtection="0"/>
    <xf numFmtId="44" fontId="58" fillId="0" borderId="0" applyFont="0" applyFill="0" applyBorder="0" applyAlignment="0" applyProtection="0"/>
    <xf numFmtId="0" fontId="1" fillId="0" borderId="0"/>
    <xf numFmtId="0" fontId="1" fillId="27" borderId="71" applyNumberFormat="0" applyFont="0" applyAlignment="0" applyProtection="0"/>
  </cellStyleXfs>
  <cellXfs count="441">
    <xf numFmtId="0" fontId="0" fillId="0" borderId="0" xfId="0"/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Fill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Fill="1" applyAlignment="1">
      <alignment vertical="center"/>
    </xf>
    <xf numFmtId="0" fontId="20" fillId="0" borderId="3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0" fillId="0" borderId="6" xfId="0" applyFont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23" fillId="0" borderId="9" xfId="0" applyFont="1" applyBorder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20" fillId="0" borderId="9" xfId="0" applyFont="1" applyBorder="1" applyAlignment="1">
      <alignment horizontal="right" vertical="center"/>
    </xf>
    <xf numFmtId="0" fontId="28" fillId="4" borderId="11" xfId="0" applyFont="1" applyFill="1" applyBorder="1" applyAlignment="1">
      <alignment vertical="center"/>
    </xf>
    <xf numFmtId="0" fontId="18" fillId="2" borderId="12" xfId="0" applyFont="1" applyFill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/>
    </xf>
    <xf numFmtId="0" fontId="30" fillId="0" borderId="13" xfId="0" applyFont="1" applyFill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18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1" xfId="0" applyBorder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0" fillId="0" borderId="0" xfId="0" applyBorder="1" applyAlignment="1">
      <alignment horizontal="left" vertical="top"/>
    </xf>
    <xf numFmtId="0" fontId="32" fillId="0" borderId="4" xfId="0" applyFont="1" applyBorder="1" applyAlignment="1">
      <alignment horizontal="right" vertical="center"/>
    </xf>
    <xf numFmtId="0" fontId="34" fillId="0" borderId="0" xfId="0" applyFont="1"/>
    <xf numFmtId="0" fontId="40" fillId="0" borderId="0" xfId="0" applyFont="1" applyBorder="1"/>
    <xf numFmtId="0" fontId="13" fillId="0" borderId="0" xfId="0" applyFont="1"/>
    <xf numFmtId="0" fontId="40" fillId="0" borderId="0" xfId="0" applyFont="1" applyBorder="1" applyAlignment="1">
      <alignment horizontal="center"/>
    </xf>
    <xf numFmtId="0" fontId="12" fillId="0" borderId="0" xfId="0" applyFont="1"/>
    <xf numFmtId="0" fontId="27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center" vertical="center" wrapText="1"/>
    </xf>
    <xf numFmtId="0" fontId="36" fillId="0" borderId="36" xfId="0" applyFont="1" applyBorder="1"/>
    <xf numFmtId="0" fontId="37" fillId="0" borderId="36" xfId="0" applyFont="1" applyBorder="1"/>
    <xf numFmtId="0" fontId="38" fillId="0" borderId="36" xfId="0" applyFont="1" applyBorder="1"/>
    <xf numFmtId="0" fontId="38" fillId="0" borderId="36" xfId="0" applyFont="1" applyBorder="1" applyAlignment="1">
      <alignment horizontal="center" vertical="center"/>
    </xf>
    <xf numFmtId="0" fontId="43" fillId="0" borderId="0" xfId="0" applyFont="1"/>
    <xf numFmtId="0" fontId="44" fillId="0" borderId="0" xfId="0" applyFont="1"/>
    <xf numFmtId="0" fontId="34" fillId="6" borderId="31" xfId="0" applyFont="1" applyFill="1" applyBorder="1" applyAlignment="1">
      <alignment vertical="top" wrapText="1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42" fillId="0" borderId="0" xfId="0" applyFont="1"/>
    <xf numFmtId="0" fontId="0" fillId="0" borderId="0" xfId="0" applyFill="1" applyBorder="1" applyAlignment="1">
      <alignment vertical="top" wrapText="1"/>
    </xf>
    <xf numFmtId="0" fontId="40" fillId="0" borderId="0" xfId="0" quotePrefix="1" applyFont="1" applyBorder="1" applyAlignment="1">
      <alignment horizontal="left" vertical="top" wrapText="1"/>
    </xf>
    <xf numFmtId="0" fontId="40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44" fillId="0" borderId="0" xfId="0" applyFont="1" applyAlignment="1">
      <alignment horizontal="center"/>
    </xf>
    <xf numFmtId="0" fontId="39" fillId="3" borderId="36" xfId="0" applyFont="1" applyFill="1" applyBorder="1" applyAlignment="1">
      <alignment vertical="center"/>
    </xf>
    <xf numFmtId="0" fontId="22" fillId="7" borderId="0" xfId="0" applyFont="1" applyFill="1" applyBorder="1" applyAlignment="1">
      <alignment vertical="center"/>
    </xf>
    <xf numFmtId="0" fontId="22" fillId="7" borderId="21" xfId="0" applyFont="1" applyFill="1" applyBorder="1" applyAlignment="1">
      <alignment vertical="center"/>
    </xf>
    <xf numFmtId="0" fontId="45" fillId="0" borderId="0" xfId="0" applyFont="1" applyAlignment="1">
      <alignment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0" fillId="0" borderId="0" xfId="0"/>
    <xf numFmtId="0" fontId="4" fillId="0" borderId="0" xfId="0" applyFont="1"/>
    <xf numFmtId="0" fontId="3" fillId="0" borderId="0" xfId="0" applyFont="1" applyFill="1" applyBorder="1" applyAlignment="1">
      <alignment vertical="top" wrapText="1"/>
    </xf>
    <xf numFmtId="0" fontId="4" fillId="0" borderId="0" xfId="0" applyFont="1" applyBorder="1"/>
    <xf numFmtId="0" fontId="12" fillId="0" borderId="31" xfId="0" applyFont="1" applyFill="1" applyBorder="1" applyAlignment="1" applyProtection="1">
      <alignment horizontal="center" vertical="center" wrapText="1"/>
      <protection locked="0"/>
    </xf>
    <xf numFmtId="0" fontId="12" fillId="0" borderId="31" xfId="0" applyFont="1" applyBorder="1" applyAlignment="1" applyProtection="1">
      <alignment horizontal="center" vertical="center" wrapText="1"/>
      <protection locked="0"/>
    </xf>
    <xf numFmtId="0" fontId="0" fillId="8" borderId="0" xfId="0" applyFill="1" applyAlignment="1"/>
    <xf numFmtId="0" fontId="9" fillId="0" borderId="1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30" fillId="0" borderId="0" xfId="0" applyFont="1" applyFill="1" applyBorder="1" applyAlignment="1">
      <alignment horizontal="left" vertical="center"/>
    </xf>
    <xf numFmtId="0" fontId="30" fillId="7" borderId="0" xfId="0" applyFont="1" applyFill="1" applyBorder="1" applyAlignment="1">
      <alignment horizontal="left" vertical="center"/>
    </xf>
    <xf numFmtId="0" fontId="30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7" fillId="0" borderId="0" xfId="0" applyFont="1" applyAlignment="1">
      <alignment vertical="center"/>
    </xf>
    <xf numFmtId="0" fontId="0" fillId="0" borderId="0" xfId="0"/>
    <xf numFmtId="0" fontId="34" fillId="6" borderId="33" xfId="0" applyFont="1" applyFill="1" applyBorder="1" applyAlignment="1">
      <alignment vertical="top"/>
    </xf>
    <xf numFmtId="14" fontId="12" fillId="0" borderId="31" xfId="0" applyNumberFormat="1" applyFont="1" applyFill="1" applyBorder="1" applyAlignment="1" applyProtection="1">
      <alignment horizontal="center" vertical="center" wrapText="1"/>
      <protection locked="0"/>
    </xf>
    <xf numFmtId="0" fontId="34" fillId="0" borderId="32" xfId="0" applyFont="1" applyBorder="1" applyAlignment="1" applyProtection="1">
      <alignment horizontal="center" vertical="center" wrapText="1"/>
      <protection locked="0"/>
    </xf>
    <xf numFmtId="0" fontId="34" fillId="0" borderId="31" xfId="0" applyFont="1" applyBorder="1" applyAlignment="1" applyProtection="1">
      <alignment horizontal="center" vertical="center"/>
      <protection locked="0"/>
    </xf>
    <xf numFmtId="9" fontId="18" fillId="0" borderId="1" xfId="0" applyNumberFormat="1" applyFont="1" applyBorder="1" applyAlignment="1" applyProtection="1">
      <alignment horizontal="right" vertical="center"/>
      <protection locked="0"/>
    </xf>
    <xf numFmtId="44" fontId="18" fillId="0" borderId="1" xfId="3" applyFont="1" applyBorder="1" applyAlignment="1" applyProtection="1">
      <alignment horizontal="right" vertical="center"/>
      <protection locked="0"/>
    </xf>
    <xf numFmtId="0" fontId="18" fillId="0" borderId="19" xfId="0" applyFont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9" xfId="0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/>
      <protection locked="0"/>
    </xf>
    <xf numFmtId="3" fontId="22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19" xfId="0" applyFont="1" applyFill="1" applyBorder="1" applyAlignment="1" applyProtection="1">
      <alignment horizontal="center" vertical="center"/>
      <protection locked="0"/>
    </xf>
    <xf numFmtId="0" fontId="18" fillId="0" borderId="19" xfId="0" applyFont="1" applyBorder="1" applyAlignment="1" applyProtection="1">
      <alignment horizontal="center" vertical="center" wrapText="1"/>
      <protection locked="0"/>
    </xf>
    <xf numFmtId="0" fontId="22" fillId="0" borderId="17" xfId="0" applyFont="1" applyBorder="1" applyAlignment="1" applyProtection="1">
      <alignment horizontal="center" vertical="center" wrapText="1"/>
      <protection locked="0"/>
    </xf>
    <xf numFmtId="0" fontId="22" fillId="0" borderId="45" xfId="0" applyFont="1" applyBorder="1" applyAlignment="1" applyProtection="1">
      <alignment horizontal="center" vertical="center" wrapText="1"/>
      <protection locked="0"/>
    </xf>
    <xf numFmtId="0" fontId="22" fillId="0" borderId="34" xfId="0" applyFont="1" applyBorder="1" applyAlignment="1" applyProtection="1">
      <alignment horizontal="center" vertical="center" wrapText="1"/>
      <protection locked="0"/>
    </xf>
    <xf numFmtId="0" fontId="22" fillId="0" borderId="60" xfId="0" applyFont="1" applyBorder="1" applyAlignment="1" applyProtection="1">
      <alignment horizontal="center" vertical="center" wrapText="1"/>
      <protection locked="0"/>
    </xf>
    <xf numFmtId="0" fontId="22" fillId="0" borderId="15" xfId="0" applyFont="1" applyBorder="1" applyAlignment="1" applyProtection="1">
      <alignment vertical="center" wrapText="1"/>
      <protection locked="0"/>
    </xf>
    <xf numFmtId="0" fontId="22" fillId="0" borderId="16" xfId="0" applyFont="1" applyBorder="1" applyAlignment="1" applyProtection="1">
      <alignment vertical="center" wrapText="1"/>
      <protection locked="0"/>
    </xf>
    <xf numFmtId="0" fontId="22" fillId="0" borderId="18" xfId="0" applyFont="1" applyBorder="1" applyAlignment="1" applyProtection="1">
      <alignment vertical="center" wrapText="1"/>
      <protection locked="0"/>
    </xf>
    <xf numFmtId="0" fontId="22" fillId="0" borderId="1" xfId="0" applyFont="1" applyBorder="1" applyAlignment="1" applyProtection="1">
      <alignment horizontal="center" vertical="center"/>
    </xf>
    <xf numFmtId="0" fontId="22" fillId="0" borderId="34" xfId="0" applyFont="1" applyBorder="1" applyAlignment="1" applyProtection="1">
      <alignment horizontal="center" vertical="center"/>
    </xf>
    <xf numFmtId="3" fontId="18" fillId="0" borderId="19" xfId="0" applyNumberFormat="1" applyFont="1" applyBorder="1" applyAlignment="1" applyProtection="1">
      <alignment horizontal="center" vertical="center"/>
      <protection locked="0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2" fillId="7" borderId="27" xfId="0" applyFont="1" applyFill="1" applyBorder="1" applyAlignment="1" applyProtection="1">
      <alignment horizontal="center" vertical="center" wrapText="1"/>
      <protection locked="0"/>
    </xf>
    <xf numFmtId="0" fontId="12" fillId="7" borderId="29" xfId="0" applyFont="1" applyFill="1" applyBorder="1" applyAlignment="1" applyProtection="1">
      <alignment horizontal="center" vertical="center" wrapText="1"/>
      <protection locked="0"/>
    </xf>
    <xf numFmtId="0" fontId="12" fillId="7" borderId="0" xfId="0" applyFont="1" applyFill="1" applyBorder="1" applyAlignment="1" applyProtection="1">
      <alignment horizontal="center" vertical="center" wrapText="1"/>
      <protection locked="0"/>
    </xf>
    <xf numFmtId="0" fontId="12" fillId="7" borderId="21" xfId="0" applyFont="1" applyFill="1" applyBorder="1" applyAlignment="1" applyProtection="1">
      <alignment horizontal="center" vertical="center" wrapText="1"/>
      <protection locked="0"/>
    </xf>
    <xf numFmtId="0" fontId="12" fillId="7" borderId="30" xfId="0" applyFont="1" applyFill="1" applyBorder="1" applyAlignment="1" applyProtection="1">
      <alignment horizontal="center" vertical="center" wrapText="1"/>
      <protection locked="0"/>
    </xf>
    <xf numFmtId="0" fontId="12" fillId="7" borderId="2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/>
    </xf>
    <xf numFmtId="0" fontId="2" fillId="14" borderId="61" xfId="0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vertical="center"/>
    </xf>
    <xf numFmtId="0" fontId="2" fillId="0" borderId="1" xfId="0" applyNumberFormat="1" applyFont="1" applyFill="1" applyBorder="1" applyAlignment="1">
      <alignment vertical="top" wrapText="1"/>
    </xf>
    <xf numFmtId="0" fontId="0" fillId="0" borderId="0" xfId="0" applyFill="1" applyBorder="1" applyAlignment="1" applyProtection="1">
      <alignment vertical="top" wrapText="1"/>
      <protection locked="0"/>
    </xf>
    <xf numFmtId="0" fontId="49" fillId="13" borderId="0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vertical="top" wrapText="1"/>
      <protection locked="0"/>
    </xf>
    <xf numFmtId="0" fontId="2" fillId="15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Fill="1" applyBorder="1" applyAlignment="1" applyProtection="1">
      <alignment vertical="top" wrapText="1"/>
      <protection locked="0"/>
    </xf>
    <xf numFmtId="0" fontId="2" fillId="15" borderId="18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15" fontId="2" fillId="0" borderId="1" xfId="0" applyNumberFormat="1" applyFont="1" applyFill="1" applyBorder="1" applyAlignment="1" applyProtection="1">
      <alignment vertical="top" wrapText="1"/>
      <protection locked="0"/>
    </xf>
    <xf numFmtId="0" fontId="2" fillId="15" borderId="1" xfId="0" quotePrefix="1" applyFont="1" applyFill="1" applyBorder="1" applyAlignment="1" applyProtection="1">
      <alignment vertical="top" wrapText="1"/>
      <protection locked="0"/>
    </xf>
    <xf numFmtId="0" fontId="2" fillId="17" borderId="1" xfId="0" applyFont="1" applyFill="1" applyBorder="1" applyAlignment="1" applyProtection="1">
      <alignment vertical="top" wrapText="1"/>
      <protection locked="0"/>
    </xf>
    <xf numFmtId="0" fontId="2" fillId="16" borderId="1" xfId="0" applyFont="1" applyFill="1" applyBorder="1" applyAlignment="1" applyProtection="1">
      <alignment vertical="top" wrapText="1"/>
      <protection locked="0"/>
    </xf>
    <xf numFmtId="0" fontId="2" fillId="19" borderId="1" xfId="0" applyFont="1" applyFill="1" applyBorder="1" applyAlignment="1" applyProtection="1">
      <alignment vertical="top" wrapText="1"/>
      <protection locked="0"/>
    </xf>
    <xf numFmtId="0" fontId="2" fillId="20" borderId="1" xfId="0" applyFont="1" applyFill="1" applyBorder="1" applyAlignment="1" applyProtection="1">
      <alignment vertical="top" wrapText="1"/>
      <protection locked="0"/>
    </xf>
    <xf numFmtId="14" fontId="2" fillId="0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0" fontId="6" fillId="17" borderId="1" xfId="0" applyFont="1" applyFill="1" applyBorder="1" applyAlignment="1" applyProtection="1">
      <alignment vertical="top" wrapText="1"/>
      <protection locked="0"/>
    </xf>
    <xf numFmtId="0" fontId="2" fillId="18" borderId="1" xfId="0" applyFont="1" applyFill="1" applyBorder="1" applyAlignment="1" applyProtection="1">
      <alignment vertical="top" wrapText="1"/>
      <protection locked="0"/>
    </xf>
    <xf numFmtId="0" fontId="42" fillId="0" borderId="1" xfId="0" applyFont="1" applyFill="1" applyBorder="1" applyAlignment="1" applyProtection="1">
      <alignment horizontal="left" vertical="top" wrapText="1"/>
      <protection locked="0"/>
    </xf>
    <xf numFmtId="15" fontId="0" fillId="0" borderId="0" xfId="0" applyNumberFormat="1" applyFill="1" applyBorder="1" applyAlignment="1" applyProtection="1">
      <alignment vertical="top" wrapText="1"/>
      <protection locked="0"/>
    </xf>
    <xf numFmtId="0" fontId="3" fillId="0" borderId="0" xfId="0" applyFont="1" applyFill="1" applyBorder="1" applyAlignment="1" applyProtection="1">
      <alignment vertical="top" wrapText="1"/>
      <protection locked="0"/>
    </xf>
    <xf numFmtId="0" fontId="0" fillId="0" borderId="0" xfId="0" applyFill="1" applyBorder="1" applyAlignment="1" applyProtection="1">
      <alignment horizontal="left" vertical="top" wrapText="1"/>
      <protection locked="0"/>
    </xf>
    <xf numFmtId="0" fontId="6" fillId="0" borderId="0" xfId="0" applyFont="1" applyFill="1" applyBorder="1" applyAlignment="1" applyProtection="1">
      <alignment vertical="top" wrapText="1"/>
      <protection locked="0"/>
    </xf>
    <xf numFmtId="0" fontId="0" fillId="0" borderId="0" xfId="0" applyFill="1" applyBorder="1" applyAlignment="1" applyProtection="1">
      <alignment vertical="top" wrapText="1"/>
    </xf>
    <xf numFmtId="0" fontId="15" fillId="10" borderId="0" xfId="0" applyFont="1" applyFill="1" applyBorder="1" applyAlignment="1" applyProtection="1">
      <alignment vertical="top" wrapText="1"/>
    </xf>
    <xf numFmtId="15" fontId="14" fillId="12" borderId="0" xfId="0" applyNumberFormat="1" applyFont="1" applyFill="1" applyBorder="1" applyAlignment="1" applyProtection="1">
      <alignment vertical="top" wrapText="1"/>
    </xf>
    <xf numFmtId="15" fontId="14" fillId="12" borderId="6" xfId="0" applyNumberFormat="1" applyFont="1" applyFill="1" applyBorder="1" applyAlignment="1" applyProtection="1">
      <alignment vertical="top" wrapText="1"/>
    </xf>
    <xf numFmtId="0" fontId="15" fillId="0" borderId="0" xfId="0" applyFont="1" applyFill="1" applyBorder="1" applyAlignment="1" applyProtection="1">
      <alignment horizontal="center" vertical="top" wrapText="1"/>
    </xf>
    <xf numFmtId="15" fontId="14" fillId="0" borderId="0" xfId="0" applyNumberFormat="1" applyFont="1" applyFill="1" applyBorder="1" applyAlignment="1" applyProtection="1">
      <alignment horizontal="center" vertical="top" wrapText="1"/>
    </xf>
    <xf numFmtId="0" fontId="16" fillId="0" borderId="0" xfId="0" applyFont="1" applyFill="1" applyBorder="1" applyAlignment="1" applyProtection="1">
      <alignment horizontal="center" vertical="top" wrapText="1"/>
    </xf>
    <xf numFmtId="0" fontId="16" fillId="0" borderId="0" xfId="0" applyFont="1" applyFill="1" applyBorder="1" applyAlignment="1" applyProtection="1">
      <alignment vertical="top" wrapText="1"/>
    </xf>
    <xf numFmtId="0" fontId="0" fillId="0" borderId="1" xfId="0" applyBorder="1" applyAlignment="1" applyProtection="1">
      <alignment vertical="center"/>
      <protection locked="0"/>
    </xf>
    <xf numFmtId="0" fontId="27" fillId="0" borderId="34" xfId="0" applyFont="1" applyBorder="1" applyAlignment="1" applyProtection="1">
      <alignment horizontal="left" vertical="center" wrapText="1"/>
      <protection locked="0"/>
    </xf>
    <xf numFmtId="14" fontId="18" fillId="7" borderId="1" xfId="0" applyNumberFormat="1" applyFont="1" applyFill="1" applyBorder="1" applyAlignment="1" applyProtection="1">
      <alignment horizontal="center" vertical="center"/>
      <protection locked="0"/>
    </xf>
    <xf numFmtId="0" fontId="50" fillId="0" borderId="1" xfId="0" applyFont="1" applyFill="1" applyBorder="1" applyAlignment="1" applyProtection="1">
      <alignment horizontal="center" vertical="center" wrapText="1"/>
      <protection locked="0"/>
    </xf>
    <xf numFmtId="166" fontId="16" fillId="0" borderId="0" xfId="3" applyNumberFormat="1" applyFont="1" applyFill="1" applyBorder="1" applyAlignment="1" applyProtection="1">
      <alignment horizontal="center" vertical="top" wrapText="1"/>
    </xf>
    <xf numFmtId="166" fontId="2" fillId="0" borderId="1" xfId="3" applyNumberFormat="1" applyFont="1" applyFill="1" applyBorder="1" applyAlignment="1" applyProtection="1">
      <alignment vertical="top" wrapText="1"/>
      <protection locked="0"/>
    </xf>
    <xf numFmtId="166" fontId="0" fillId="0" borderId="0" xfId="3" applyNumberFormat="1" applyFont="1" applyFill="1" applyBorder="1" applyAlignment="1" applyProtection="1">
      <alignment vertical="top" wrapText="1"/>
      <protection locked="0"/>
    </xf>
    <xf numFmtId="0" fontId="18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11" fillId="0" borderId="9" xfId="0" applyFont="1" applyFill="1" applyBorder="1" applyAlignment="1" applyProtection="1">
      <alignment vertical="top" wrapText="1"/>
    </xf>
    <xf numFmtId="0" fontId="11" fillId="10" borderId="24" xfId="0" applyFont="1" applyFill="1" applyBorder="1" applyAlignment="1" applyProtection="1">
      <alignment vertical="top" wrapText="1"/>
    </xf>
    <xf numFmtId="0" fontId="11" fillId="10" borderId="24" xfId="0" applyFont="1" applyFill="1" applyBorder="1" applyAlignment="1" applyProtection="1">
      <alignment horizontal="center" vertical="center" wrapText="1"/>
    </xf>
    <xf numFmtId="0" fontId="11" fillId="10" borderId="24" xfId="0" applyNumberFormat="1" applyFont="1" applyFill="1" applyBorder="1" applyAlignment="1" applyProtection="1">
      <alignment vertical="top" wrapText="1"/>
    </xf>
    <xf numFmtId="15" fontId="11" fillId="0" borderId="24" xfId="0" applyNumberFormat="1" applyFont="1" applyFill="1" applyBorder="1" applyAlignment="1" applyProtection="1">
      <alignment vertical="top" wrapText="1"/>
    </xf>
    <xf numFmtId="0" fontId="11" fillId="0" borderId="24" xfId="0" applyFont="1" applyFill="1" applyBorder="1" applyAlignment="1" applyProtection="1">
      <alignment vertical="top" wrapText="1"/>
    </xf>
    <xf numFmtId="0" fontId="11" fillId="0" borderId="24" xfId="0" applyFont="1" applyFill="1" applyBorder="1" applyAlignment="1" applyProtection="1">
      <alignment horizontal="left" vertical="top" wrapText="1"/>
    </xf>
    <xf numFmtId="0" fontId="5" fillId="0" borderId="24" xfId="0" applyFont="1" applyFill="1" applyBorder="1" applyAlignment="1" applyProtection="1">
      <alignment vertical="top" wrapText="1"/>
    </xf>
    <xf numFmtId="0" fontId="48" fillId="0" borderId="24" xfId="0" applyFont="1" applyFill="1" applyBorder="1" applyAlignment="1" applyProtection="1">
      <alignment vertical="top" wrapText="1"/>
    </xf>
    <xf numFmtId="0" fontId="3" fillId="0" borderId="24" xfId="0" applyFont="1" applyFill="1" applyBorder="1" applyAlignment="1" applyProtection="1">
      <alignment vertical="top" wrapText="1"/>
    </xf>
    <xf numFmtId="166" fontId="3" fillId="0" borderId="24" xfId="3" applyNumberFormat="1" applyFont="1" applyFill="1" applyBorder="1" applyAlignment="1" applyProtection="1">
      <alignment vertical="top" wrapText="1"/>
    </xf>
    <xf numFmtId="0" fontId="57" fillId="0" borderId="24" xfId="0" applyFont="1" applyFill="1" applyBorder="1" applyAlignment="1">
      <alignment vertical="top" wrapText="1"/>
    </xf>
    <xf numFmtId="0" fontId="22" fillId="0" borderId="15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3" fontId="18" fillId="0" borderId="1" xfId="0" applyNumberFormat="1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5" fillId="4" borderId="10" xfId="0" applyFont="1" applyFill="1" applyBorder="1" applyAlignment="1">
      <alignment horizontal="center" vertical="center" wrapText="1"/>
    </xf>
    <xf numFmtId="0" fontId="73" fillId="0" borderId="0" xfId="0" applyFont="1"/>
    <xf numFmtId="3" fontId="18" fillId="0" borderId="12" xfId="0" applyNumberFormat="1" applyFont="1" applyBorder="1" applyAlignment="1">
      <alignment horizontal="center" vertical="center"/>
    </xf>
    <xf numFmtId="0" fontId="11" fillId="10" borderId="1" xfId="0" applyFont="1" applyFill="1" applyBorder="1" applyAlignment="1" applyProtection="1">
      <alignment vertical="top" wrapText="1"/>
    </xf>
    <xf numFmtId="0" fontId="11" fillId="10" borderId="9" xfId="0" applyFont="1" applyFill="1" applyBorder="1" applyAlignment="1" applyProtection="1">
      <alignment vertical="top" wrapText="1"/>
    </xf>
    <xf numFmtId="0" fontId="11" fillId="10" borderId="1" xfId="0" applyFont="1" applyFill="1" applyBorder="1" applyAlignment="1" applyProtection="1">
      <alignment horizontal="center" vertical="center" wrapText="1"/>
    </xf>
    <xf numFmtId="0" fontId="16" fillId="11" borderId="8" xfId="0" applyFont="1" applyFill="1" applyBorder="1" applyAlignment="1" applyProtection="1">
      <alignment horizontal="center" vertical="top" wrapText="1"/>
    </xf>
    <xf numFmtId="0" fontId="16" fillId="11" borderId="11" xfId="0" applyFont="1" applyFill="1" applyBorder="1" applyAlignment="1" applyProtection="1">
      <alignment horizontal="center" vertical="top" wrapText="1"/>
    </xf>
    <xf numFmtId="0" fontId="16" fillId="11" borderId="16" xfId="0" applyFont="1" applyFill="1" applyBorder="1" applyAlignment="1" applyProtection="1">
      <alignment horizontal="center" vertical="top" wrapText="1"/>
    </xf>
    <xf numFmtId="0" fontId="16" fillId="11" borderId="18" xfId="0" applyFont="1" applyFill="1" applyBorder="1" applyAlignment="1" applyProtection="1">
      <alignment horizontal="center" vertical="top" wrapText="1"/>
    </xf>
    <xf numFmtId="0" fontId="15" fillId="10" borderId="0" xfId="0" applyFont="1" applyFill="1" applyBorder="1" applyAlignment="1" applyProtection="1">
      <alignment horizontal="center" vertical="top" wrapText="1"/>
    </xf>
    <xf numFmtId="15" fontId="14" fillId="12" borderId="0" xfId="0" applyNumberFormat="1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22" fillId="0" borderId="15" xfId="0" applyFont="1" applyBorder="1" applyAlignment="1" applyProtection="1">
      <alignment horizontal="center" vertical="center" wrapText="1"/>
      <protection locked="0"/>
    </xf>
    <xf numFmtId="0" fontId="22" fillId="0" borderId="18" xfId="0" applyFont="1" applyBorder="1" applyAlignment="1" applyProtection="1">
      <alignment horizontal="center" vertical="center" wrapText="1"/>
      <protection locked="0"/>
    </xf>
    <xf numFmtId="3" fontId="22" fillId="0" borderId="11" xfId="0" applyNumberFormat="1" applyFont="1" applyBorder="1" applyAlignment="1" applyProtection="1">
      <alignment horizontal="center" vertical="center" wrapText="1"/>
      <protection locked="0"/>
    </xf>
    <xf numFmtId="3" fontId="22" fillId="0" borderId="18" xfId="0" applyNumberFormat="1" applyFont="1" applyBorder="1" applyAlignment="1" applyProtection="1">
      <alignment horizontal="center" vertical="center" wrapText="1"/>
      <protection locked="0"/>
    </xf>
    <xf numFmtId="0" fontId="22" fillId="0" borderId="11" xfId="0" applyFont="1" applyBorder="1" applyAlignment="1" applyProtection="1">
      <alignment horizontal="center" vertical="center" wrapText="1"/>
      <protection locked="0"/>
    </xf>
    <xf numFmtId="0" fontId="30" fillId="0" borderId="11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3" fillId="7" borderId="40" xfId="0" applyFont="1" applyFill="1" applyBorder="1" applyAlignment="1">
      <alignment vertical="center"/>
    </xf>
    <xf numFmtId="0" fontId="3" fillId="7" borderId="30" xfId="0" applyFont="1" applyFill="1" applyBorder="1" applyAlignment="1">
      <alignment vertical="center"/>
    </xf>
    <xf numFmtId="0" fontId="3" fillId="7" borderId="25" xfId="0" applyFont="1" applyFill="1" applyBorder="1" applyAlignment="1">
      <alignment vertical="center"/>
    </xf>
    <xf numFmtId="0" fontId="29" fillId="4" borderId="26" xfId="0" applyFont="1" applyFill="1" applyBorder="1" applyAlignment="1">
      <alignment horizontal="center" vertical="center"/>
    </xf>
    <xf numFmtId="0" fontId="29" fillId="4" borderId="27" xfId="0" applyFont="1" applyFill="1" applyBorder="1" applyAlignment="1">
      <alignment horizontal="center" vertical="center"/>
    </xf>
    <xf numFmtId="0" fontId="29" fillId="4" borderId="2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Fill="1" applyBorder="1" applyAlignment="1" applyProtection="1">
      <alignment horizontal="center" vertical="center"/>
      <protection locked="0"/>
    </xf>
    <xf numFmtId="0" fontId="9" fillId="0" borderId="16" xfId="0" applyFont="1" applyFill="1" applyBorder="1" applyAlignment="1" applyProtection="1">
      <alignment horizontal="center" vertical="center"/>
      <protection locked="0"/>
    </xf>
    <xf numFmtId="0" fontId="9" fillId="0" borderId="18" xfId="0" applyFont="1" applyFill="1" applyBorder="1" applyAlignment="1" applyProtection="1">
      <alignment horizontal="center" vertical="center"/>
      <protection locked="0"/>
    </xf>
    <xf numFmtId="0" fontId="19" fillId="0" borderId="11" xfId="0" applyFont="1" applyBorder="1" applyAlignment="1" applyProtection="1">
      <alignment horizontal="center" vertical="center" wrapText="1"/>
      <protection locked="0"/>
    </xf>
    <xf numFmtId="0" fontId="19" fillId="0" borderId="16" xfId="0" applyFont="1" applyBorder="1" applyAlignment="1" applyProtection="1">
      <alignment horizontal="center" vertical="center"/>
      <protection locked="0"/>
    </xf>
    <xf numFmtId="0" fontId="19" fillId="0" borderId="17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3" fontId="18" fillId="0" borderId="1" xfId="0" applyNumberFormat="1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7" borderId="0" xfId="0" applyFont="1" applyFill="1" applyBorder="1" applyAlignment="1" applyProtection="1">
      <alignment horizontal="center" vertical="center" wrapText="1"/>
      <protection locked="0"/>
    </xf>
    <xf numFmtId="0" fontId="13" fillId="7" borderId="21" xfId="0" applyFont="1" applyFill="1" applyBorder="1" applyAlignment="1" applyProtection="1">
      <alignment horizontal="center" vertical="center" wrapText="1"/>
      <protection locked="0"/>
    </xf>
    <xf numFmtId="0" fontId="3" fillId="2" borderId="18" xfId="0" applyFont="1" applyFill="1" applyBorder="1" applyAlignment="1">
      <alignment horizontal="center" vertical="center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0" fontId="3" fillId="7" borderId="0" xfId="0" applyFont="1" applyFill="1" applyBorder="1" applyAlignment="1">
      <alignment vertical="center"/>
    </xf>
    <xf numFmtId="0" fontId="3" fillId="7" borderId="21" xfId="0" applyFont="1" applyFill="1" applyBorder="1" applyAlignme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8" fillId="0" borderId="0" xfId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8" fillId="0" borderId="0" xfId="1" applyBorder="1" applyAlignment="1" applyProtection="1">
      <alignment horizontal="center" vertical="center"/>
    </xf>
    <xf numFmtId="0" fontId="8" fillId="0" borderId="42" xfId="1" applyBorder="1" applyAlignment="1" applyProtection="1">
      <alignment horizontal="left" vertical="center"/>
      <protection locked="0"/>
    </xf>
    <xf numFmtId="0" fontId="8" fillId="0" borderId="43" xfId="1" applyFont="1" applyBorder="1" applyAlignment="1" applyProtection="1">
      <alignment horizontal="left" vertical="center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0" fontId="4" fillId="0" borderId="44" xfId="0" applyFont="1" applyBorder="1" applyAlignment="1" applyProtection="1">
      <alignment horizontal="center" vertical="center"/>
      <protection locked="0"/>
    </xf>
    <xf numFmtId="0" fontId="33" fillId="0" borderId="0" xfId="1" applyFont="1" applyAlignment="1" applyProtection="1"/>
    <xf numFmtId="0" fontId="0" fillId="0" borderId="0" xfId="0"/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19" xfId="0" applyFont="1" applyBorder="1" applyAlignment="1" applyProtection="1">
      <alignment horizontal="center" vertical="center"/>
      <protection locked="0"/>
    </xf>
    <xf numFmtId="0" fontId="24" fillId="4" borderId="15" xfId="0" applyFont="1" applyFill="1" applyBorder="1" applyAlignment="1">
      <alignment horizontal="center" vertical="center" wrapText="1"/>
    </xf>
    <xf numFmtId="0" fontId="24" fillId="4" borderId="18" xfId="0" applyFont="1" applyFill="1" applyBorder="1" applyAlignment="1">
      <alignment horizontal="center" vertical="center" wrapText="1"/>
    </xf>
    <xf numFmtId="0" fontId="56" fillId="4" borderId="1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3" fillId="9" borderId="15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1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29" fillId="4" borderId="37" xfId="0" applyFont="1" applyFill="1" applyBorder="1" applyAlignment="1">
      <alignment horizontal="center" vertical="center"/>
    </xf>
    <xf numFmtId="0" fontId="29" fillId="4" borderId="38" xfId="0" applyFont="1" applyFill="1" applyBorder="1" applyAlignment="1">
      <alignment horizontal="center" vertical="center"/>
    </xf>
    <xf numFmtId="0" fontId="29" fillId="4" borderId="39" xfId="0" applyFont="1" applyFill="1" applyBorder="1" applyAlignment="1">
      <alignment horizontal="center" vertical="center"/>
    </xf>
    <xf numFmtId="0" fontId="26" fillId="0" borderId="45" xfId="0" applyFont="1" applyBorder="1" applyAlignment="1" applyProtection="1">
      <alignment horizontal="center" vertical="center" wrapText="1"/>
      <protection locked="0"/>
    </xf>
    <xf numFmtId="0" fontId="26" fillId="0" borderId="46" xfId="0" applyFont="1" applyBorder="1" applyAlignment="1" applyProtection="1">
      <alignment horizontal="center" vertical="center" wrapText="1"/>
      <protection locked="0"/>
    </xf>
    <xf numFmtId="3" fontId="18" fillId="7" borderId="34" xfId="0" applyNumberFormat="1" applyFont="1" applyFill="1" applyBorder="1" applyAlignment="1">
      <alignment horizontal="center" vertical="center"/>
    </xf>
    <xf numFmtId="3" fontId="5" fillId="0" borderId="11" xfId="0" applyNumberFormat="1" applyFont="1" applyBorder="1" applyAlignment="1" applyProtection="1">
      <alignment horizontal="center" vertical="center" wrapText="1"/>
      <protection locked="0"/>
    </xf>
    <xf numFmtId="3" fontId="5" fillId="0" borderId="16" xfId="0" applyNumberFormat="1" applyFont="1" applyBorder="1" applyAlignment="1" applyProtection="1">
      <alignment horizontal="center" vertical="center" wrapText="1"/>
      <protection locked="0"/>
    </xf>
    <xf numFmtId="3" fontId="5" fillId="0" borderId="18" xfId="0" applyNumberFormat="1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 applyProtection="1">
      <alignment horizontal="center" vertic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0" fontId="18" fillId="0" borderId="4" xfId="0" applyFont="1" applyBorder="1" applyAlignment="1" applyProtection="1">
      <alignment horizontal="center" vertical="center"/>
      <protection locked="0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31" fillId="7" borderId="11" xfId="0" applyFont="1" applyFill="1" applyBorder="1" applyAlignment="1">
      <alignment horizontal="center" vertical="center"/>
    </xf>
    <xf numFmtId="0" fontId="31" fillId="7" borderId="16" xfId="0" applyFont="1" applyFill="1" applyBorder="1" applyAlignment="1">
      <alignment horizontal="center" vertical="center"/>
    </xf>
    <xf numFmtId="0" fontId="31" fillId="7" borderId="18" xfId="0" applyFont="1" applyFill="1" applyBorder="1" applyAlignment="1">
      <alignment horizontal="center" vertical="center"/>
    </xf>
    <xf numFmtId="0" fontId="24" fillId="4" borderId="37" xfId="0" applyFont="1" applyFill="1" applyBorder="1" applyAlignment="1">
      <alignment horizontal="center" vertical="center" wrapText="1"/>
    </xf>
    <xf numFmtId="0" fontId="24" fillId="4" borderId="47" xfId="0" applyFont="1" applyFill="1" applyBorder="1" applyAlignment="1">
      <alignment horizontal="center" vertical="center" wrapText="1"/>
    </xf>
    <xf numFmtId="0" fontId="25" fillId="4" borderId="10" xfId="0" applyFont="1" applyFill="1" applyBorder="1" applyAlignment="1">
      <alignment horizontal="center" vertical="center" wrapText="1"/>
    </xf>
    <xf numFmtId="0" fontId="25" fillId="4" borderId="4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17" fillId="0" borderId="5" xfId="0" applyFont="1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horizontal="center" vertical="center"/>
      <protection locked="0"/>
    </xf>
    <xf numFmtId="0" fontId="17" fillId="0" borderId="6" xfId="0" applyFont="1" applyBorder="1" applyAlignment="1" applyProtection="1">
      <alignment horizontal="center" vertical="center"/>
      <protection locked="0"/>
    </xf>
    <xf numFmtId="0" fontId="17" fillId="0" borderId="7" xfId="0" applyFont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 applyProtection="1">
      <alignment horizontal="center" vertical="center"/>
      <protection locked="0"/>
    </xf>
    <xf numFmtId="14" fontId="46" fillId="7" borderId="11" xfId="0" applyNumberFormat="1" applyFont="1" applyFill="1" applyBorder="1" applyAlignment="1" applyProtection="1">
      <alignment horizontal="center" vertical="center"/>
      <protection locked="0"/>
    </xf>
    <xf numFmtId="14" fontId="46" fillId="7" borderId="16" xfId="0" applyNumberFormat="1" applyFont="1" applyFill="1" applyBorder="1" applyAlignment="1" applyProtection="1">
      <alignment horizontal="center" vertical="center"/>
      <protection locked="0"/>
    </xf>
    <xf numFmtId="14" fontId="46" fillId="7" borderId="18" xfId="0" applyNumberFormat="1" applyFont="1" applyFill="1" applyBorder="1" applyAlignment="1" applyProtection="1">
      <alignment horizontal="center" vertical="center"/>
      <protection locked="0"/>
    </xf>
    <xf numFmtId="0" fontId="18" fillId="0" borderId="15" xfId="0" applyFont="1" applyFill="1" applyBorder="1" applyAlignment="1" applyProtection="1">
      <alignment horizontal="center" vertical="center"/>
      <protection locked="0"/>
    </xf>
    <xf numFmtId="0" fontId="18" fillId="0" borderId="16" xfId="0" applyFont="1" applyFill="1" applyBorder="1" applyAlignment="1" applyProtection="1">
      <alignment horizontal="center" vertical="center"/>
      <protection locked="0"/>
    </xf>
    <xf numFmtId="0" fontId="18" fillId="0" borderId="18" xfId="0" applyFont="1" applyFill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6" xfId="0" applyFont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0" fillId="0" borderId="45" xfId="0" applyBorder="1" applyAlignment="1" applyProtection="1">
      <alignment horizontal="center" vertical="top"/>
      <protection locked="0"/>
    </xf>
    <xf numFmtId="0" fontId="0" fillId="0" borderId="43" xfId="0" applyBorder="1" applyAlignment="1" applyProtection="1">
      <alignment horizontal="center" vertical="top"/>
      <protection locked="0"/>
    </xf>
    <xf numFmtId="0" fontId="0" fillId="0" borderId="60" xfId="0" applyBorder="1" applyAlignment="1" applyProtection="1">
      <alignment horizontal="center" vertical="top"/>
      <protection locked="0"/>
    </xf>
    <xf numFmtId="0" fontId="22" fillId="0" borderId="16" xfId="0" applyFont="1" applyBorder="1" applyAlignment="1" applyProtection="1">
      <alignment horizontal="center" vertical="center" wrapText="1"/>
      <protection locked="0"/>
    </xf>
    <xf numFmtId="0" fontId="22" fillId="0" borderId="11" xfId="0" applyFont="1" applyBorder="1" applyAlignment="1" applyProtection="1">
      <alignment horizontal="left" vertical="center" wrapText="1"/>
      <protection locked="0"/>
    </xf>
    <xf numFmtId="0" fontId="22" fillId="0" borderId="16" xfId="0" applyFont="1" applyBorder="1" applyAlignment="1" applyProtection="1">
      <alignment horizontal="left" vertical="center" wrapText="1"/>
      <protection locked="0"/>
    </xf>
    <xf numFmtId="0" fontId="22" fillId="0" borderId="18" xfId="0" applyFont="1" applyBorder="1" applyAlignment="1" applyProtection="1">
      <alignment horizontal="left" vertical="center" wrapText="1"/>
      <protection locked="0"/>
    </xf>
    <xf numFmtId="0" fontId="9" fillId="0" borderId="16" xfId="0" applyFont="1" applyBorder="1" applyAlignment="1" applyProtection="1">
      <alignment horizontal="left" vertical="center" wrapText="1"/>
      <protection locked="0"/>
    </xf>
    <xf numFmtId="0" fontId="9" fillId="0" borderId="17" xfId="0" applyFont="1" applyBorder="1" applyAlignment="1" applyProtection="1">
      <alignment horizontal="left" vertical="center" wrapText="1"/>
      <protection locked="0"/>
    </xf>
    <xf numFmtId="0" fontId="12" fillId="0" borderId="51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3" fontId="41" fillId="0" borderId="51" xfId="0" applyNumberFormat="1" applyFont="1" applyBorder="1" applyAlignment="1" applyProtection="1">
      <alignment horizontal="center" vertical="center" wrapText="1"/>
      <protection locked="0"/>
    </xf>
    <xf numFmtId="0" fontId="41" fillId="0" borderId="52" xfId="0" applyFont="1" applyBorder="1" applyAlignment="1" applyProtection="1">
      <alignment horizontal="center" vertical="center" wrapText="1"/>
      <protection locked="0"/>
    </xf>
    <xf numFmtId="0" fontId="41" fillId="0" borderId="54" xfId="0" applyFont="1" applyBorder="1" applyAlignment="1" applyProtection="1">
      <alignment horizontal="center" vertical="center" wrapText="1"/>
      <protection locked="0"/>
    </xf>
    <xf numFmtId="0" fontId="41" fillId="0" borderId="51" xfId="0" applyFont="1" applyBorder="1" applyAlignment="1" applyProtection="1">
      <alignment horizontal="center" vertical="center" wrapText="1"/>
      <protection locked="0"/>
    </xf>
    <xf numFmtId="0" fontId="40" fillId="0" borderId="26" xfId="0" applyFont="1" applyBorder="1" applyAlignment="1">
      <alignment horizontal="center" vertical="center" wrapText="1"/>
    </xf>
    <xf numFmtId="0" fontId="40" fillId="0" borderId="23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55" xfId="0" applyFont="1" applyBorder="1" applyAlignment="1">
      <alignment horizontal="center" vertical="center" wrapText="1"/>
    </xf>
    <xf numFmtId="0" fontId="40" fillId="0" borderId="56" xfId="0" applyFont="1" applyBorder="1" applyAlignment="1">
      <alignment horizontal="center" vertical="center" wrapText="1"/>
    </xf>
    <xf numFmtId="0" fontId="40" fillId="0" borderId="57" xfId="0" applyFont="1" applyBorder="1" applyAlignment="1">
      <alignment horizontal="center" vertical="center" wrapText="1"/>
    </xf>
    <xf numFmtId="0" fontId="21" fillId="4" borderId="40" xfId="0" applyFont="1" applyFill="1" applyBorder="1" applyAlignment="1">
      <alignment horizontal="center" vertical="center"/>
    </xf>
    <xf numFmtId="0" fontId="21" fillId="4" borderId="30" xfId="0" applyFont="1" applyFill="1" applyBorder="1" applyAlignment="1">
      <alignment horizontal="center" vertical="center"/>
    </xf>
    <xf numFmtId="0" fontId="40" fillId="0" borderId="26" xfId="0" applyFont="1" applyBorder="1" applyAlignment="1" applyProtection="1">
      <alignment horizontal="center" vertical="center" wrapText="1"/>
      <protection locked="0"/>
    </xf>
    <xf numFmtId="0" fontId="40" fillId="0" borderId="27" xfId="0" applyFont="1" applyBorder="1" applyAlignment="1" applyProtection="1">
      <alignment horizontal="center" vertical="center" wrapText="1"/>
      <protection locked="0"/>
    </xf>
    <xf numFmtId="0" fontId="40" fillId="0" borderId="29" xfId="0" applyFont="1" applyBorder="1" applyAlignment="1" applyProtection="1">
      <alignment horizontal="center" vertical="center" wrapText="1"/>
      <protection locked="0"/>
    </xf>
    <xf numFmtId="0" fontId="40" fillId="0" borderId="23" xfId="0" applyFont="1" applyBorder="1" applyAlignment="1" applyProtection="1">
      <alignment horizontal="center" vertical="center" wrapText="1"/>
      <protection locked="0"/>
    </xf>
    <xf numFmtId="0" fontId="40" fillId="0" borderId="0" xfId="0" applyFont="1" applyBorder="1" applyAlignment="1" applyProtection="1">
      <alignment horizontal="center" vertical="center" wrapText="1"/>
      <protection locked="0"/>
    </xf>
    <xf numFmtId="0" fontId="40" fillId="0" borderId="21" xfId="0" applyFont="1" applyBorder="1" applyAlignment="1" applyProtection="1">
      <alignment horizontal="center" vertical="center" wrapText="1"/>
      <protection locked="0"/>
    </xf>
    <xf numFmtId="0" fontId="40" fillId="0" borderId="28" xfId="0" applyFont="1" applyBorder="1" applyAlignment="1" applyProtection="1">
      <alignment horizontal="center" vertical="center" wrapText="1"/>
      <protection locked="0"/>
    </xf>
    <xf numFmtId="0" fontId="40" fillId="0" borderId="30" xfId="0" applyFont="1" applyBorder="1" applyAlignment="1" applyProtection="1">
      <alignment horizontal="center" vertical="center" wrapText="1"/>
      <protection locked="0"/>
    </xf>
    <xf numFmtId="0" fontId="40" fillId="0" borderId="25" xfId="0" applyFont="1" applyBorder="1" applyAlignment="1" applyProtection="1">
      <alignment horizontal="center" vertical="center" wrapText="1"/>
      <protection locked="0"/>
    </xf>
    <xf numFmtId="0" fontId="34" fillId="0" borderId="51" xfId="0" applyNumberFormat="1" applyFont="1" applyBorder="1" applyAlignment="1" applyProtection="1">
      <alignment horizontal="center" vertical="center"/>
      <protection locked="0"/>
    </xf>
    <xf numFmtId="0" fontId="34" fillId="0" borderId="54" xfId="0" applyNumberFormat="1" applyFont="1" applyBorder="1" applyAlignment="1" applyProtection="1">
      <alignment horizontal="center" vertical="center"/>
      <protection locked="0"/>
    </xf>
    <xf numFmtId="7" fontId="40" fillId="0" borderId="1" xfId="0" applyNumberFormat="1" applyFont="1" applyBorder="1" applyAlignment="1" applyProtection="1">
      <alignment horizontal="center" vertical="center" wrapText="1"/>
      <protection locked="0"/>
    </xf>
    <xf numFmtId="0" fontId="40" fillId="0" borderId="1" xfId="0" applyFont="1" applyBorder="1" applyAlignment="1" applyProtection="1">
      <alignment horizontal="center" vertical="center" wrapText="1"/>
      <protection locked="0"/>
    </xf>
    <xf numFmtId="7" fontId="12" fillId="0" borderId="11" xfId="0" applyNumberFormat="1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2" fillId="0" borderId="18" xfId="0" applyFont="1" applyBorder="1" applyAlignment="1" applyProtection="1">
      <alignment horizontal="center" vertical="center" wrapText="1"/>
      <protection locked="0"/>
    </xf>
    <xf numFmtId="0" fontId="40" fillId="0" borderId="12" xfId="0" applyFont="1" applyBorder="1" applyAlignment="1">
      <alignment horizontal="left" vertical="top" wrapText="1"/>
    </xf>
    <xf numFmtId="0" fontId="40" fillId="0" borderId="1" xfId="0" applyFont="1" applyBorder="1" applyAlignment="1">
      <alignment horizontal="left" vertical="top" wrapText="1"/>
    </xf>
    <xf numFmtId="0" fontId="41" fillId="0" borderId="1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0" fillId="5" borderId="50" xfId="0" applyFont="1" applyFill="1" applyBorder="1" applyAlignment="1">
      <alignment horizontal="center" vertical="center" wrapText="1"/>
    </xf>
    <xf numFmtId="0" fontId="40" fillId="5" borderId="10" xfId="0" applyFont="1" applyFill="1" applyBorder="1" applyAlignment="1">
      <alignment horizontal="center" vertical="center" wrapText="1"/>
    </xf>
    <xf numFmtId="0" fontId="34" fillId="0" borderId="33" xfId="0" applyFont="1" applyBorder="1" applyAlignment="1">
      <alignment horizontal="center" vertical="center"/>
    </xf>
    <xf numFmtId="0" fontId="34" fillId="0" borderId="35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40" fillId="5" borderId="49" xfId="0" applyFont="1" applyFill="1" applyBorder="1" applyAlignment="1">
      <alignment horizontal="center" vertical="center" wrapText="1"/>
    </xf>
    <xf numFmtId="0" fontId="3" fillId="8" borderId="0" xfId="0" applyFont="1" applyFill="1" applyAlignment="1">
      <alignment horizontal="right" vertical="top" wrapText="1"/>
    </xf>
    <xf numFmtId="0" fontId="3" fillId="8" borderId="0" xfId="0" applyFont="1" applyFill="1" applyAlignment="1">
      <alignment horizontal="right" vertical="top"/>
    </xf>
    <xf numFmtId="0" fontId="0" fillId="8" borderId="0" xfId="0" applyFill="1" applyAlignment="1">
      <alignment horizontal="center"/>
    </xf>
    <xf numFmtId="0" fontId="17" fillId="0" borderId="0" xfId="0" applyFont="1" applyFill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41" fillId="0" borderId="33" xfId="0" applyNumberFormat="1" applyFont="1" applyBorder="1" applyAlignment="1" applyProtection="1">
      <alignment horizontal="center" vertical="center" wrapText="1"/>
      <protection locked="0"/>
    </xf>
    <xf numFmtId="0" fontId="41" fillId="0" borderId="35" xfId="0" applyNumberFormat="1" applyFont="1" applyBorder="1" applyAlignment="1" applyProtection="1">
      <alignment horizontal="center" vertical="center" wrapText="1"/>
      <protection locked="0"/>
    </xf>
    <xf numFmtId="0" fontId="41" fillId="0" borderId="32" xfId="0" applyNumberFormat="1" applyFont="1" applyBorder="1" applyAlignment="1" applyProtection="1">
      <alignment horizontal="center" vertical="center" wrapText="1"/>
      <protection locked="0"/>
    </xf>
    <xf numFmtId="165" fontId="41" fillId="0" borderId="26" xfId="2" applyNumberFormat="1" applyFont="1" applyBorder="1" applyAlignment="1" applyProtection="1">
      <alignment horizontal="center" vertical="center" wrapText="1"/>
      <protection locked="0"/>
    </xf>
    <xf numFmtId="165" fontId="41" fillId="0" borderId="27" xfId="2" applyNumberFormat="1" applyFont="1" applyBorder="1" applyAlignment="1" applyProtection="1">
      <alignment horizontal="center" vertical="center" wrapText="1"/>
      <protection locked="0"/>
    </xf>
    <xf numFmtId="165" fontId="41" fillId="0" borderId="29" xfId="2" applyNumberFormat="1" applyFont="1" applyBorder="1" applyAlignment="1" applyProtection="1">
      <alignment horizontal="center" vertical="center" wrapText="1"/>
      <protection locked="0"/>
    </xf>
    <xf numFmtId="165" fontId="41" fillId="0" borderId="28" xfId="2" applyNumberFormat="1" applyFont="1" applyBorder="1" applyAlignment="1" applyProtection="1">
      <alignment horizontal="center" vertical="center" wrapText="1"/>
      <protection locked="0"/>
    </xf>
    <xf numFmtId="165" fontId="41" fillId="0" borderId="30" xfId="2" applyNumberFormat="1" applyFont="1" applyBorder="1" applyAlignment="1" applyProtection="1">
      <alignment horizontal="center" vertical="center" wrapText="1"/>
      <protection locked="0"/>
    </xf>
    <xf numFmtId="165" fontId="41" fillId="0" borderId="25" xfId="2" applyNumberFormat="1" applyFont="1" applyBorder="1" applyAlignment="1" applyProtection="1">
      <alignment horizontal="center" vertical="center" wrapText="1"/>
      <protection locked="0"/>
    </xf>
    <xf numFmtId="0" fontId="12" fillId="0" borderId="5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49" xfId="0" applyFont="1" applyFill="1" applyBorder="1" applyAlignment="1">
      <alignment horizontal="center" vertical="center"/>
    </xf>
    <xf numFmtId="14" fontId="41" fillId="0" borderId="33" xfId="0" applyNumberFormat="1" applyFont="1" applyFill="1" applyBorder="1" applyAlignment="1" applyProtection="1">
      <alignment horizontal="center" vertical="center" wrapText="1"/>
      <protection locked="0"/>
    </xf>
    <xf numFmtId="14" fontId="41" fillId="0" borderId="35" xfId="0" applyNumberFormat="1" applyFont="1" applyFill="1" applyBorder="1" applyAlignment="1" applyProtection="1">
      <alignment horizontal="center" vertical="center" wrapText="1"/>
      <protection locked="0"/>
    </xf>
    <xf numFmtId="14" fontId="41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44" fillId="0" borderId="50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0" fontId="44" fillId="0" borderId="49" xfId="0" applyFont="1" applyBorder="1" applyAlignment="1">
      <alignment horizontal="center" vertical="center"/>
    </xf>
    <xf numFmtId="0" fontId="12" fillId="0" borderId="51" xfId="0" applyFont="1" applyFill="1" applyBorder="1" applyAlignment="1">
      <alignment horizontal="center" vertical="center"/>
    </xf>
    <xf numFmtId="0" fontId="12" fillId="0" borderId="54" xfId="0" applyFont="1" applyFill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14" fontId="40" fillId="0" borderId="26" xfId="0" applyNumberFormat="1" applyFont="1" applyBorder="1" applyAlignment="1" applyProtection="1">
      <alignment horizontal="center" vertical="center" wrapText="1"/>
      <protection locked="0"/>
    </xf>
    <xf numFmtId="14" fontId="40" fillId="0" borderId="27" xfId="0" applyNumberFormat="1" applyFont="1" applyBorder="1" applyAlignment="1" applyProtection="1">
      <alignment horizontal="center" vertical="center" wrapText="1"/>
      <protection locked="0"/>
    </xf>
    <xf numFmtId="14" fontId="40" fillId="0" borderId="23" xfId="0" applyNumberFormat="1" applyFont="1" applyBorder="1" applyAlignment="1" applyProtection="1">
      <alignment horizontal="center" vertical="center" wrapText="1"/>
      <protection locked="0"/>
    </xf>
    <xf numFmtId="14" fontId="40" fillId="0" borderId="0" xfId="0" applyNumberFormat="1" applyFont="1" applyBorder="1" applyAlignment="1" applyProtection="1">
      <alignment horizontal="center" vertical="center" wrapText="1"/>
      <protection locked="0"/>
    </xf>
    <xf numFmtId="14" fontId="40" fillId="0" borderId="28" xfId="0" applyNumberFormat="1" applyFont="1" applyBorder="1" applyAlignment="1" applyProtection="1">
      <alignment horizontal="center" vertical="center" wrapText="1"/>
      <protection locked="0"/>
    </xf>
    <xf numFmtId="14" fontId="40" fillId="0" borderId="30" xfId="0" applyNumberFormat="1" applyFont="1" applyBorder="1" applyAlignment="1" applyProtection="1">
      <alignment horizontal="center" vertical="center" wrapText="1"/>
      <protection locked="0"/>
    </xf>
    <xf numFmtId="0" fontId="12" fillId="0" borderId="26" xfId="0" applyFont="1" applyBorder="1" applyAlignment="1" applyProtection="1">
      <alignment horizontal="center" vertical="center" wrapText="1"/>
      <protection locked="0"/>
    </xf>
    <xf numFmtId="0" fontId="12" fillId="0" borderId="27" xfId="0" applyFont="1" applyBorder="1" applyAlignment="1" applyProtection="1">
      <alignment horizontal="center" vertical="center" wrapText="1"/>
      <protection locked="0"/>
    </xf>
    <xf numFmtId="0" fontId="12" fillId="0" borderId="29" xfId="0" applyFont="1" applyBorder="1" applyAlignment="1" applyProtection="1">
      <alignment horizontal="center" vertical="center" wrapText="1"/>
      <protection locked="0"/>
    </xf>
    <xf numFmtId="0" fontId="12" fillId="0" borderId="23" xfId="0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12" fillId="0" borderId="21" xfId="0" applyFont="1" applyBorder="1" applyAlignment="1" applyProtection="1">
      <alignment horizontal="center" vertical="center" wrapText="1"/>
      <protection locked="0"/>
    </xf>
    <xf numFmtId="0" fontId="12" fillId="0" borderId="28" xfId="0" applyFont="1" applyBorder="1" applyAlignment="1" applyProtection="1">
      <alignment horizontal="center" vertical="center" wrapText="1"/>
      <protection locked="0"/>
    </xf>
    <xf numFmtId="0" fontId="12" fillId="0" borderId="30" xfId="0" applyFont="1" applyBorder="1" applyAlignment="1" applyProtection="1">
      <alignment horizontal="center" vertical="center" wrapText="1"/>
      <protection locked="0"/>
    </xf>
    <xf numFmtId="0" fontId="12" fillId="0" borderId="25" xfId="0" applyFont="1" applyBorder="1" applyAlignment="1" applyProtection="1">
      <alignment horizontal="center" vertical="center" wrapText="1"/>
      <protection locked="0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40" fillId="0" borderId="11" xfId="0" applyFont="1" applyBorder="1" applyAlignment="1" applyProtection="1">
      <alignment horizontal="center" vertical="center" wrapText="1"/>
      <protection locked="0"/>
    </xf>
    <xf numFmtId="0" fontId="40" fillId="0" borderId="16" xfId="0" applyFont="1" applyBorder="1" applyAlignment="1" applyProtection="1">
      <alignment horizontal="center" vertical="center" wrapText="1"/>
      <protection locked="0"/>
    </xf>
    <xf numFmtId="0" fontId="40" fillId="0" borderId="18" xfId="0" applyFont="1" applyBorder="1" applyAlignment="1" applyProtection="1">
      <alignment horizontal="center" vertical="center" wrapText="1"/>
      <protection locked="0"/>
    </xf>
    <xf numFmtId="0" fontId="41" fillId="0" borderId="14" xfId="0" applyFont="1" applyBorder="1" applyAlignment="1">
      <alignment horizontal="left" vertical="top" wrapText="1"/>
    </xf>
    <xf numFmtId="0" fontId="41" fillId="0" borderId="34" xfId="0" quotePrefix="1" applyFont="1" applyBorder="1" applyAlignment="1">
      <alignment horizontal="left" vertical="top" wrapText="1"/>
    </xf>
    <xf numFmtId="0" fontId="41" fillId="0" borderId="12" xfId="0" applyFont="1" applyBorder="1" applyAlignment="1">
      <alignment horizontal="left" vertical="top" wrapText="1"/>
    </xf>
    <xf numFmtId="0" fontId="41" fillId="0" borderId="1" xfId="0" applyFont="1" applyBorder="1" applyAlignment="1">
      <alignment horizontal="left" vertical="top" wrapText="1"/>
    </xf>
    <xf numFmtId="0" fontId="40" fillId="0" borderId="15" xfId="0" applyFont="1" applyBorder="1" applyAlignment="1">
      <alignment horizontal="left" vertical="top" wrapText="1"/>
    </xf>
    <xf numFmtId="0" fontId="40" fillId="0" borderId="16" xfId="0" applyFont="1" applyBorder="1" applyAlignment="1">
      <alignment horizontal="left" vertical="top" wrapText="1"/>
    </xf>
    <xf numFmtId="0" fontId="40" fillId="0" borderId="18" xfId="0" applyFont="1" applyBorder="1" applyAlignment="1">
      <alignment horizontal="left" vertical="top" wrapText="1"/>
    </xf>
    <xf numFmtId="0" fontId="41" fillId="0" borderId="63" xfId="0" applyFont="1" applyBorder="1" applyAlignment="1" applyProtection="1">
      <alignment horizontal="center" vertical="center" wrapText="1"/>
      <protection locked="0"/>
    </xf>
  </cellXfs>
  <cellStyles count="47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 2" xfId="46"/>
    <cellStyle name="Entrée" xfId="12" builtinId="20" customBuiltin="1"/>
    <cellStyle name="Euro" xfId="44"/>
    <cellStyle name="Insatisfaisant" xfId="10" builtinId="27" customBuiltin="1"/>
    <cellStyle name="Lien hypertexte" xfId="1" builtinId="8"/>
    <cellStyle name="Milliers" xfId="2" builtinId="3"/>
    <cellStyle name="Monétaire" xfId="3" builtinId="4"/>
    <cellStyle name="Neutre" xfId="11" builtinId="28" customBuiltin="1"/>
    <cellStyle name="Normal" xfId="0" builtinId="0"/>
    <cellStyle name="Normal 2" xfId="45"/>
    <cellStyle name="Satisfaisant" xfId="9" builtinId="26" customBuiltin="1"/>
    <cellStyle name="Sortie" xfId="13" builtinId="21" customBuiltin="1"/>
    <cellStyle name="Texte explicatif" xfId="18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19" builtinId="25" customBuiltin="1"/>
    <cellStyle name="Vérification" xfId="16" builtinId="23" customBuiltin="1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1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7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22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4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13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2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0" formatCode="dd\-mmm\-yy"/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" formatCode="#,##0"/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22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1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1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116158</xdr:colOff>
      <xdr:row>0</xdr:row>
      <xdr:rowOff>127774</xdr:rowOff>
    </xdr:from>
    <xdr:to>
      <xdr:col>4</xdr:col>
      <xdr:colOff>441403</xdr:colOff>
      <xdr:row>1</xdr:row>
      <xdr:rowOff>243933</xdr:rowOff>
    </xdr:to>
    <xdr:sp macro="[0]!Annexe_88" textlink="">
      <xdr:nvSpPr>
        <xdr:cNvPr id="2" name="Rectangle à coins arrondis 1"/>
        <xdr:cNvSpPr/>
      </xdr:nvSpPr>
      <xdr:spPr>
        <a:xfrm>
          <a:off x="3449908" y="127774"/>
          <a:ext cx="1417135" cy="40655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Macro annexe 88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104543</xdr:colOff>
      <xdr:row>2</xdr:row>
      <xdr:rowOff>69694</xdr:rowOff>
    </xdr:from>
    <xdr:to>
      <xdr:col>4</xdr:col>
      <xdr:colOff>431053</xdr:colOff>
      <xdr:row>3</xdr:row>
      <xdr:rowOff>186098</xdr:rowOff>
    </xdr:to>
    <xdr:sp macro="[0]!Annexe_175" textlink="">
      <xdr:nvSpPr>
        <xdr:cNvPr id="3" name="Rectangle à coins arrondis 2"/>
        <xdr:cNvSpPr>
          <a:spLocks/>
        </xdr:cNvSpPr>
      </xdr:nvSpPr>
      <xdr:spPr>
        <a:xfrm>
          <a:off x="3438293" y="650487"/>
          <a:ext cx="1418400" cy="406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Macro annexe 175</a:t>
          </a:r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10</xdr:col>
      <xdr:colOff>9525</xdr:colOff>
      <xdr:row>2</xdr:row>
      <xdr:rowOff>133350</xdr:rowOff>
    </xdr:to>
    <xdr:sp macro="" textlink="">
      <xdr:nvSpPr>
        <xdr:cNvPr id="5122" name="Texte 2"/>
        <xdr:cNvSpPr txBox="1">
          <a:spLocks noChangeArrowheads="1"/>
        </xdr:cNvSpPr>
      </xdr:nvSpPr>
      <xdr:spPr bwMode="auto">
        <a:xfrm>
          <a:off x="0" y="47625"/>
          <a:ext cx="9972675" cy="409575"/>
        </a:xfrm>
        <a:prstGeom prst="rect">
          <a:avLst/>
        </a:prstGeom>
        <a:solidFill>
          <a:srgbClr val="C0C0C0"/>
        </a:solidFill>
        <a:ln w="9525">
          <a:noFill/>
          <a:miter lim="800000"/>
          <a:headEnd/>
          <a:tailEnd/>
        </a:ln>
      </xdr:spPr>
      <xdr:txBody>
        <a:bodyPr vertOverflow="clip" wrap="square" lIns="0" tIns="27432" rIns="27432" bIns="27432" anchor="ctr" upright="1"/>
        <a:lstStyle/>
        <a:p>
          <a:pPr algn="r" rtl="0">
            <a:defRPr sz="1000"/>
          </a:pPr>
          <a:r>
            <a:rPr lang="fr-FR" sz="1200" b="0" i="0" strike="noStrike">
              <a:solidFill>
                <a:srgbClr val="000000"/>
              </a:solidFill>
              <a:latin typeface="AGaramond Bold"/>
            </a:rPr>
            <a:t> </a:t>
          </a:r>
          <a:r>
            <a:rPr lang="fr-FR" sz="1200" b="1" i="0" strike="noStrike">
              <a:solidFill>
                <a:srgbClr val="000000"/>
              </a:solidFill>
              <a:latin typeface="AGaramond Bold"/>
            </a:rPr>
            <a:t> </a:t>
          </a:r>
          <a:r>
            <a:rPr lang="fr-FR" sz="1200" b="1" i="0" strike="noStrike">
              <a:solidFill>
                <a:srgbClr val="000000"/>
              </a:solidFill>
              <a:latin typeface="AGaramond"/>
            </a:rPr>
            <a:t>                                                                                                                                 </a:t>
          </a:r>
          <a:endParaRPr lang="fr-FR" sz="1100" b="0" i="0" strike="noStrike">
            <a:solidFill>
              <a:srgbClr val="000000"/>
            </a:solidFill>
            <a:latin typeface="AGaramond Bold"/>
          </a:endParaRPr>
        </a:p>
      </xdr:txBody>
    </xdr:sp>
    <xdr:clientData/>
  </xdr:twoCellAnchor>
  <xdr:twoCellAnchor>
    <xdr:from>
      <xdr:col>3</xdr:col>
      <xdr:colOff>28575</xdr:colOff>
      <xdr:row>0</xdr:row>
      <xdr:rowOff>123825</xdr:rowOff>
    </xdr:from>
    <xdr:to>
      <xdr:col>7</xdr:col>
      <xdr:colOff>0</xdr:colOff>
      <xdr:row>2</xdr:row>
      <xdr:rowOff>57150</xdr:rowOff>
    </xdr:to>
    <xdr:sp macro="" textlink="">
      <xdr:nvSpPr>
        <xdr:cNvPr id="5123" name="Text Box 3"/>
        <xdr:cNvSpPr txBox="1">
          <a:spLocks noChangeArrowheads="1"/>
        </xdr:cNvSpPr>
      </xdr:nvSpPr>
      <xdr:spPr bwMode="auto">
        <a:xfrm>
          <a:off x="3095625" y="123825"/>
          <a:ext cx="3933825" cy="257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36576" rIns="36576" bIns="0" anchor="t" upright="1"/>
        <a:lstStyle/>
        <a:p>
          <a:pPr algn="ctr" rtl="0">
            <a:defRPr sz="1000"/>
          </a:pPr>
          <a:r>
            <a:rPr lang="fr-FR" sz="1800" b="0" i="0" strike="noStrike">
              <a:solidFill>
                <a:srgbClr val="000000"/>
              </a:solidFill>
              <a:latin typeface="AGaramond Bold"/>
            </a:rPr>
            <a:t>REQUEST FOR QUOTATION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TRS\Consultations\ACHATS\donn&#233;es%20entr&#233;e%20sous%20trait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"/>
      <sheetName val="Listes"/>
      <sheetName val="données entrée sous traitance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id="4" name="Tableau4" displayName="Tableau4" ref="A5:BH9" totalsRowShown="0" headerRowDxfId="69" dataDxfId="67" headerRowBorderDxfId="68" tableBorderDxfId="66">
  <autoFilter ref="A5:BH9"/>
  <tableColumns count="60">
    <tableColumn id="1" name="N° RFQ" dataDxfId="65">
      <calculatedColumnFormula>+A5+1</calculatedColumnFormula>
    </tableColumn>
    <tableColumn id="2" name="FAMILLE ACHATS" dataDxfId="64"/>
    <tableColumn id="3" name="VEHICULE" dataDxfId="63"/>
    <tableColumn id="4" name="Nom du client" dataDxfId="62"/>
    <tableColumn id="5" name="référence projet (5)" dataDxfId="61"/>
    <tableColumn id="6" name="According to drawing and CAD data (Référence plan)" dataDxfId="60"/>
    <tableColumn id="7" name="Désignation " dataDxfId="59"/>
    <tableColumn id="8" name="Matière " dataDxfId="58"/>
    <tableColumn id="9" name="QTE / MOIS" dataDxfId="57"/>
    <tableColumn id="10" name="QTE/AN (10)" dataDxfId="56"/>
    <tableColumn id="11" name="Delivery place" dataDxfId="55"/>
    <tableColumn id="12" name="packaging" dataDxfId="54"/>
    <tableColumn id="13" name="Analyse fonctionnelle + remarque" dataDxfId="53"/>
    <tableColumn id="14" name="Démarche / Objectif Qualité (14)" dataDxfId="52"/>
    <tableColumn id="15" name="prototype" dataDxfId="51"/>
    <tableColumn id="16" name="Proto (auto)" dataDxfId="50">
      <calculatedColumnFormula>IF(O6="Oui","X", IF(O6="Non","-", ""))</calculatedColumnFormula>
    </tableColumn>
    <tableColumn id="17" name="Serie" dataDxfId="49"/>
    <tableColumn id="18" name="Serie (auto)" dataDxfId="48">
      <calculatedColumnFormula>IF(Q6="Oui","X", IF(Q6="Non","-", ""))</calculatedColumnFormula>
    </tableColumn>
    <tableColumn id="19" name="SOP (en années) (19)" dataDxfId="47"/>
    <tableColumn id="20" name="AV/FB/NK" dataDxfId="46"/>
    <tableColumn id="21" name="Acheteur (nom complet)" dataDxfId="45">
      <calculatedColumnFormula>IF(T6="AV","Aurélie VOUILLON",IF(T6="FB","Fabienne BASSET",IF(T6="JMG","Jean-Marie GUIDEZ",IF(T6="NK","Nils KAPLON",""))))</calculatedColumnFormula>
    </tableColumn>
    <tableColumn id="22" name="Date demande" dataDxfId="44"/>
    <tableColumn id="23" name="Réponse souhaitée" dataDxfId="43"/>
    <tableColumn id="24" name="Chef de projet" dataDxfId="42"/>
    <tableColumn id="25" name="envoye le (25)" dataDxfId="41"/>
    <tableColumn id="26" name="fournisseurs consultés" dataDxfId="40"/>
    <tableColumn id="27" name="devis reçu le / rfq clos le " dataDxfId="39"/>
    <tableColumn id="28" name="fournisseur affecté " dataDxfId="38"/>
    <tableColumn id="29" name="nota " dataDxfId="37"/>
    <tableColumn id="30" name="1er prix " dataDxfId="36"/>
    <tableColumn id="31" name="2e prix " dataDxfId="35"/>
    <tableColumn id="32" name="3e prix " dataDxfId="34"/>
    <tableColumn id="33" name="4e prix " dataDxfId="33"/>
    <tableColumn id="34" name="5e prix " dataDxfId="32"/>
    <tableColumn id="35" name="4e prix" dataDxfId="31"/>
    <tableColumn id="36" name="5e prix" dataDxfId="30"/>
    <tableColumn id="37" name="6ème prix " dataDxfId="29"/>
    <tableColumn id="38" name="7ème prix " dataDxfId="28"/>
    <tableColumn id="39" name="Matière (37)" dataDxfId="27"/>
    <tableColumn id="40" name="Base matière (38)" dataDxfId="26"/>
    <tableColumn id="41" name="Prix pièce " dataDxfId="25"/>
    <tableColumn id="42" name="FNR " dataDxfId="24"/>
    <tableColumn id="43" name="Outillage prix " dataDxfId="23" dataCellStyle="Monétaire"/>
    <tableColumn id="44" name="Outillage type " dataDxfId="22"/>
    <tableColumn id="45" name="Délai " dataDxfId="21"/>
    <tableColumn id="46" name="Matière 2" dataDxfId="20"/>
    <tableColumn id="47" name="Base matière (45)" dataDxfId="19"/>
    <tableColumn id="48" name="Prix pièce 3" dataDxfId="18"/>
    <tableColumn id="49" name="FNR 4" dataDxfId="17"/>
    <tableColumn id="50" name="Outillage prix 5" dataDxfId="16" dataCellStyle="Monétaire"/>
    <tableColumn id="51" name="Outillage type 6" dataDxfId="15"/>
    <tableColumn id="52" name="Délai (50)" dataDxfId="14"/>
    <tableColumn id="53" name="Prix pièce 7" dataDxfId="13"/>
    <tableColumn id="54" name="Outillage prix 8" dataDxfId="12" dataCellStyle="Monétaire"/>
    <tableColumn id="55" name="Délai  " dataDxfId="11"/>
    <tableColumn id="56" name="Commentaires (56)" dataDxfId="10"/>
    <tableColumn id="57" name="FNR" dataDxfId="9"/>
    <tableColumn id="58" name="Outillage type" dataDxfId="8"/>
    <tableColumn id="59" name="Matière" dataDxfId="7"/>
    <tableColumn id="60" name="Base matière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D1:D3" totalsRowShown="0" headerRowDxfId="5" dataDxfId="4">
  <autoFilter ref="D1:D3"/>
  <tableColumns count="1">
    <tableColumn id="1" name="Proto ou serie" dataDxfId="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F1:F4" totalsRowShown="0" headerRowDxfId="2" dataDxfId="1">
  <autoFilter ref="F1:F4"/>
  <tableColumns count="1">
    <tableColumn id="1" name="Acheteu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  <pageSetUpPr fitToPage="1"/>
  </sheetPr>
  <dimension ref="A1:BH14"/>
  <sheetViews>
    <sheetView showGridLines="0" tabSelected="1" zoomScale="85" zoomScaleNormal="85" workbookViewId="0">
      <pane xSplit="6" ySplit="5" topLeftCell="BB6" activePane="bottomRight" state="frozen"/>
      <selection pane="topRight" activeCell="G1" sqref="G1"/>
      <selection pane="bottomLeft" activeCell="A6" sqref="A6"/>
      <selection pane="bottomRight" activeCell="BG5" sqref="BG5"/>
    </sheetView>
  </sheetViews>
  <sheetFormatPr baseColWidth="10" defaultColWidth="9.7109375" defaultRowHeight="12.75"/>
  <cols>
    <col min="1" max="1" width="15.7109375" style="131" customWidth="1"/>
    <col min="2" max="2" width="20.85546875" style="131" customWidth="1"/>
    <col min="3" max="3" width="13.42578125" style="131" customWidth="1"/>
    <col min="4" max="4" width="16.42578125" style="131" customWidth="1"/>
    <col min="5" max="5" width="20.140625" style="131" customWidth="1"/>
    <col min="6" max="6" width="49.7109375" style="131" customWidth="1"/>
    <col min="7" max="7" width="17.5703125" style="131" customWidth="1"/>
    <col min="8" max="8" width="14.5703125" style="131" bestFit="1" customWidth="1"/>
    <col min="9" max="9" width="14.5703125" style="131" customWidth="1"/>
    <col min="10" max="10" width="15.140625" style="131" customWidth="1"/>
    <col min="11" max="11" width="16.5703125" style="131" customWidth="1"/>
    <col min="12" max="12" width="15.5703125" style="131" customWidth="1"/>
    <col min="13" max="13" width="33.42578125" style="131" customWidth="1"/>
    <col min="14" max="14" width="31.140625" style="131" customWidth="1"/>
    <col min="15" max="15" width="22" style="131" customWidth="1"/>
    <col min="16" max="16" width="15.28515625" style="64" customWidth="1"/>
    <col min="17" max="17" width="18" style="131" customWidth="1"/>
    <col min="18" max="18" width="14.5703125" style="64" customWidth="1"/>
    <col min="19" max="19" width="21.5703125" style="131" customWidth="1"/>
    <col min="20" max="20" width="15" style="131" customWidth="1"/>
    <col min="21" max="21" width="25.5703125" style="64" customWidth="1"/>
    <col min="22" max="22" width="16.7109375" style="131" customWidth="1"/>
    <col min="23" max="23" width="20.140625" style="131" customWidth="1"/>
    <col min="24" max="24" width="16.7109375" style="131" customWidth="1"/>
    <col min="25" max="25" width="16.5703125" style="151" customWidth="1"/>
    <col min="26" max="26" width="23.5703125" style="152" customWidth="1"/>
    <col min="27" max="27" width="25.42578125" style="153" customWidth="1"/>
    <col min="28" max="28" width="20.5703125" style="153" customWidth="1"/>
    <col min="29" max="29" width="23.42578125" style="154" customWidth="1"/>
    <col min="30" max="30" width="22.5703125" style="131" customWidth="1"/>
    <col min="31" max="31" width="20.28515625" style="131" customWidth="1"/>
    <col min="32" max="32" width="18.42578125" style="131" customWidth="1"/>
    <col min="33" max="34" width="12.7109375" style="131" hidden="1" customWidth="1"/>
    <col min="35" max="35" width="18.28515625" style="131" customWidth="1"/>
    <col min="36" max="36" width="19.140625" style="131" customWidth="1"/>
    <col min="37" max="38" width="16.85546875" style="131" customWidth="1"/>
    <col min="39" max="39" width="15.140625" style="154" customWidth="1"/>
    <col min="40" max="40" width="19.85546875" style="131" customWidth="1"/>
    <col min="41" max="41" width="13" style="131" customWidth="1"/>
    <col min="42" max="42" width="9.7109375" style="131"/>
    <col min="43" max="43" width="17.28515625" style="169" customWidth="1"/>
    <col min="44" max="44" width="16.7109375" style="131" customWidth="1"/>
    <col min="45" max="45" width="9.7109375" style="131"/>
    <col min="46" max="46" width="21.140625" style="131" customWidth="1"/>
    <col min="47" max="47" width="19.85546875" style="131" customWidth="1"/>
    <col min="48" max="48" width="14.140625" style="131" customWidth="1"/>
    <col min="49" max="49" width="9.7109375" style="131"/>
    <col min="50" max="50" width="18.28515625" style="169" customWidth="1"/>
    <col min="51" max="51" width="17.7109375" style="131" customWidth="1"/>
    <col min="52" max="52" width="11.7109375" style="131" customWidth="1"/>
    <col min="53" max="53" width="14.140625" style="131" customWidth="1"/>
    <col min="54" max="54" width="18.28515625" style="169" customWidth="1"/>
    <col min="55" max="55" width="9.7109375" style="131"/>
    <col min="56" max="56" width="39.5703125" style="131" customWidth="1"/>
    <col min="57" max="57" width="9.7109375" style="64"/>
    <col min="58" max="58" width="16.140625" style="64" customWidth="1"/>
    <col min="59" max="59" width="10.42578125" style="64" customWidth="1"/>
    <col min="60" max="60" width="15.85546875" style="64" customWidth="1"/>
    <col min="61" max="16384" width="9.7109375" style="64"/>
  </cols>
  <sheetData>
    <row r="1" spans="1:60" ht="22.5" customHeight="1">
      <c r="A1" s="155"/>
      <c r="B1" s="201" t="s">
        <v>98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2" t="s">
        <v>64</v>
      </c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197" t="s">
        <v>63</v>
      </c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7"/>
      <c r="BB1" s="197"/>
      <c r="BC1" s="197"/>
      <c r="BD1" s="197"/>
      <c r="BE1" s="197"/>
      <c r="BF1" s="197"/>
      <c r="BG1" s="197"/>
      <c r="BH1" s="197"/>
    </row>
    <row r="2" spans="1:60" ht="22.5" customHeight="1">
      <c r="A2" s="155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  <c r="AL2" s="158"/>
      <c r="AM2" s="198" t="s">
        <v>103</v>
      </c>
      <c r="AN2" s="199"/>
      <c r="AO2" s="199"/>
      <c r="AP2" s="199"/>
      <c r="AQ2" s="199"/>
      <c r="AR2" s="199"/>
      <c r="AS2" s="200"/>
      <c r="AT2" s="198" t="s">
        <v>102</v>
      </c>
      <c r="AU2" s="199"/>
      <c r="AV2" s="199"/>
      <c r="AW2" s="199"/>
      <c r="AX2" s="199"/>
      <c r="AY2" s="199"/>
      <c r="AZ2" s="200"/>
      <c r="BA2" s="198" t="s">
        <v>54</v>
      </c>
      <c r="BB2" s="199"/>
      <c r="BC2" s="199"/>
      <c r="BD2" s="199"/>
      <c r="BE2" s="199"/>
      <c r="BF2" s="199"/>
      <c r="BG2" s="199"/>
      <c r="BH2" s="200"/>
    </row>
    <row r="3" spans="1:60" ht="22.5" customHeight="1">
      <c r="A3" s="155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1"/>
      <c r="AN3" s="161"/>
      <c r="AO3" s="161"/>
      <c r="AP3" s="161"/>
      <c r="AQ3" s="167"/>
      <c r="AR3" s="161"/>
      <c r="AS3" s="161"/>
      <c r="AT3" s="161"/>
      <c r="AU3" s="161"/>
      <c r="AV3" s="161"/>
      <c r="AW3" s="161"/>
      <c r="AX3" s="167"/>
      <c r="AY3" s="161"/>
      <c r="AZ3" s="161"/>
      <c r="BA3" s="161"/>
      <c r="BB3" s="167"/>
      <c r="BC3" s="161"/>
      <c r="BD3" s="162"/>
    </row>
    <row r="4" spans="1:60" ht="22.5" customHeight="1">
      <c r="A4" s="155"/>
      <c r="B4" s="132">
        <v>1</v>
      </c>
      <c r="C4" s="159"/>
      <c r="D4" s="159"/>
      <c r="E4" s="159"/>
      <c r="F4" s="159"/>
      <c r="G4" s="159"/>
      <c r="H4" s="159"/>
      <c r="I4" s="155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1"/>
      <c r="AN4" s="161"/>
      <c r="AO4" s="161"/>
      <c r="AP4" s="161"/>
      <c r="AQ4" s="167"/>
      <c r="AR4" s="161"/>
      <c r="AS4" s="161"/>
      <c r="AT4" s="161"/>
      <c r="AU4" s="161"/>
      <c r="AV4" s="161"/>
      <c r="AW4" s="161"/>
      <c r="AX4" s="167"/>
      <c r="AY4" s="161"/>
      <c r="AZ4" s="161"/>
      <c r="BA4" s="161"/>
      <c r="BB4" s="167"/>
      <c r="BC4" s="161"/>
      <c r="BD4" s="162"/>
    </row>
    <row r="5" spans="1:60" s="81" customFormat="1" ht="39" customHeight="1">
      <c r="A5" s="172" t="s">
        <v>59</v>
      </c>
      <c r="B5" s="173" t="s">
        <v>76</v>
      </c>
      <c r="C5" s="173" t="s">
        <v>69</v>
      </c>
      <c r="D5" s="173" t="s">
        <v>100</v>
      </c>
      <c r="E5" s="173" t="s">
        <v>175</v>
      </c>
      <c r="F5" s="173" t="s">
        <v>92</v>
      </c>
      <c r="G5" s="173" t="s">
        <v>90</v>
      </c>
      <c r="H5" s="173" t="s">
        <v>61</v>
      </c>
      <c r="I5" s="173" t="s">
        <v>5</v>
      </c>
      <c r="J5" s="173" t="s">
        <v>159</v>
      </c>
      <c r="K5" s="173" t="s">
        <v>88</v>
      </c>
      <c r="L5" s="173" t="s">
        <v>87</v>
      </c>
      <c r="M5" s="173" t="s">
        <v>101</v>
      </c>
      <c r="N5" s="173" t="s">
        <v>160</v>
      </c>
      <c r="O5" s="174" t="s">
        <v>188</v>
      </c>
      <c r="P5" s="194" t="s">
        <v>187</v>
      </c>
      <c r="Q5" s="196" t="s">
        <v>153</v>
      </c>
      <c r="R5" s="195" t="s">
        <v>186</v>
      </c>
      <c r="S5" s="175" t="s">
        <v>161</v>
      </c>
      <c r="T5" s="175" t="s">
        <v>198</v>
      </c>
      <c r="U5" s="175" t="s">
        <v>155</v>
      </c>
      <c r="V5" s="175" t="s">
        <v>96</v>
      </c>
      <c r="W5" s="175" t="s">
        <v>97</v>
      </c>
      <c r="X5" s="175" t="s">
        <v>99</v>
      </c>
      <c r="Y5" s="176" t="s">
        <v>162</v>
      </c>
      <c r="Z5" s="177" t="s">
        <v>68</v>
      </c>
      <c r="AA5" s="178" t="s">
        <v>0</v>
      </c>
      <c r="AB5" s="178" t="s">
        <v>73</v>
      </c>
      <c r="AC5" s="177" t="s">
        <v>72</v>
      </c>
      <c r="AD5" s="179" t="s">
        <v>7</v>
      </c>
      <c r="AE5" s="179" t="s">
        <v>8</v>
      </c>
      <c r="AF5" s="179" t="s">
        <v>71</v>
      </c>
      <c r="AG5" s="179" t="s">
        <v>57</v>
      </c>
      <c r="AH5" s="179" t="s">
        <v>58</v>
      </c>
      <c r="AI5" s="179" t="s">
        <v>56</v>
      </c>
      <c r="AJ5" s="179" t="s">
        <v>60</v>
      </c>
      <c r="AK5" s="180" t="s">
        <v>144</v>
      </c>
      <c r="AL5" s="180" t="s">
        <v>145</v>
      </c>
      <c r="AM5" s="179" t="s">
        <v>163</v>
      </c>
      <c r="AN5" s="181" t="s">
        <v>164</v>
      </c>
      <c r="AO5" s="181" t="s">
        <v>165</v>
      </c>
      <c r="AP5" s="181" t="s">
        <v>166</v>
      </c>
      <c r="AQ5" s="182" t="s">
        <v>167</v>
      </c>
      <c r="AR5" s="181" t="s">
        <v>168</v>
      </c>
      <c r="AS5" s="181" t="s">
        <v>169</v>
      </c>
      <c r="AT5" s="179" t="s">
        <v>177</v>
      </c>
      <c r="AU5" s="181" t="s">
        <v>170</v>
      </c>
      <c r="AV5" s="181" t="s">
        <v>178</v>
      </c>
      <c r="AW5" s="181" t="s">
        <v>179</v>
      </c>
      <c r="AX5" s="182" t="s">
        <v>180</v>
      </c>
      <c r="AY5" s="181" t="s">
        <v>181</v>
      </c>
      <c r="AZ5" s="181" t="s">
        <v>171</v>
      </c>
      <c r="BA5" s="181" t="s">
        <v>182</v>
      </c>
      <c r="BB5" s="182" t="s">
        <v>183</v>
      </c>
      <c r="BC5" s="181" t="s">
        <v>172</v>
      </c>
      <c r="BD5" s="181" t="s">
        <v>192</v>
      </c>
      <c r="BE5" s="183" t="s">
        <v>194</v>
      </c>
      <c r="BF5" s="183" t="s">
        <v>193</v>
      </c>
      <c r="BG5" s="183" t="s">
        <v>114</v>
      </c>
      <c r="BH5" s="183" t="s">
        <v>191</v>
      </c>
    </row>
    <row r="6" spans="1:60" ht="70.5" customHeight="1">
      <c r="A6" s="138">
        <v>1</v>
      </c>
      <c r="B6" s="134" t="s">
        <v>70</v>
      </c>
      <c r="C6" s="134"/>
      <c r="D6" s="134"/>
      <c r="E6" s="135"/>
      <c r="F6" s="141"/>
      <c r="G6" s="134" t="s">
        <v>204</v>
      </c>
      <c r="H6" s="134" t="s">
        <v>199</v>
      </c>
      <c r="I6" s="136"/>
      <c r="J6" s="134">
        <v>100000</v>
      </c>
      <c r="K6" s="134"/>
      <c r="L6" s="134" t="s">
        <v>9</v>
      </c>
      <c r="M6" s="134"/>
      <c r="N6" s="134"/>
      <c r="O6" s="134"/>
      <c r="P6" s="128" t="str">
        <f t="shared" ref="P6:P9" si="0">IF(O6="Oui","X", IF(O6="Non","-", ""))</f>
        <v/>
      </c>
      <c r="Q6" s="171"/>
      <c r="R6" s="128" t="str">
        <f t="shared" ref="R6:R9" si="1">IF(Q6="Oui","X", IF(Q6="Non","-", ""))</f>
        <v/>
      </c>
      <c r="S6" s="134"/>
      <c r="T6" s="134"/>
      <c r="U6" s="130" t="str">
        <f t="shared" ref="U6:U9" si="2">IF(T6="AV","Aurélie VOUILLON",IF(T6="FB","Fabienne BASSET",IF(T6="JMG","Jean-Marie GUIDEZ",IF(T6="NK","Nils KAPLON",""))))</f>
        <v/>
      </c>
      <c r="V6" s="134"/>
      <c r="W6" s="134"/>
      <c r="X6" s="134"/>
      <c r="Y6" s="140">
        <v>42017</v>
      </c>
      <c r="Z6" s="139"/>
      <c r="AA6" s="146">
        <v>42037</v>
      </c>
      <c r="AB6" s="147"/>
      <c r="AC6" s="137"/>
      <c r="AD6" s="142"/>
      <c r="AE6" s="143"/>
      <c r="AF6" s="144"/>
      <c r="AG6" s="144"/>
      <c r="AH6" s="144"/>
      <c r="AI6" s="145"/>
      <c r="AJ6" s="136"/>
      <c r="AK6" s="149"/>
      <c r="AL6" s="135"/>
      <c r="AM6" s="137"/>
      <c r="AN6" s="134"/>
      <c r="AO6" s="134"/>
      <c r="AP6" s="134"/>
      <c r="AQ6" s="168"/>
      <c r="AR6" s="134"/>
      <c r="AS6" s="134"/>
      <c r="AT6" s="134"/>
      <c r="AU6" s="134"/>
      <c r="AV6" s="134"/>
      <c r="AW6" s="134"/>
      <c r="AX6" s="168"/>
      <c r="AY6" s="134"/>
      <c r="AZ6" s="134"/>
      <c r="BA6" s="134"/>
      <c r="BB6" s="168"/>
      <c r="BC6" s="134"/>
      <c r="BD6" s="134"/>
      <c r="BE6" s="133"/>
      <c r="BF6" s="133"/>
      <c r="BG6" s="133"/>
      <c r="BH6" s="133"/>
    </row>
    <row r="7" spans="1:60" ht="25.5">
      <c r="A7" s="138">
        <v>2</v>
      </c>
      <c r="B7" s="134" t="s">
        <v>70</v>
      </c>
      <c r="C7" s="134"/>
      <c r="D7" s="134"/>
      <c r="E7" s="135"/>
      <c r="F7" s="141"/>
      <c r="G7" s="134" t="s">
        <v>203</v>
      </c>
      <c r="H7" s="134" t="s">
        <v>200</v>
      </c>
      <c r="I7" s="136"/>
      <c r="J7" s="134">
        <v>100000</v>
      </c>
      <c r="K7" s="134"/>
      <c r="L7" s="134" t="s">
        <v>9</v>
      </c>
      <c r="M7" s="134"/>
      <c r="N7" s="134"/>
      <c r="O7" s="134"/>
      <c r="P7" s="128" t="str">
        <f t="shared" si="0"/>
        <v/>
      </c>
      <c r="Q7" s="171"/>
      <c r="R7" s="128" t="str">
        <f t="shared" si="1"/>
        <v/>
      </c>
      <c r="S7" s="134"/>
      <c r="T7" s="134"/>
      <c r="U7" s="130" t="str">
        <f t="shared" si="2"/>
        <v/>
      </c>
      <c r="V7" s="134"/>
      <c r="W7" s="134"/>
      <c r="X7" s="134"/>
      <c r="Y7" s="140">
        <v>42017</v>
      </c>
      <c r="Z7" s="139"/>
      <c r="AA7" s="146">
        <v>42037</v>
      </c>
      <c r="AB7" s="147"/>
      <c r="AC7" s="137"/>
      <c r="AD7" s="142"/>
      <c r="AE7" s="143"/>
      <c r="AF7" s="144"/>
      <c r="AG7" s="144"/>
      <c r="AH7" s="144"/>
      <c r="AI7" s="145"/>
      <c r="AJ7" s="136"/>
      <c r="AK7" s="149"/>
      <c r="AL7" s="135"/>
      <c r="AM7" s="137"/>
      <c r="AN7" s="134"/>
      <c r="AO7" s="134"/>
      <c r="AP7" s="134"/>
      <c r="AQ7" s="168"/>
      <c r="AR7" s="134"/>
      <c r="AS7" s="134"/>
      <c r="AT7" s="134"/>
      <c r="AU7" s="134"/>
      <c r="AV7" s="134"/>
      <c r="AW7" s="134"/>
      <c r="AX7" s="168"/>
      <c r="AY7" s="134"/>
      <c r="AZ7" s="134"/>
      <c r="BA7" s="134"/>
      <c r="BB7" s="168"/>
      <c r="BC7" s="134"/>
      <c r="BD7" s="134"/>
      <c r="BE7" s="133"/>
      <c r="BF7" s="133"/>
      <c r="BG7" s="133"/>
      <c r="BH7" s="133"/>
    </row>
    <row r="8" spans="1:60" ht="54.75" customHeight="1">
      <c r="A8" s="138">
        <v>3</v>
      </c>
      <c r="B8" s="134" t="s">
        <v>70</v>
      </c>
      <c r="C8" s="134"/>
      <c r="D8" s="134"/>
      <c r="E8" s="135"/>
      <c r="F8" s="135"/>
      <c r="G8" s="134" t="s">
        <v>84</v>
      </c>
      <c r="H8" s="134" t="s">
        <v>199</v>
      </c>
      <c r="I8" s="136"/>
      <c r="J8" s="134" t="s">
        <v>85</v>
      </c>
      <c r="K8" s="134"/>
      <c r="L8" s="134" t="s">
        <v>9</v>
      </c>
      <c r="M8" s="134"/>
      <c r="N8" s="134"/>
      <c r="O8" s="134"/>
      <c r="P8" s="128" t="str">
        <f t="shared" si="0"/>
        <v/>
      </c>
      <c r="Q8" s="171"/>
      <c r="R8" s="128" t="str">
        <f t="shared" si="1"/>
        <v/>
      </c>
      <c r="S8" s="134"/>
      <c r="T8" s="134"/>
      <c r="U8" s="130" t="str">
        <f t="shared" si="2"/>
        <v/>
      </c>
      <c r="V8" s="134"/>
      <c r="W8" s="134"/>
      <c r="X8" s="134"/>
      <c r="Y8" s="140">
        <v>42030</v>
      </c>
      <c r="Z8" s="139"/>
      <c r="AA8" s="146">
        <v>42038</v>
      </c>
      <c r="AB8" s="150"/>
      <c r="AC8" s="137"/>
      <c r="AD8" s="148"/>
      <c r="AE8" s="143"/>
      <c r="AF8" s="144"/>
      <c r="AG8" s="144"/>
      <c r="AH8" s="144"/>
      <c r="AI8" s="145"/>
      <c r="AJ8" s="136"/>
      <c r="AK8" s="149"/>
      <c r="AL8" s="135"/>
      <c r="AM8" s="137"/>
      <c r="AN8" s="134"/>
      <c r="AO8" s="134"/>
      <c r="AP8" s="134"/>
      <c r="AQ8" s="168"/>
      <c r="AR8" s="134"/>
      <c r="AS8" s="134"/>
      <c r="AT8" s="134"/>
      <c r="AU8" s="134"/>
      <c r="AV8" s="134"/>
      <c r="AW8" s="134"/>
      <c r="AX8" s="168"/>
      <c r="AY8" s="134"/>
      <c r="AZ8" s="134"/>
      <c r="BA8" s="134"/>
      <c r="BB8" s="168"/>
      <c r="BC8" s="134"/>
      <c r="BD8" s="134"/>
      <c r="BE8" s="133"/>
      <c r="BF8" s="133"/>
      <c r="BG8" s="133"/>
      <c r="BH8" s="133"/>
    </row>
    <row r="9" spans="1:60" ht="55.5" customHeight="1">
      <c r="A9" s="138">
        <v>4</v>
      </c>
      <c r="B9" s="134" t="s">
        <v>70</v>
      </c>
      <c r="C9" s="134"/>
      <c r="D9" s="134"/>
      <c r="E9" s="135"/>
      <c r="F9" s="135"/>
      <c r="G9" s="134" t="s">
        <v>86</v>
      </c>
      <c r="H9" s="134" t="s">
        <v>201</v>
      </c>
      <c r="I9" s="136"/>
      <c r="J9" s="134" t="s">
        <v>85</v>
      </c>
      <c r="K9" s="134"/>
      <c r="L9" s="134" t="s">
        <v>9</v>
      </c>
      <c r="M9" s="134"/>
      <c r="N9" s="134"/>
      <c r="O9" s="134"/>
      <c r="P9" s="128" t="str">
        <f t="shared" si="0"/>
        <v/>
      </c>
      <c r="Q9" s="171"/>
      <c r="R9" s="128" t="str">
        <f t="shared" si="1"/>
        <v/>
      </c>
      <c r="S9" s="134"/>
      <c r="T9" s="134"/>
      <c r="U9" s="130" t="str">
        <f t="shared" si="2"/>
        <v/>
      </c>
      <c r="V9" s="134"/>
      <c r="W9" s="134"/>
      <c r="X9" s="134"/>
      <c r="Y9" s="140">
        <v>42030</v>
      </c>
      <c r="Z9" s="139"/>
      <c r="AA9" s="146">
        <v>42038</v>
      </c>
      <c r="AB9" s="150"/>
      <c r="AC9" s="137"/>
      <c r="AD9" s="148"/>
      <c r="AE9" s="143"/>
      <c r="AF9" s="144"/>
      <c r="AG9" s="144"/>
      <c r="AH9" s="144"/>
      <c r="AI9" s="145"/>
      <c r="AJ9" s="136"/>
      <c r="AK9" s="149"/>
      <c r="AL9" s="135"/>
      <c r="AM9" s="137"/>
      <c r="AN9" s="134"/>
      <c r="AO9" s="134"/>
      <c r="AP9" s="134"/>
      <c r="AQ9" s="168"/>
      <c r="AR9" s="134"/>
      <c r="AS9" s="134"/>
      <c r="AT9" s="134"/>
      <c r="AU9" s="134"/>
      <c r="AV9" s="134"/>
      <c r="AW9" s="134"/>
      <c r="AX9" s="168"/>
      <c r="AY9" s="134"/>
      <c r="AZ9" s="134"/>
      <c r="BA9" s="134"/>
      <c r="BB9" s="168"/>
      <c r="BC9" s="134"/>
      <c r="BD9" s="134"/>
      <c r="BE9" s="133"/>
      <c r="BF9" s="133"/>
      <c r="BG9" s="133"/>
      <c r="BH9" s="133"/>
    </row>
    <row r="12" spans="1:60" ht="15">
      <c r="K12" s="192"/>
    </row>
    <row r="13" spans="1:60" ht="15">
      <c r="K13" s="192"/>
    </row>
    <row r="14" spans="1:60" ht="15">
      <c r="K14" s="192"/>
    </row>
  </sheetData>
  <sheetProtection selectLockedCells="1"/>
  <mergeCells count="6">
    <mergeCell ref="AM1:BH1"/>
    <mergeCell ref="BA2:BH2"/>
    <mergeCell ref="B1:X1"/>
    <mergeCell ref="AM2:AS2"/>
    <mergeCell ref="AT2:AZ2"/>
    <mergeCell ref="Y1:AL1"/>
  </mergeCells>
  <phoneticPr fontId="7" type="noConversion"/>
  <dataValidations count="2">
    <dataValidation type="list" allowBlank="1" showInputMessage="1" showErrorMessage="1" sqref="O6:O1487 Q6:Q1487">
      <formula1>Proto_serie</formula1>
    </dataValidation>
    <dataValidation type="list" allowBlank="1" showInputMessage="1" showErrorMessage="1" sqref="T1:T4 T6:T1487">
      <formula1>Acheteur</formula1>
    </dataValidation>
  </dataValidations>
  <pageMargins left="0.15748031496062992" right="0.78740157480314965" top="0.78740157480314965" bottom="0.98425196850393704" header="0.51181102362204722" footer="0.51181102362204722"/>
  <pageSetup paperSize="9" scale="10" fitToWidth="2" fitToHeight="13" orientation="landscape" horizontalDpi="1200" verticalDpi="1200" r:id="rId1"/>
  <headerFooter alignWithMargins="0">
    <oddHeader>&amp;Csuivi Consultations</oddHeader>
    <oddFooter xml:space="preserve">Page &amp;P&amp;RAmlélioration SUIVI-DEVIS global </oddFooter>
  </headerFooter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U71"/>
  <sheetViews>
    <sheetView showGridLines="0" zoomScale="75" workbookViewId="0">
      <selection activeCell="D5" sqref="D5:G5"/>
    </sheetView>
  </sheetViews>
  <sheetFormatPr baseColWidth="10" defaultRowHeight="12.75"/>
  <cols>
    <col min="1" max="1" width="15.5703125" style="4" customWidth="1"/>
    <col min="2" max="2" width="18" style="4" bestFit="1" customWidth="1"/>
    <col min="3" max="3" width="18.28515625" style="4" customWidth="1"/>
    <col min="4" max="4" width="19.140625" style="4" bestFit="1" customWidth="1"/>
    <col min="5" max="5" width="38.85546875" style="4" bestFit="1" customWidth="1"/>
    <col min="6" max="7" width="14.42578125" style="4" customWidth="1"/>
    <col min="8" max="8" width="15.140625" style="4" customWidth="1"/>
    <col min="9" max="10" width="14.42578125" style="4" customWidth="1"/>
    <col min="11" max="11" width="12.140625" style="4" customWidth="1"/>
    <col min="12" max="15" width="11.42578125" style="4"/>
    <col min="16" max="16" width="21.28515625" style="4" customWidth="1"/>
    <col min="17" max="17" width="11.42578125" style="4"/>
    <col min="18" max="18" width="25" style="4" customWidth="1"/>
    <col min="19" max="19" width="18.85546875" style="4" bestFit="1" customWidth="1"/>
    <col min="20" max="20" width="11.42578125" style="4"/>
    <col min="21" max="21" width="18.140625" style="4" customWidth="1"/>
    <col min="22" max="16384" width="11.42578125" style="4"/>
  </cols>
  <sheetData>
    <row r="5" spans="1:21" ht="23.25">
      <c r="A5" s="1"/>
      <c r="B5" s="2"/>
      <c r="C5" s="3"/>
      <c r="D5" s="296" t="s">
        <v>67</v>
      </c>
      <c r="E5" s="297"/>
      <c r="F5" s="297"/>
      <c r="G5" s="298"/>
      <c r="H5" s="11"/>
      <c r="I5" s="11"/>
      <c r="J5" s="46"/>
      <c r="N5" s="129"/>
    </row>
    <row r="6" spans="1:21" ht="20.25">
      <c r="A6" s="5"/>
      <c r="B6" s="6"/>
      <c r="C6" s="12"/>
      <c r="D6" s="308">
        <v>1</v>
      </c>
      <c r="E6" s="309"/>
      <c r="F6" s="309"/>
      <c r="G6" s="310"/>
      <c r="H6" s="13"/>
      <c r="I6" s="13"/>
      <c r="J6" s="14"/>
    </row>
    <row r="7" spans="1:21" ht="20.25">
      <c r="A7" s="5"/>
      <c r="B7" s="6"/>
      <c r="C7" s="12"/>
      <c r="D7" s="311"/>
      <c r="E7" s="312"/>
      <c r="F7" s="312"/>
      <c r="G7" s="313"/>
      <c r="H7" s="13"/>
      <c r="I7" s="13"/>
      <c r="J7" s="14"/>
    </row>
    <row r="8" spans="1:21" ht="20.25" customHeight="1">
      <c r="A8" s="5"/>
      <c r="B8" s="6"/>
      <c r="C8" s="7"/>
      <c r="D8" s="299" t="s">
        <v>134</v>
      </c>
      <c r="E8" s="300"/>
      <c r="F8" s="300"/>
      <c r="G8" s="301"/>
      <c r="H8" s="13"/>
      <c r="I8" s="13"/>
      <c r="J8" s="14"/>
    </row>
    <row r="9" spans="1:21" ht="36.75" customHeight="1">
      <c r="A9" s="15"/>
      <c r="B9" s="16"/>
      <c r="C9" s="17" t="s">
        <v>74</v>
      </c>
      <c r="D9" s="314"/>
      <c r="E9" s="315"/>
      <c r="F9" s="315"/>
      <c r="G9" s="316"/>
      <c r="H9" s="18"/>
      <c r="I9" s="18"/>
      <c r="J9" s="19"/>
    </row>
    <row r="10" spans="1:21" ht="8.25" customHeight="1" thickBot="1"/>
    <row r="11" spans="1:21" ht="15">
      <c r="A11" s="302" t="s">
        <v>10</v>
      </c>
      <c r="B11" s="303"/>
      <c r="C11" s="191" t="s">
        <v>11</v>
      </c>
      <c r="D11" s="304" t="s">
        <v>12</v>
      </c>
      <c r="E11" s="305"/>
      <c r="F11" s="306" t="s">
        <v>6</v>
      </c>
      <c r="G11" s="306"/>
      <c r="H11" s="306"/>
      <c r="I11" s="306"/>
      <c r="J11" s="307"/>
    </row>
    <row r="12" spans="1:21" ht="28.5" customHeight="1">
      <c r="A12" s="270"/>
      <c r="B12" s="271"/>
      <c r="C12" s="163" t="str">
        <f>IF($A$12="Aurélie", "0033 3 26 91 23 67", IF($A$12="Fabienne", "0033 3 26 91 23 68", "0033 3 26 91 23 69"))</f>
        <v>0033 3 26 91 23 69</v>
      </c>
      <c r="D12" s="255" t="str">
        <f>IF($A$12="Aurélie","aurelie@********.eu",IF($A$12="Fabienne","fabienne@******.eu","nils@*******.eu"))</f>
        <v>nils@*******.eu</v>
      </c>
      <c r="E12" s="255"/>
      <c r="F12" s="263"/>
      <c r="G12" s="263"/>
      <c r="H12" s="263"/>
      <c r="I12" s="263"/>
      <c r="J12" s="264"/>
      <c r="N12" s="252"/>
      <c r="O12" s="252"/>
      <c r="P12" s="53"/>
      <c r="Q12" s="256"/>
      <c r="R12" s="253"/>
      <c r="S12" s="52"/>
      <c r="T12" s="261"/>
      <c r="U12" s="262"/>
    </row>
    <row r="13" spans="1:21" ht="30" customHeight="1">
      <c r="A13" s="265" t="s">
        <v>13</v>
      </c>
      <c r="B13" s="266"/>
      <c r="C13" s="20"/>
      <c r="D13" s="267"/>
      <c r="E13" s="267"/>
      <c r="F13" s="268" t="s">
        <v>14</v>
      </c>
      <c r="G13" s="268"/>
      <c r="H13" s="268"/>
      <c r="I13" s="268"/>
      <c r="J13" s="269"/>
      <c r="N13" s="252"/>
      <c r="O13" s="252"/>
      <c r="P13" s="53"/>
      <c r="Q13" s="256"/>
      <c r="R13" s="253"/>
      <c r="S13" s="6"/>
    </row>
    <row r="14" spans="1:21" ht="19.5" customHeight="1" thickBot="1">
      <c r="A14" s="284"/>
      <c r="B14" s="285"/>
      <c r="C14" s="164"/>
      <c r="D14" s="257"/>
      <c r="E14" s="258"/>
      <c r="F14" s="259" t="s">
        <v>74</v>
      </c>
      <c r="G14" s="259"/>
      <c r="H14" s="259"/>
      <c r="I14" s="259"/>
      <c r="J14" s="260"/>
      <c r="Q14" s="6"/>
      <c r="R14" s="6"/>
      <c r="S14" s="6"/>
    </row>
    <row r="15" spans="1:21" ht="18" thickBot="1">
      <c r="Q15" s="252"/>
      <c r="R15" s="252"/>
      <c r="S15" s="53"/>
      <c r="T15" s="253"/>
      <c r="U15" s="254"/>
    </row>
    <row r="16" spans="1:21" ht="21" customHeight="1">
      <c r="A16" s="281" t="s">
        <v>15</v>
      </c>
      <c r="B16" s="282"/>
      <c r="C16" s="282"/>
      <c r="D16" s="282"/>
      <c r="E16" s="282"/>
      <c r="F16" s="282"/>
      <c r="G16" s="282"/>
      <c r="H16" s="282"/>
      <c r="I16" s="282"/>
      <c r="J16" s="283"/>
    </row>
    <row r="17" spans="1:12" s="9" customFormat="1" ht="25.5" customHeight="1">
      <c r="A17" s="21" t="s">
        <v>16</v>
      </c>
      <c r="B17" s="236" t="s">
        <v>204</v>
      </c>
      <c r="C17" s="237"/>
      <c r="D17" s="237"/>
      <c r="E17" s="237"/>
      <c r="F17" s="237"/>
      <c r="G17" s="237"/>
      <c r="H17" s="237"/>
      <c r="I17" s="237"/>
      <c r="J17" s="238"/>
    </row>
    <row r="18" spans="1:12" ht="15" customHeight="1">
      <c r="A18" s="227" t="s">
        <v>17</v>
      </c>
      <c r="B18" s="228"/>
      <c r="C18" s="228"/>
      <c r="D18" s="247"/>
      <c r="E18" s="203" t="s">
        <v>18</v>
      </c>
      <c r="F18" s="204"/>
      <c r="G18" s="204"/>
      <c r="H18" s="204"/>
      <c r="I18" s="204"/>
      <c r="J18" s="205"/>
    </row>
    <row r="19" spans="1:12" s="9" customFormat="1" ht="29.25" customHeight="1">
      <c r="A19" s="23" t="s">
        <v>19</v>
      </c>
      <c r="B19" s="219"/>
      <c r="C19" s="219"/>
      <c r="D19" s="219"/>
      <c r="E19" s="70"/>
      <c r="F19" s="70"/>
      <c r="G19" s="70"/>
      <c r="H19" s="70"/>
      <c r="I19" s="70"/>
      <c r="J19" s="71"/>
      <c r="L19" s="72"/>
    </row>
    <row r="20" spans="1:12" s="9" customFormat="1" ht="69" customHeight="1">
      <c r="A20" s="24" t="s">
        <v>20</v>
      </c>
      <c r="B20" s="187">
        <v>100000</v>
      </c>
      <c r="C20" s="26" t="s">
        <v>21</v>
      </c>
      <c r="D20" s="185" t="s">
        <v>196</v>
      </c>
      <c r="E20" s="88" t="s">
        <v>93</v>
      </c>
      <c r="F20" s="245"/>
      <c r="G20" s="245"/>
      <c r="H20" s="245"/>
      <c r="I20" s="245"/>
      <c r="J20" s="246"/>
    </row>
    <row r="21" spans="1:12" s="9" customFormat="1" ht="45" customHeight="1">
      <c r="A21" s="24" t="s">
        <v>89</v>
      </c>
      <c r="B21" s="166"/>
      <c r="C21" s="90" t="s">
        <v>112</v>
      </c>
      <c r="D21" s="166"/>
      <c r="E21" s="89" t="s">
        <v>91</v>
      </c>
      <c r="F21" s="245" t="s">
        <v>199</v>
      </c>
      <c r="G21" s="245"/>
      <c r="H21" s="245"/>
      <c r="I21" s="245"/>
      <c r="J21" s="246"/>
      <c r="L21" s="72"/>
    </row>
    <row r="22" spans="1:12" s="9" customFormat="1" ht="59.25" customHeight="1">
      <c r="A22" s="22" t="s">
        <v>22</v>
      </c>
      <c r="B22" s="165"/>
      <c r="C22" s="26" t="s">
        <v>23</v>
      </c>
      <c r="D22" s="170"/>
      <c r="E22" s="88" t="s">
        <v>190</v>
      </c>
      <c r="F22" s="245"/>
      <c r="G22" s="245"/>
      <c r="H22" s="245"/>
      <c r="I22" s="245"/>
      <c r="J22" s="246"/>
    </row>
    <row r="23" spans="1:12" s="9" customFormat="1" ht="34.5" customHeight="1">
      <c r="A23" s="22" t="s">
        <v>24</v>
      </c>
      <c r="B23" s="217" t="s">
        <v>88</v>
      </c>
      <c r="C23" s="218"/>
      <c r="D23" s="26" t="s">
        <v>25</v>
      </c>
      <c r="E23" s="70"/>
      <c r="F23" s="70"/>
      <c r="G23" s="70"/>
      <c r="H23" s="70"/>
      <c r="I23" s="70"/>
      <c r="J23" s="71"/>
    </row>
    <row r="24" spans="1:12" s="9" customFormat="1" ht="71.25" customHeight="1">
      <c r="A24" s="193" t="s">
        <v>75</v>
      </c>
      <c r="B24" s="219"/>
      <c r="C24" s="220"/>
      <c r="D24" s="25" t="s">
        <v>133</v>
      </c>
      <c r="E24" s="70"/>
      <c r="F24" s="70"/>
      <c r="G24" s="70"/>
      <c r="H24" s="70"/>
      <c r="I24" s="70"/>
      <c r="J24" s="71"/>
    </row>
    <row r="25" spans="1:12" s="9" customFormat="1" ht="45" customHeight="1">
      <c r="A25" s="22" t="s">
        <v>26</v>
      </c>
      <c r="B25" s="287" t="s">
        <v>9</v>
      </c>
      <c r="C25" s="288"/>
      <c r="D25" s="289"/>
      <c r="E25" s="250" t="s">
        <v>143</v>
      </c>
      <c r="F25" s="250"/>
      <c r="G25" s="250"/>
      <c r="H25" s="250"/>
      <c r="I25" s="250"/>
      <c r="J25" s="251"/>
    </row>
    <row r="26" spans="1:12" s="9" customFormat="1" ht="44.25" customHeight="1" thickBot="1">
      <c r="A26" s="27" t="s">
        <v>27</v>
      </c>
      <c r="B26" s="286" t="s">
        <v>110</v>
      </c>
      <c r="C26" s="286"/>
      <c r="D26" s="286"/>
      <c r="E26" s="221"/>
      <c r="F26" s="222"/>
      <c r="G26" s="222"/>
      <c r="H26" s="222"/>
      <c r="I26" s="222"/>
      <c r="J26" s="223"/>
    </row>
    <row r="27" spans="1:12" s="9" customFormat="1" ht="33" customHeight="1">
      <c r="A27" s="4"/>
      <c r="B27" s="4"/>
      <c r="C27" s="4"/>
      <c r="D27" s="4"/>
    </row>
    <row r="28" spans="1:12" ht="22.5" customHeight="1">
      <c r="A28" s="92" t="s">
        <v>142</v>
      </c>
    </row>
    <row r="29" spans="1:12" ht="22.5" customHeight="1" thickBot="1">
      <c r="A29" s="28"/>
    </row>
    <row r="30" spans="1:12" ht="27.75" customHeight="1">
      <c r="A30" s="224" t="s">
        <v>140</v>
      </c>
      <c r="B30" s="225"/>
      <c r="C30" s="225"/>
      <c r="D30" s="225"/>
      <c r="E30" s="225"/>
      <c r="F30" s="225"/>
      <c r="G30" s="225"/>
      <c r="H30" s="225"/>
      <c r="I30" s="225"/>
      <c r="J30" s="226"/>
    </row>
    <row r="31" spans="1:12" ht="21" customHeight="1">
      <c r="A31" s="227" t="s">
        <v>28</v>
      </c>
      <c r="B31" s="228"/>
      <c r="C31" s="228"/>
      <c r="D31" s="228"/>
      <c r="E31" s="228"/>
      <c r="F31" s="228"/>
      <c r="G31" s="228"/>
      <c r="H31" s="228"/>
      <c r="I31" s="228"/>
      <c r="J31" s="229"/>
    </row>
    <row r="32" spans="1:12" ht="14.25" customHeight="1">
      <c r="A32" s="29" t="s">
        <v>29</v>
      </c>
      <c r="B32" s="30"/>
      <c r="C32" s="30"/>
      <c r="D32" s="30"/>
      <c r="E32" s="30"/>
      <c r="F32" s="30"/>
      <c r="G32" s="30"/>
      <c r="H32" s="30"/>
      <c r="I32" s="30"/>
      <c r="J32" s="31"/>
    </row>
    <row r="33" spans="1:10">
      <c r="A33" s="230" t="s">
        <v>30</v>
      </c>
      <c r="B33" s="231"/>
      <c r="C33" s="232"/>
      <c r="D33" s="190" t="s">
        <v>31</v>
      </c>
      <c r="E33" s="190" t="s">
        <v>32</v>
      </c>
      <c r="F33" s="208" t="s">
        <v>33</v>
      </c>
      <c r="G33" s="207"/>
      <c r="H33" s="210" t="s">
        <v>136</v>
      </c>
      <c r="I33" s="211"/>
      <c r="J33" s="32" t="s">
        <v>34</v>
      </c>
    </row>
    <row r="34" spans="1:10" ht="23.25" customHeight="1">
      <c r="A34" s="290" t="s">
        <v>74</v>
      </c>
      <c r="B34" s="291"/>
      <c r="C34" s="292"/>
      <c r="D34" s="186" t="s">
        <v>74</v>
      </c>
      <c r="E34" s="186" t="s">
        <v>74</v>
      </c>
      <c r="F34" s="248"/>
      <c r="G34" s="249"/>
      <c r="H34" s="98" t="s">
        <v>137</v>
      </c>
      <c r="I34" s="99" t="s">
        <v>138</v>
      </c>
      <c r="J34" s="100"/>
    </row>
    <row r="35" spans="1:10" ht="23.25" customHeight="1">
      <c r="A35" s="29" t="s">
        <v>35</v>
      </c>
      <c r="B35" s="30"/>
      <c r="C35" s="30"/>
      <c r="D35" s="30"/>
      <c r="E35" s="30"/>
      <c r="F35" s="30"/>
      <c r="G35" s="30"/>
      <c r="H35" s="30"/>
      <c r="I35" s="30"/>
      <c r="J35" s="31"/>
    </row>
    <row r="36" spans="1:10" ht="25.5">
      <c r="A36" s="293" t="s">
        <v>36</v>
      </c>
      <c r="B36" s="294"/>
      <c r="C36" s="294"/>
      <c r="D36" s="294"/>
      <c r="E36" s="295"/>
      <c r="F36" s="76" t="s">
        <v>37</v>
      </c>
      <c r="G36" s="77" t="s">
        <v>38</v>
      </c>
      <c r="H36" s="77" t="s">
        <v>39</v>
      </c>
      <c r="I36" s="77" t="s">
        <v>40</v>
      </c>
      <c r="J36" s="78" t="s">
        <v>34</v>
      </c>
    </row>
    <row r="37" spans="1:10" s="8" customFormat="1" ht="27" customHeight="1">
      <c r="A37" s="233"/>
      <c r="B37" s="234"/>
      <c r="C37" s="234"/>
      <c r="D37" s="234"/>
      <c r="E37" s="235"/>
      <c r="F37" s="101"/>
      <c r="G37" s="102"/>
      <c r="H37" s="102"/>
      <c r="I37" s="102"/>
      <c r="J37" s="103"/>
    </row>
    <row r="38" spans="1:10" s="8" customFormat="1" ht="27" customHeight="1">
      <c r="A38" s="233"/>
      <c r="B38" s="234"/>
      <c r="C38" s="234"/>
      <c r="D38" s="234"/>
      <c r="E38" s="235"/>
      <c r="F38" s="101"/>
      <c r="G38" s="102"/>
      <c r="H38" s="102"/>
      <c r="I38" s="102"/>
      <c r="J38" s="103"/>
    </row>
    <row r="39" spans="1:10" s="8" customFormat="1" ht="27" customHeight="1">
      <c r="A39" s="233"/>
      <c r="B39" s="234"/>
      <c r="C39" s="234"/>
      <c r="D39" s="234"/>
      <c r="E39" s="235"/>
      <c r="F39" s="101"/>
      <c r="G39" s="102"/>
      <c r="H39" s="102"/>
      <c r="I39" s="102"/>
      <c r="J39" s="103"/>
    </row>
    <row r="40" spans="1:10" s="8" customFormat="1" ht="27" customHeight="1">
      <c r="A40" s="317"/>
      <c r="B40" s="318"/>
      <c r="C40" s="318"/>
      <c r="D40" s="318"/>
      <c r="E40" s="319"/>
      <c r="F40" s="104"/>
      <c r="G40" s="105"/>
      <c r="H40" s="104"/>
      <c r="I40" s="104"/>
      <c r="J40" s="106"/>
    </row>
    <row r="41" spans="1:10" s="10" customFormat="1" ht="18" customHeight="1">
      <c r="A41" s="29" t="s">
        <v>41</v>
      </c>
      <c r="B41" s="30"/>
      <c r="C41" s="30"/>
      <c r="D41" s="30"/>
      <c r="E41" s="30"/>
      <c r="F41" s="30"/>
      <c r="G41" s="30"/>
      <c r="H41" s="30"/>
      <c r="I41" s="30"/>
      <c r="J41" s="31"/>
    </row>
    <row r="42" spans="1:10" ht="25.5" customHeight="1">
      <c r="A42" s="243" t="s">
        <v>189</v>
      </c>
      <c r="B42" s="244"/>
      <c r="C42" s="244" t="s">
        <v>42</v>
      </c>
      <c r="D42" s="244"/>
      <c r="E42" s="208" t="s">
        <v>43</v>
      </c>
      <c r="F42" s="207"/>
      <c r="G42" s="208" t="s">
        <v>135</v>
      </c>
      <c r="H42" s="209"/>
      <c r="I42" s="207"/>
      <c r="J42" s="32" t="s">
        <v>34</v>
      </c>
    </row>
    <row r="43" spans="1:10" ht="25.5" customHeight="1">
      <c r="A43" s="239"/>
      <c r="B43" s="220"/>
      <c r="C43" s="240"/>
      <c r="D43" s="240"/>
      <c r="E43" s="241"/>
      <c r="F43" s="241"/>
      <c r="G43" s="242"/>
      <c r="H43" s="242"/>
      <c r="I43" s="242"/>
      <c r="J43" s="100"/>
    </row>
    <row r="44" spans="1:10" ht="25.5" customHeight="1">
      <c r="A44" s="29" t="s">
        <v>44</v>
      </c>
      <c r="B44" s="30"/>
      <c r="C44" s="30"/>
      <c r="D44" s="30"/>
      <c r="E44" s="30"/>
      <c r="F44" s="30"/>
      <c r="G44" s="30"/>
      <c r="H44" s="30"/>
      <c r="I44" s="30"/>
      <c r="J44" s="31"/>
    </row>
    <row r="45" spans="1:10">
      <c r="A45" s="73" t="s">
        <v>45</v>
      </c>
      <c r="B45" s="74"/>
      <c r="C45" s="74"/>
      <c r="D45" s="74"/>
      <c r="E45" s="74"/>
      <c r="F45" s="74"/>
      <c r="G45" s="74"/>
      <c r="H45" s="74"/>
      <c r="I45" s="75"/>
      <c r="J45" s="32" t="s">
        <v>34</v>
      </c>
    </row>
    <row r="46" spans="1:10" ht="25.5" customHeight="1">
      <c r="A46" s="112"/>
      <c r="B46" s="113"/>
      <c r="C46" s="113"/>
      <c r="D46" s="113"/>
      <c r="E46" s="113"/>
      <c r="F46" s="113"/>
      <c r="G46" s="113"/>
      <c r="H46" s="113"/>
      <c r="I46" s="114"/>
      <c r="J46" s="100"/>
    </row>
    <row r="47" spans="1:10" ht="25.5" customHeight="1">
      <c r="A47" s="33"/>
      <c r="B47" s="34"/>
      <c r="C47" s="34"/>
      <c r="D47" s="34"/>
      <c r="E47" s="34"/>
      <c r="F47" s="34"/>
      <c r="G47" s="34"/>
      <c r="H47" s="34"/>
      <c r="I47" s="34"/>
      <c r="J47" s="35"/>
    </row>
    <row r="48" spans="1:10" s="6" customFormat="1" ht="21.75" customHeight="1">
      <c r="A48" s="36"/>
      <c r="B48" s="37"/>
      <c r="C48" s="37"/>
      <c r="D48" s="37"/>
      <c r="E48" s="37"/>
      <c r="F48" s="37"/>
      <c r="G48" s="37"/>
      <c r="H48" s="37"/>
      <c r="I48" s="38" t="s">
        <v>141</v>
      </c>
      <c r="J48" s="100"/>
    </row>
    <row r="49" spans="1:10" s="6" customFormat="1" ht="21.75" customHeight="1" thickBot="1">
      <c r="A49" s="275" t="s">
        <v>127</v>
      </c>
      <c r="B49" s="276"/>
      <c r="C49" s="276"/>
      <c r="D49" s="276"/>
      <c r="E49" s="276"/>
      <c r="F49" s="276"/>
      <c r="G49" s="276"/>
      <c r="H49" s="276"/>
      <c r="I49" s="276"/>
      <c r="J49" s="277"/>
    </row>
    <row r="50" spans="1:10" ht="22.5" customHeight="1">
      <c r="A50" s="278" t="s">
        <v>128</v>
      </c>
      <c r="B50" s="279"/>
      <c r="C50" s="279"/>
      <c r="D50" s="279"/>
      <c r="E50" s="280"/>
      <c r="F50" s="278" t="s">
        <v>120</v>
      </c>
      <c r="G50" s="279"/>
      <c r="H50" s="279"/>
      <c r="I50" s="279"/>
      <c r="J50" s="280"/>
    </row>
    <row r="51" spans="1:10" ht="32.25" customHeight="1">
      <c r="A51" s="39" t="s">
        <v>46</v>
      </c>
      <c r="B51" s="86" t="s">
        <v>47</v>
      </c>
      <c r="C51" s="86" t="s">
        <v>48</v>
      </c>
      <c r="D51" s="91" t="s">
        <v>139</v>
      </c>
      <c r="E51" s="87" t="s">
        <v>126</v>
      </c>
      <c r="F51" s="39" t="s">
        <v>121</v>
      </c>
      <c r="G51" s="86" t="s">
        <v>122</v>
      </c>
      <c r="H51" s="86" t="s">
        <v>123</v>
      </c>
      <c r="I51" s="86" t="s">
        <v>124</v>
      </c>
      <c r="J51" s="40" t="s">
        <v>125</v>
      </c>
    </row>
    <row r="52" spans="1:10">
      <c r="A52" s="184"/>
      <c r="B52" s="188"/>
      <c r="C52" s="188"/>
      <c r="D52" s="188"/>
      <c r="E52" s="108"/>
      <c r="F52" s="184"/>
      <c r="G52" s="188"/>
      <c r="H52" s="188"/>
      <c r="I52" s="115">
        <f>F52*G52*H52</f>
        <v>0</v>
      </c>
      <c r="J52" s="108"/>
    </row>
    <row r="53" spans="1:10" s="41" customFormat="1" ht="20.25" customHeight="1">
      <c r="A53" s="184"/>
      <c r="B53" s="188"/>
      <c r="C53" s="188"/>
      <c r="D53" s="188"/>
      <c r="E53" s="108"/>
      <c r="F53" s="184"/>
      <c r="G53" s="188"/>
      <c r="H53" s="188"/>
      <c r="I53" s="115">
        <f t="shared" ref="I53:I56" si="0">F53*G53*H53</f>
        <v>0</v>
      </c>
      <c r="J53" s="108"/>
    </row>
    <row r="54" spans="1:10" s="41" customFormat="1" ht="20.25" customHeight="1">
      <c r="A54" s="184"/>
      <c r="B54" s="188"/>
      <c r="C54" s="188"/>
      <c r="D54" s="188"/>
      <c r="E54" s="108"/>
      <c r="F54" s="184"/>
      <c r="G54" s="188"/>
      <c r="H54" s="188"/>
      <c r="I54" s="115">
        <f t="shared" si="0"/>
        <v>0</v>
      </c>
      <c r="J54" s="108"/>
    </row>
    <row r="55" spans="1:10" s="41" customFormat="1" ht="20.25" customHeight="1">
      <c r="A55" s="184"/>
      <c r="B55" s="188"/>
      <c r="C55" s="188"/>
      <c r="D55" s="188"/>
      <c r="E55" s="108"/>
      <c r="F55" s="184"/>
      <c r="G55" s="188"/>
      <c r="H55" s="188"/>
      <c r="I55" s="115">
        <f t="shared" si="0"/>
        <v>0</v>
      </c>
      <c r="J55" s="108"/>
    </row>
    <row r="56" spans="1:10" s="41" customFormat="1" ht="20.25" customHeight="1" thickBot="1">
      <c r="A56" s="109"/>
      <c r="B56" s="110"/>
      <c r="C56" s="110"/>
      <c r="D56" s="110"/>
      <c r="E56" s="111"/>
      <c r="F56" s="109"/>
      <c r="G56" s="110"/>
      <c r="H56" s="110"/>
      <c r="I56" s="116">
        <f t="shared" si="0"/>
        <v>0</v>
      </c>
      <c r="J56" s="111"/>
    </row>
    <row r="57" spans="1:10" s="41" customFormat="1" ht="20.25" customHeight="1">
      <c r="A57" s="42"/>
      <c r="B57" s="6"/>
      <c r="C57" s="6"/>
      <c r="D57" s="6"/>
      <c r="E57" s="6"/>
      <c r="F57" s="6"/>
      <c r="G57" s="6"/>
      <c r="H57" s="6"/>
      <c r="I57" s="6"/>
      <c r="J57" s="43"/>
    </row>
    <row r="58" spans="1:10" ht="23.25" customHeight="1">
      <c r="A58" s="42"/>
      <c r="B58" s="6"/>
      <c r="C58" s="6"/>
      <c r="D58" s="6"/>
      <c r="E58" s="6"/>
      <c r="F58" s="6"/>
      <c r="G58" s="6"/>
      <c r="H58" s="6"/>
      <c r="I58" s="44" t="s">
        <v>49</v>
      </c>
      <c r="J58" s="117"/>
    </row>
    <row r="59" spans="1:10" ht="24.75" customHeight="1">
      <c r="A59" s="272" t="s">
        <v>50</v>
      </c>
      <c r="B59" s="273"/>
      <c r="C59" s="273"/>
      <c r="D59" s="273"/>
      <c r="E59" s="273"/>
      <c r="F59" s="273"/>
      <c r="G59" s="273"/>
      <c r="H59" s="273"/>
      <c r="I59" s="273"/>
      <c r="J59" s="274"/>
    </row>
    <row r="60" spans="1:10" ht="14.25" customHeight="1">
      <c r="A60" s="206" t="s">
        <v>51</v>
      </c>
      <c r="B60" s="207"/>
      <c r="C60" s="208" t="s">
        <v>52</v>
      </c>
      <c r="D60" s="209"/>
      <c r="E60" s="207"/>
      <c r="F60" s="208" t="s">
        <v>53</v>
      </c>
      <c r="G60" s="209"/>
      <c r="H60" s="210" t="s">
        <v>130</v>
      </c>
      <c r="I60" s="211"/>
      <c r="J60" s="40" t="s">
        <v>197</v>
      </c>
    </row>
    <row r="61" spans="1:10" ht="30" customHeight="1">
      <c r="A61" s="212"/>
      <c r="B61" s="213"/>
      <c r="C61" s="216"/>
      <c r="D61" s="326"/>
      <c r="E61" s="213"/>
      <c r="F61" s="214"/>
      <c r="G61" s="215"/>
      <c r="H61" s="216"/>
      <c r="I61" s="213"/>
      <c r="J61" s="107"/>
    </row>
    <row r="62" spans="1:10" s="9" customFormat="1" ht="18" customHeight="1">
      <c r="A62" s="272" t="s">
        <v>132</v>
      </c>
      <c r="B62" s="273"/>
      <c r="C62" s="273"/>
      <c r="D62" s="273"/>
      <c r="E62" s="273"/>
      <c r="F62" s="273"/>
      <c r="G62" s="273"/>
      <c r="H62" s="273"/>
      <c r="I62" s="273"/>
      <c r="J62" s="274"/>
    </row>
    <row r="63" spans="1:10" ht="14.25" customHeight="1">
      <c r="A63" s="39" t="s">
        <v>54</v>
      </c>
      <c r="B63" s="327" t="s">
        <v>74</v>
      </c>
      <c r="C63" s="328"/>
      <c r="D63" s="329"/>
      <c r="E63" s="86" t="s">
        <v>131</v>
      </c>
      <c r="F63" s="327" t="s">
        <v>74</v>
      </c>
      <c r="G63" s="329"/>
      <c r="H63" s="190" t="s">
        <v>55</v>
      </c>
      <c r="I63" s="330"/>
      <c r="J63" s="331"/>
    </row>
    <row r="64" spans="1:10" ht="18" customHeight="1">
      <c r="A64" s="272" t="s">
        <v>129</v>
      </c>
      <c r="B64" s="273"/>
      <c r="C64" s="273"/>
      <c r="D64" s="273"/>
      <c r="E64" s="273"/>
      <c r="F64" s="273"/>
      <c r="G64" s="273"/>
      <c r="H64" s="273"/>
      <c r="I64" s="273"/>
      <c r="J64" s="274"/>
    </row>
    <row r="65" spans="1:10" ht="15.75" customHeight="1">
      <c r="A65" s="189" t="s">
        <v>1</v>
      </c>
      <c r="B65" s="185"/>
      <c r="C65" s="190" t="s">
        <v>2</v>
      </c>
      <c r="D65" s="185"/>
      <c r="E65" s="190" t="s">
        <v>3</v>
      </c>
      <c r="F65" s="320" t="s">
        <v>74</v>
      </c>
      <c r="G65" s="321"/>
      <c r="H65" s="321"/>
      <c r="I65" s="321"/>
      <c r="J65" s="322"/>
    </row>
    <row r="66" spans="1:10" ht="15.75" customHeight="1">
      <c r="A66" s="272" t="s">
        <v>4</v>
      </c>
      <c r="B66" s="273"/>
      <c r="C66" s="273"/>
      <c r="D66" s="273"/>
      <c r="E66" s="273"/>
      <c r="F66" s="273"/>
      <c r="G66" s="273"/>
      <c r="H66" s="273"/>
      <c r="I66" s="273"/>
      <c r="J66" s="274"/>
    </row>
    <row r="67" spans="1:10" ht="52.5" customHeight="1" thickBot="1">
      <c r="A67" s="323"/>
      <c r="B67" s="324"/>
      <c r="C67" s="324"/>
      <c r="D67" s="324"/>
      <c r="E67" s="324"/>
      <c r="F67" s="324"/>
      <c r="G67" s="324"/>
      <c r="H67" s="324"/>
      <c r="I67" s="324"/>
      <c r="J67" s="325"/>
    </row>
    <row r="68" spans="1:10" ht="75" customHeight="1">
      <c r="A68" s="45"/>
      <c r="B68" s="45"/>
      <c r="C68" s="45"/>
      <c r="D68" s="45"/>
      <c r="E68" s="45"/>
      <c r="F68" s="45"/>
      <c r="G68" s="45"/>
      <c r="H68" s="45"/>
      <c r="I68" s="45"/>
      <c r="J68" s="45"/>
    </row>
    <row r="69" spans="1:10" ht="19.5" customHeight="1"/>
    <row r="71" spans="1:10" ht="21.75" customHeight="1"/>
  </sheetData>
  <sheetProtection selectLockedCells="1"/>
  <mergeCells count="77">
    <mergeCell ref="A40:E40"/>
    <mergeCell ref="F65:J65"/>
    <mergeCell ref="A67:J67"/>
    <mergeCell ref="C60:E60"/>
    <mergeCell ref="C61:E61"/>
    <mergeCell ref="A64:J64"/>
    <mergeCell ref="A66:J66"/>
    <mergeCell ref="A62:J62"/>
    <mergeCell ref="B63:D63"/>
    <mergeCell ref="F63:G63"/>
    <mergeCell ref="I63:J63"/>
    <mergeCell ref="D5:G5"/>
    <mergeCell ref="D8:G8"/>
    <mergeCell ref="A11:B11"/>
    <mergeCell ref="D11:E11"/>
    <mergeCell ref="F11:J11"/>
    <mergeCell ref="D6:G7"/>
    <mergeCell ref="D9:G9"/>
    <mergeCell ref="A13:B13"/>
    <mergeCell ref="D13:E13"/>
    <mergeCell ref="F13:J13"/>
    <mergeCell ref="A12:B12"/>
    <mergeCell ref="A59:J59"/>
    <mergeCell ref="A49:J49"/>
    <mergeCell ref="A50:E50"/>
    <mergeCell ref="F50:J50"/>
    <mergeCell ref="A16:J16"/>
    <mergeCell ref="A14:B14"/>
    <mergeCell ref="B26:D26"/>
    <mergeCell ref="B25:D25"/>
    <mergeCell ref="A34:C34"/>
    <mergeCell ref="A36:E36"/>
    <mergeCell ref="A37:E37"/>
    <mergeCell ref="A38:E38"/>
    <mergeCell ref="Q15:R15"/>
    <mergeCell ref="T15:U15"/>
    <mergeCell ref="D12:E12"/>
    <mergeCell ref="N12:O12"/>
    <mergeCell ref="N13:O13"/>
    <mergeCell ref="Q13:R13"/>
    <mergeCell ref="D14:E14"/>
    <mergeCell ref="F14:J14"/>
    <mergeCell ref="Q12:R12"/>
    <mergeCell ref="T12:U12"/>
    <mergeCell ref="F12:J12"/>
    <mergeCell ref="B17:J17"/>
    <mergeCell ref="G42:I42"/>
    <mergeCell ref="A43:B43"/>
    <mergeCell ref="C43:D43"/>
    <mergeCell ref="E43:F43"/>
    <mergeCell ref="G43:I43"/>
    <mergeCell ref="A42:B42"/>
    <mergeCell ref="C42:D42"/>
    <mergeCell ref="E42:F42"/>
    <mergeCell ref="B19:D19"/>
    <mergeCell ref="F20:J20"/>
    <mergeCell ref="F21:J21"/>
    <mergeCell ref="F22:J22"/>
    <mergeCell ref="A18:D18"/>
    <mergeCell ref="F34:G34"/>
    <mergeCell ref="E25:J25"/>
    <mergeCell ref="E18:J18"/>
    <mergeCell ref="A60:B60"/>
    <mergeCell ref="F60:G60"/>
    <mergeCell ref="H60:I60"/>
    <mergeCell ref="A61:B61"/>
    <mergeCell ref="F61:G61"/>
    <mergeCell ref="H61:I61"/>
    <mergeCell ref="B23:C23"/>
    <mergeCell ref="B24:C24"/>
    <mergeCell ref="E26:J26"/>
    <mergeCell ref="A30:J30"/>
    <mergeCell ref="A31:J31"/>
    <mergeCell ref="A33:C33"/>
    <mergeCell ref="F33:G33"/>
    <mergeCell ref="H33:I33"/>
    <mergeCell ref="A39:E39"/>
  </mergeCells>
  <phoneticPr fontId="0" type="noConversion"/>
  <conditionalFormatting sqref="D22 D24 A28:D29 D20 A24 B25:B27 B20 B22">
    <cfRule type="expression" priority="1" stopIfTrue="1">
      <formula>"checkbox1 = ""TRUE"""</formula>
    </cfRule>
  </conditionalFormatting>
  <printOptions horizontalCentered="1"/>
  <pageMargins left="0.74803149606299213" right="0.23622047244094491" top="0.47244094488188981" bottom="0.27559055118110237" header="0.31496062992125984" footer="0.15748031496062992"/>
  <pageSetup paperSize="9" scale="4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  <pageSetUpPr fitToPage="1"/>
  </sheetPr>
  <dimension ref="A1:T1456"/>
  <sheetViews>
    <sheetView showGridLines="0" zoomScale="70" zoomScaleNormal="70" workbookViewId="0">
      <selection activeCell="B43" sqref="B43:D47"/>
    </sheetView>
  </sheetViews>
  <sheetFormatPr baseColWidth="10" defaultRowHeight="12.75"/>
  <cols>
    <col min="1" max="1" width="10.5703125" bestFit="1" customWidth="1"/>
    <col min="2" max="2" width="8.5703125" customWidth="1"/>
    <col min="3" max="3" width="12.42578125" bestFit="1" customWidth="1"/>
    <col min="4" max="4" width="9.28515625" customWidth="1"/>
    <col min="5" max="5" width="7" customWidth="1"/>
    <col min="6" max="6" width="9.85546875" customWidth="1"/>
    <col min="7" max="7" width="10" customWidth="1"/>
    <col min="8" max="8" width="18.140625" bestFit="1" customWidth="1"/>
    <col min="9" max="9" width="10.28515625" customWidth="1"/>
    <col min="10" max="10" width="14.5703125" customWidth="1"/>
    <col min="11" max="11" width="5.140625" customWidth="1"/>
    <col min="12" max="12" width="8.42578125" customWidth="1"/>
    <col min="13" max="13" width="13.7109375" customWidth="1"/>
    <col min="14" max="14" width="9.85546875" customWidth="1"/>
  </cols>
  <sheetData>
    <row r="1" spans="1:19" ht="13.5" customHeight="1">
      <c r="A1" s="376"/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</row>
    <row r="2" spans="1:19" ht="35.25" customHeight="1">
      <c r="A2" s="85"/>
      <c r="B2" s="85"/>
      <c r="C2" s="379" t="s">
        <v>119</v>
      </c>
      <c r="D2" s="379"/>
      <c r="E2" s="379"/>
      <c r="F2" s="379"/>
      <c r="G2" s="379"/>
      <c r="H2" s="379"/>
      <c r="I2" s="379"/>
      <c r="J2" s="379"/>
      <c r="K2" s="379"/>
      <c r="L2" s="379"/>
      <c r="M2" s="85"/>
      <c r="N2" s="85"/>
    </row>
    <row r="3" spans="1:19" ht="13.5" customHeight="1">
      <c r="A3" s="378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</row>
    <row r="4" spans="1:19" ht="13.5" thickBot="1"/>
    <row r="5" spans="1:19" ht="19.5" customHeight="1" thickTop="1" thickBot="1">
      <c r="A5" s="54"/>
      <c r="B5" s="55"/>
      <c r="C5" s="56"/>
      <c r="D5" s="56"/>
      <c r="E5" s="56"/>
      <c r="F5" s="56"/>
      <c r="G5" s="56"/>
      <c r="H5" s="69"/>
      <c r="I5" s="69"/>
      <c r="J5" s="69"/>
      <c r="K5" s="69"/>
      <c r="L5" s="56"/>
      <c r="M5" s="56"/>
      <c r="N5" s="57"/>
      <c r="S5" s="63"/>
    </row>
    <row r="6" spans="1:19" ht="40.5" customHeight="1" thickBot="1">
      <c r="A6" s="404" t="s">
        <v>109</v>
      </c>
      <c r="B6" s="405"/>
      <c r="C6" s="95"/>
      <c r="D6" s="51"/>
      <c r="E6" s="395" t="s">
        <v>80</v>
      </c>
      <c r="F6" s="396"/>
      <c r="G6" s="397"/>
      <c r="H6" s="398"/>
      <c r="I6" s="399"/>
      <c r="J6" s="399"/>
      <c r="K6" s="400"/>
      <c r="L6" s="59"/>
      <c r="M6" s="60" t="s">
        <v>79</v>
      </c>
      <c r="N6" s="96"/>
      <c r="P6" s="49"/>
    </row>
    <row r="7" spans="1:19" ht="49.5" customHeight="1" thickBot="1">
      <c r="A7" s="406" t="s">
        <v>111</v>
      </c>
      <c r="B7" s="407"/>
      <c r="C7" s="84"/>
      <c r="D7" s="51"/>
      <c r="E7" s="401" t="s">
        <v>107</v>
      </c>
      <c r="F7" s="402"/>
      <c r="G7" s="403"/>
      <c r="H7" s="386"/>
      <c r="I7" s="387"/>
      <c r="J7" s="387"/>
      <c r="K7" s="388"/>
      <c r="L7" s="51"/>
      <c r="M7" s="94" t="s">
        <v>78</v>
      </c>
      <c r="N7" s="97"/>
    </row>
    <row r="8" spans="1:19" ht="48" customHeight="1" thickBot="1">
      <c r="A8" s="404" t="s">
        <v>94</v>
      </c>
      <c r="B8" s="405"/>
      <c r="C8" s="83"/>
      <c r="D8" s="51"/>
      <c r="E8" s="380" t="s">
        <v>81</v>
      </c>
      <c r="F8" s="381"/>
      <c r="G8" s="382"/>
      <c r="H8" s="389">
        <v>100000</v>
      </c>
      <c r="I8" s="390"/>
      <c r="J8" s="390"/>
      <c r="K8" s="391"/>
      <c r="L8" s="51"/>
      <c r="M8" s="51"/>
      <c r="N8" s="51"/>
    </row>
    <row r="9" spans="1:19" ht="50.25" customHeight="1" thickBot="1">
      <c r="A9" s="406" t="s">
        <v>95</v>
      </c>
      <c r="B9" s="407"/>
      <c r="C9" s="84"/>
      <c r="D9" s="51"/>
      <c r="E9" s="383"/>
      <c r="F9" s="384"/>
      <c r="G9" s="385"/>
      <c r="H9" s="392"/>
      <c r="I9" s="393"/>
      <c r="J9" s="393"/>
      <c r="K9" s="394"/>
      <c r="L9" s="51"/>
      <c r="M9" s="51"/>
      <c r="N9" s="51"/>
    </row>
    <row r="10" spans="1:19" ht="19.5" customHeight="1">
      <c r="A10" s="68"/>
      <c r="B10" s="68"/>
      <c r="C10" s="47"/>
      <c r="D10" s="51"/>
      <c r="E10" s="51"/>
      <c r="F10" s="51"/>
      <c r="G10" s="58"/>
      <c r="H10" s="58"/>
      <c r="I10" s="58"/>
      <c r="J10" s="51"/>
      <c r="K10" s="51"/>
      <c r="L10" s="51"/>
      <c r="M10" s="51"/>
      <c r="N10" s="51"/>
    </row>
    <row r="11" spans="1:19" ht="23.25" customHeight="1">
      <c r="A11" s="408" t="s">
        <v>65</v>
      </c>
      <c r="B11" s="408"/>
      <c r="C11" s="408"/>
      <c r="D11" s="408"/>
      <c r="E11" s="408"/>
      <c r="F11" s="408"/>
      <c r="G11" s="408"/>
      <c r="H11" s="408"/>
      <c r="I11" s="408"/>
      <c r="J11" s="408"/>
      <c r="K11" s="408"/>
      <c r="L11" s="408"/>
      <c r="M11" s="408"/>
      <c r="N11" s="408"/>
    </row>
    <row r="12" spans="1:19" ht="16.5" customHeight="1" thickBot="1">
      <c r="A12" s="346"/>
      <c r="B12" s="346"/>
      <c r="C12" s="346"/>
      <c r="D12" s="346"/>
      <c r="E12" s="346"/>
      <c r="F12" s="346"/>
      <c r="G12" s="346"/>
      <c r="H12" s="346"/>
      <c r="I12" s="346"/>
      <c r="J12" s="346"/>
      <c r="K12" s="346"/>
      <c r="L12" s="346"/>
      <c r="M12" s="346"/>
      <c r="N12" s="346"/>
      <c r="P12" s="49"/>
    </row>
    <row r="13" spans="1:19" ht="50.1" customHeight="1" thickBot="1">
      <c r="A13" s="332" t="s">
        <v>113</v>
      </c>
      <c r="B13" s="333"/>
      <c r="C13" s="334"/>
      <c r="D13" s="338" t="s">
        <v>202</v>
      </c>
      <c r="E13" s="336"/>
      <c r="F13" s="336"/>
      <c r="G13" s="336"/>
      <c r="H13" s="336"/>
      <c r="I13" s="336"/>
      <c r="J13" s="336"/>
      <c r="K13" s="336"/>
      <c r="L13" s="336"/>
      <c r="M13" s="336"/>
      <c r="N13" s="337"/>
      <c r="S13" s="49"/>
    </row>
    <row r="14" spans="1:19" ht="50.1" customHeight="1" thickBot="1">
      <c r="A14" s="332" t="s">
        <v>114</v>
      </c>
      <c r="B14" s="333"/>
      <c r="C14" s="334"/>
      <c r="D14" s="338" t="s">
        <v>199</v>
      </c>
      <c r="E14" s="336"/>
      <c r="F14" s="336"/>
      <c r="G14" s="336"/>
      <c r="H14" s="336"/>
      <c r="I14" s="336"/>
      <c r="J14" s="336"/>
      <c r="K14" s="336"/>
      <c r="L14" s="336"/>
      <c r="M14" s="336"/>
      <c r="N14" s="337"/>
    </row>
    <row r="15" spans="1:19" ht="50.1" customHeight="1" thickBot="1">
      <c r="A15" s="332" t="s">
        <v>115</v>
      </c>
      <c r="B15" s="333"/>
      <c r="C15" s="334"/>
      <c r="D15" s="338"/>
      <c r="E15" s="336"/>
      <c r="F15" s="336"/>
      <c r="G15" s="336"/>
      <c r="H15" s="336"/>
      <c r="I15" s="336"/>
      <c r="J15" s="336"/>
      <c r="K15" s="336"/>
      <c r="L15" s="336"/>
      <c r="M15" s="336"/>
      <c r="N15" s="337"/>
    </row>
    <row r="16" spans="1:19" ht="26.25" customHeight="1" thickBot="1">
      <c r="A16" s="332" t="s">
        <v>62</v>
      </c>
      <c r="B16" s="333"/>
      <c r="C16" s="334"/>
      <c r="D16" s="335" t="s">
        <v>9</v>
      </c>
      <c r="E16" s="336"/>
      <c r="F16" s="336"/>
      <c r="G16" s="336"/>
      <c r="H16" s="336"/>
      <c r="I16" s="336"/>
      <c r="J16" s="336"/>
      <c r="K16" s="336"/>
      <c r="L16" s="336"/>
      <c r="M16" s="336"/>
      <c r="N16" s="337"/>
    </row>
    <row r="17" spans="1:20" ht="45" customHeight="1" thickBot="1">
      <c r="A17" s="332" t="s">
        <v>116</v>
      </c>
      <c r="B17" s="333"/>
      <c r="C17" s="334"/>
      <c r="D17" s="338" t="s">
        <v>77</v>
      </c>
      <c r="E17" s="336"/>
      <c r="F17" s="336"/>
      <c r="G17" s="336"/>
      <c r="H17" s="336"/>
      <c r="I17" s="336"/>
      <c r="J17" s="336"/>
      <c r="K17" s="336"/>
      <c r="L17" s="336"/>
      <c r="M17" s="336"/>
      <c r="N17" s="337"/>
    </row>
    <row r="18" spans="1:20" ht="45" customHeight="1" thickBot="1">
      <c r="A18" s="371" t="s">
        <v>117</v>
      </c>
      <c r="B18" s="372"/>
      <c r="C18" s="373"/>
      <c r="D18" s="338"/>
      <c r="E18" s="336"/>
      <c r="F18" s="336"/>
      <c r="G18" s="336"/>
      <c r="H18" s="336"/>
      <c r="I18" s="336"/>
      <c r="J18" s="336"/>
      <c r="K18" s="336"/>
      <c r="L18" s="336"/>
      <c r="M18" s="336"/>
      <c r="N18" s="337"/>
      <c r="T18" s="49"/>
    </row>
    <row r="19" spans="1:20" ht="98.25" customHeight="1" thickBot="1">
      <c r="A19" s="332" t="s">
        <v>118</v>
      </c>
      <c r="B19" s="333"/>
      <c r="C19" s="374"/>
      <c r="D19" s="440"/>
      <c r="E19" s="336"/>
      <c r="F19" s="336"/>
      <c r="G19" s="336"/>
      <c r="H19" s="336"/>
      <c r="I19" s="336"/>
      <c r="J19" s="336"/>
      <c r="K19" s="336"/>
      <c r="L19" s="336"/>
      <c r="M19" s="336"/>
      <c r="N19" s="337"/>
    </row>
    <row r="20" spans="1:20" ht="19.5" customHeight="1" thickBot="1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</row>
    <row r="21" spans="1:20" ht="16.5" thickBot="1">
      <c r="A21" s="50"/>
      <c r="B21" s="50"/>
      <c r="C21" s="50"/>
      <c r="D21" s="61"/>
      <c r="E21" s="369" t="s">
        <v>108</v>
      </c>
      <c r="F21" s="370"/>
      <c r="G21" s="356">
        <v>1</v>
      </c>
      <c r="H21" s="357"/>
      <c r="K21" s="62"/>
      <c r="L21" s="62"/>
      <c r="M21" s="62"/>
      <c r="N21" s="62"/>
    </row>
    <row r="22" spans="1:20" ht="19.5" customHeight="1">
      <c r="A22" s="50"/>
      <c r="B22" s="50"/>
      <c r="M22" s="62"/>
      <c r="N22" s="62"/>
    </row>
    <row r="23" spans="1:20" ht="45" customHeight="1" thickBot="1">
      <c r="A23" s="345" t="s">
        <v>66</v>
      </c>
      <c r="B23" s="346"/>
      <c r="C23" s="346"/>
      <c r="D23" s="346"/>
      <c r="E23" s="346"/>
      <c r="F23" s="346"/>
      <c r="G23" s="346"/>
      <c r="H23" s="346"/>
      <c r="I23" s="346"/>
      <c r="J23" s="346"/>
      <c r="K23" s="346"/>
      <c r="L23" s="346"/>
      <c r="M23" s="346"/>
      <c r="N23" s="346"/>
    </row>
    <row r="24" spans="1:20" ht="15.75">
      <c r="A24" s="367" t="s">
        <v>82</v>
      </c>
      <c r="B24" s="368"/>
      <c r="C24" s="368"/>
      <c r="D24" s="368"/>
      <c r="E24" s="368" t="s">
        <v>54</v>
      </c>
      <c r="F24" s="368"/>
      <c r="G24" s="368"/>
      <c r="H24" s="368"/>
      <c r="I24" s="368" t="s">
        <v>146</v>
      </c>
      <c r="J24" s="368"/>
      <c r="K24" s="368"/>
      <c r="L24" s="368" t="s">
        <v>147</v>
      </c>
      <c r="M24" s="368"/>
      <c r="N24" s="375"/>
    </row>
    <row r="25" spans="1:20" ht="35.1" customHeight="1">
      <c r="A25" s="363" t="s">
        <v>151</v>
      </c>
      <c r="B25" s="364"/>
      <c r="C25" s="364"/>
      <c r="D25" s="364"/>
      <c r="E25" s="359"/>
      <c r="F25" s="359"/>
      <c r="G25" s="359"/>
      <c r="H25" s="359"/>
      <c r="I25" s="366"/>
      <c r="J25" s="361"/>
      <c r="K25" s="362"/>
      <c r="L25" s="366"/>
      <c r="M25" s="361"/>
      <c r="N25" s="362"/>
    </row>
    <row r="26" spans="1:20" s="93" customFormat="1" ht="35.1" customHeight="1">
      <c r="A26" s="437" t="s">
        <v>152</v>
      </c>
      <c r="B26" s="438"/>
      <c r="C26" s="438"/>
      <c r="D26" s="439"/>
      <c r="E26" s="430"/>
      <c r="F26" s="431"/>
      <c r="G26" s="431"/>
      <c r="H26" s="432"/>
      <c r="I26" s="360"/>
      <c r="J26" s="361"/>
      <c r="K26" s="362"/>
      <c r="L26" s="366"/>
      <c r="M26" s="361"/>
      <c r="N26" s="362"/>
    </row>
    <row r="27" spans="1:20" ht="35.1" customHeight="1">
      <c r="A27" s="363" t="s">
        <v>148</v>
      </c>
      <c r="B27" s="364"/>
      <c r="C27" s="364"/>
      <c r="D27" s="364"/>
      <c r="E27" s="365"/>
      <c r="F27" s="365"/>
      <c r="G27" s="365"/>
      <c r="H27" s="365"/>
      <c r="I27" s="360"/>
      <c r="J27" s="361"/>
      <c r="K27" s="362"/>
      <c r="L27" s="366"/>
      <c r="M27" s="361"/>
      <c r="N27" s="362"/>
    </row>
    <row r="28" spans="1:20" ht="35.1" customHeight="1">
      <c r="A28" s="435" t="s">
        <v>149</v>
      </c>
      <c r="B28" s="436"/>
      <c r="C28" s="436"/>
      <c r="D28" s="436"/>
      <c r="E28" s="365"/>
      <c r="F28" s="365"/>
      <c r="G28" s="365"/>
      <c r="H28" s="365"/>
      <c r="I28" s="366"/>
      <c r="J28" s="361"/>
      <c r="K28" s="362"/>
      <c r="L28" s="366"/>
      <c r="M28" s="361"/>
      <c r="N28" s="362"/>
    </row>
    <row r="29" spans="1:20" ht="35.1" customHeight="1">
      <c r="A29" s="363" t="s">
        <v>150</v>
      </c>
      <c r="B29" s="364"/>
      <c r="C29" s="364"/>
      <c r="D29" s="364"/>
      <c r="E29" s="359"/>
      <c r="F29" s="359"/>
      <c r="G29" s="359"/>
      <c r="H29" s="359"/>
      <c r="I29" s="366"/>
      <c r="J29" s="361"/>
      <c r="K29" s="362"/>
      <c r="L29" s="366"/>
      <c r="M29" s="361"/>
      <c r="N29" s="362"/>
    </row>
    <row r="30" spans="1:20" ht="35.1" customHeight="1">
      <c r="A30" s="363" t="s">
        <v>83</v>
      </c>
      <c r="B30" s="364"/>
      <c r="C30" s="364"/>
      <c r="D30" s="364"/>
      <c r="E30" s="358"/>
      <c r="F30" s="359"/>
      <c r="G30" s="359"/>
      <c r="H30" s="359"/>
      <c r="I30" s="360"/>
      <c r="J30" s="361"/>
      <c r="K30" s="362"/>
      <c r="L30" s="360"/>
      <c r="M30" s="361"/>
      <c r="N30" s="362"/>
    </row>
    <row r="31" spans="1:20" ht="35.1" customHeight="1" thickBot="1">
      <c r="A31" s="433" t="s">
        <v>174</v>
      </c>
      <c r="B31" s="434"/>
      <c r="C31" s="434"/>
      <c r="D31" s="434"/>
      <c r="E31" s="359"/>
      <c r="F31" s="359"/>
      <c r="G31" s="359"/>
      <c r="H31" s="359"/>
      <c r="I31" s="366"/>
      <c r="J31" s="361"/>
      <c r="K31" s="362"/>
      <c r="L31" s="366"/>
      <c r="M31" s="361"/>
      <c r="N31" s="362"/>
    </row>
    <row r="32" spans="1:20" ht="15.75">
      <c r="A32" s="65"/>
      <c r="B32" s="65"/>
      <c r="C32" s="65"/>
      <c r="D32" s="65"/>
      <c r="E32" s="66"/>
      <c r="F32" s="66"/>
      <c r="G32" s="66"/>
      <c r="H32" s="66"/>
      <c r="I32" s="67"/>
      <c r="J32" s="67"/>
      <c r="K32" s="67"/>
      <c r="L32" s="67"/>
      <c r="M32" s="67"/>
      <c r="N32" s="67"/>
    </row>
    <row r="33" spans="1:17" ht="15.75">
      <c r="A33" s="48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</row>
    <row r="34" spans="1:17" ht="31.5" customHeight="1" thickBot="1">
      <c r="A34" s="345" t="s">
        <v>106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Q34" s="49"/>
    </row>
    <row r="35" spans="1:17" ht="15.75" customHeight="1">
      <c r="A35" s="347"/>
      <c r="B35" s="348"/>
      <c r="C35" s="348"/>
      <c r="D35" s="348"/>
      <c r="E35" s="348"/>
      <c r="F35" s="348"/>
      <c r="G35" s="348"/>
      <c r="H35" s="348"/>
      <c r="I35" s="348"/>
      <c r="J35" s="348"/>
      <c r="K35" s="348"/>
      <c r="L35" s="348"/>
      <c r="M35" s="348"/>
      <c r="N35" s="349"/>
    </row>
    <row r="36" spans="1:17" ht="12.75" customHeight="1">
      <c r="A36" s="350"/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2"/>
    </row>
    <row r="37" spans="1:17" ht="12.75" customHeight="1">
      <c r="A37" s="350"/>
      <c r="B37" s="351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2"/>
    </row>
    <row r="38" spans="1:17" ht="12.75" customHeight="1">
      <c r="A38" s="350"/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2"/>
    </row>
    <row r="39" spans="1:17" ht="3" customHeight="1" thickBot="1">
      <c r="A39" s="350"/>
      <c r="B39" s="351"/>
      <c r="C39" s="351"/>
      <c r="D39" s="351"/>
      <c r="E39" s="351"/>
      <c r="F39" s="351"/>
      <c r="G39" s="351"/>
      <c r="H39" s="351"/>
      <c r="I39" s="351"/>
      <c r="J39" s="351"/>
      <c r="K39" s="351"/>
      <c r="L39" s="351"/>
      <c r="M39" s="351"/>
      <c r="N39" s="352"/>
    </row>
    <row r="40" spans="1:17" ht="4.5" hidden="1" customHeight="1" thickBot="1">
      <c r="A40" s="350"/>
      <c r="B40" s="351"/>
      <c r="C40" s="351"/>
      <c r="D40" s="351"/>
      <c r="E40" s="351"/>
      <c r="F40" s="351"/>
      <c r="G40" s="351"/>
      <c r="H40" s="351"/>
      <c r="I40" s="351"/>
      <c r="J40" s="351"/>
      <c r="K40" s="351"/>
      <c r="L40" s="351"/>
      <c r="M40" s="351"/>
      <c r="N40" s="352"/>
    </row>
    <row r="41" spans="1:17" ht="12.75" hidden="1" customHeight="1" thickBot="1">
      <c r="A41" s="350"/>
      <c r="B41" s="351"/>
      <c r="C41" s="351"/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2"/>
    </row>
    <row r="42" spans="1:17" ht="13.5" hidden="1" customHeight="1" thickBot="1">
      <c r="A42" s="353"/>
      <c r="B42" s="354"/>
      <c r="C42" s="354"/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5"/>
    </row>
    <row r="43" spans="1:17" ht="12.75" customHeight="1">
      <c r="A43" s="339" t="s">
        <v>104</v>
      </c>
      <c r="B43" s="409">
        <f ca="1">TODAY()</f>
        <v>42346</v>
      </c>
      <c r="C43" s="410"/>
      <c r="D43" s="410"/>
      <c r="E43" s="415"/>
      <c r="F43" s="416"/>
      <c r="G43" s="417"/>
      <c r="H43" s="424"/>
      <c r="I43" s="425"/>
      <c r="J43" s="342" t="s">
        <v>105</v>
      </c>
      <c r="K43" s="120"/>
      <c r="L43" s="120"/>
      <c r="M43" s="120"/>
      <c r="N43" s="121"/>
    </row>
    <row r="44" spans="1:17" ht="12.75" customHeight="1">
      <c r="A44" s="340"/>
      <c r="B44" s="411"/>
      <c r="C44" s="412"/>
      <c r="D44" s="412"/>
      <c r="E44" s="418"/>
      <c r="F44" s="419"/>
      <c r="G44" s="420"/>
      <c r="H44" s="426"/>
      <c r="I44" s="427"/>
      <c r="J44" s="343"/>
      <c r="K44" s="122"/>
      <c r="L44" s="122"/>
      <c r="M44" s="122"/>
      <c r="N44" s="123"/>
    </row>
    <row r="45" spans="1:17" ht="12.75" customHeight="1">
      <c r="A45" s="340"/>
      <c r="B45" s="411"/>
      <c r="C45" s="412"/>
      <c r="D45" s="412"/>
      <c r="E45" s="418"/>
      <c r="F45" s="419"/>
      <c r="G45" s="420"/>
      <c r="H45" s="426"/>
      <c r="I45" s="427"/>
      <c r="J45" s="343"/>
      <c r="K45" s="122"/>
      <c r="L45" s="122"/>
      <c r="M45" s="122"/>
      <c r="N45" s="123"/>
    </row>
    <row r="46" spans="1:17" ht="12.75" customHeight="1">
      <c r="A46" s="340"/>
      <c r="B46" s="411"/>
      <c r="C46" s="412"/>
      <c r="D46" s="412"/>
      <c r="E46" s="418"/>
      <c r="F46" s="419"/>
      <c r="G46" s="420"/>
      <c r="H46" s="426"/>
      <c r="I46" s="427"/>
      <c r="J46" s="343"/>
      <c r="K46" s="122"/>
      <c r="L46" s="122"/>
      <c r="M46" s="122"/>
      <c r="N46" s="123"/>
    </row>
    <row r="47" spans="1:17" ht="13.5" customHeight="1" thickBot="1">
      <c r="A47" s="341"/>
      <c r="B47" s="413"/>
      <c r="C47" s="414"/>
      <c r="D47" s="414"/>
      <c r="E47" s="421"/>
      <c r="F47" s="422"/>
      <c r="G47" s="423"/>
      <c r="H47" s="428"/>
      <c r="I47" s="429"/>
      <c r="J47" s="344"/>
      <c r="K47" s="124"/>
      <c r="L47" s="124"/>
      <c r="M47" s="124"/>
      <c r="N47" s="125"/>
    </row>
    <row r="55" spans="6:16" ht="15.75">
      <c r="P55" s="49"/>
    </row>
    <row r="57" spans="6:16" ht="15.75">
      <c r="L57" s="49"/>
    </row>
    <row r="58" spans="6:16" ht="15.75">
      <c r="F58" s="49"/>
    </row>
    <row r="1456" s="79" customFormat="1"/>
  </sheetData>
  <mergeCells count="70">
    <mergeCell ref="A11:N12"/>
    <mergeCell ref="D13:N13"/>
    <mergeCell ref="B43:D47"/>
    <mergeCell ref="E43:G47"/>
    <mergeCell ref="H43:I47"/>
    <mergeCell ref="E26:H26"/>
    <mergeCell ref="I26:K26"/>
    <mergeCell ref="A31:D31"/>
    <mergeCell ref="E31:H31"/>
    <mergeCell ref="I31:K31"/>
    <mergeCell ref="A28:D28"/>
    <mergeCell ref="E28:H28"/>
    <mergeCell ref="I28:K28"/>
    <mergeCell ref="A26:D26"/>
    <mergeCell ref="L31:N31"/>
    <mergeCell ref="D19:N19"/>
    <mergeCell ref="A1:N1"/>
    <mergeCell ref="A3:N3"/>
    <mergeCell ref="C2:L2"/>
    <mergeCell ref="E8:G9"/>
    <mergeCell ref="H7:K7"/>
    <mergeCell ref="H8:K9"/>
    <mergeCell ref="E6:G6"/>
    <mergeCell ref="H6:K6"/>
    <mergeCell ref="E7:G7"/>
    <mergeCell ref="A6:B6"/>
    <mergeCell ref="A7:B7"/>
    <mergeCell ref="A8:B8"/>
    <mergeCell ref="A9:B9"/>
    <mergeCell ref="D17:N17"/>
    <mergeCell ref="A23:N23"/>
    <mergeCell ref="A19:C19"/>
    <mergeCell ref="E29:H29"/>
    <mergeCell ref="I29:K29"/>
    <mergeCell ref="L29:N29"/>
    <mergeCell ref="L24:N24"/>
    <mergeCell ref="L25:N25"/>
    <mergeCell ref="L27:N27"/>
    <mergeCell ref="L26:N26"/>
    <mergeCell ref="A30:D30"/>
    <mergeCell ref="E21:F21"/>
    <mergeCell ref="A18:C18"/>
    <mergeCell ref="E24:H24"/>
    <mergeCell ref="I24:K24"/>
    <mergeCell ref="A25:D25"/>
    <mergeCell ref="E25:H25"/>
    <mergeCell ref="I25:K25"/>
    <mergeCell ref="I27:K27"/>
    <mergeCell ref="D18:N18"/>
    <mergeCell ref="D16:N16"/>
    <mergeCell ref="D15:N15"/>
    <mergeCell ref="D14:N14"/>
    <mergeCell ref="A43:A47"/>
    <mergeCell ref="J43:J47"/>
    <mergeCell ref="A34:N34"/>
    <mergeCell ref="A35:N42"/>
    <mergeCell ref="G21:H21"/>
    <mergeCell ref="E30:H30"/>
    <mergeCell ref="I30:K30"/>
    <mergeCell ref="L30:N30"/>
    <mergeCell ref="A27:D27"/>
    <mergeCell ref="E27:H27"/>
    <mergeCell ref="A29:D29"/>
    <mergeCell ref="L28:N28"/>
    <mergeCell ref="A24:D24"/>
    <mergeCell ref="A13:C13"/>
    <mergeCell ref="A14:C14"/>
    <mergeCell ref="A15:C15"/>
    <mergeCell ref="A16:C16"/>
    <mergeCell ref="A17:C17"/>
  </mergeCells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G5"/>
  <sheetViews>
    <sheetView workbookViewId="0">
      <selection activeCell="A47" sqref="A47"/>
    </sheetView>
  </sheetViews>
  <sheetFormatPr baseColWidth="10" defaultRowHeight="12.75"/>
  <cols>
    <col min="1" max="1" width="24.85546875" bestFit="1" customWidth="1"/>
    <col min="3" max="3" width="12.140625" customWidth="1"/>
    <col min="4" max="4" width="15.85546875" bestFit="1" customWidth="1"/>
    <col min="6" max="6" width="15" bestFit="1" customWidth="1"/>
  </cols>
  <sheetData>
    <row r="1" spans="1:7">
      <c r="A1" s="118" t="s">
        <v>184</v>
      </c>
      <c r="D1" s="118" t="s">
        <v>157</v>
      </c>
      <c r="E1" s="80"/>
      <c r="F1" s="119" t="s">
        <v>154</v>
      </c>
      <c r="G1" s="80"/>
    </row>
    <row r="2" spans="1:7">
      <c r="A2" s="118" t="s">
        <v>185</v>
      </c>
      <c r="D2" s="126" t="s">
        <v>156</v>
      </c>
      <c r="E2" s="80"/>
      <c r="F2" s="119" t="s">
        <v>195</v>
      </c>
    </row>
    <row r="3" spans="1:7">
      <c r="D3" s="127" t="s">
        <v>176</v>
      </c>
      <c r="E3" s="80"/>
      <c r="F3" s="119" t="s">
        <v>158</v>
      </c>
    </row>
    <row r="4" spans="1:7">
      <c r="E4" s="80"/>
      <c r="F4" s="126" t="s">
        <v>173</v>
      </c>
    </row>
    <row r="5" spans="1:7">
      <c r="F5" s="8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41</vt:i4>
      </vt:variant>
    </vt:vector>
  </HeadingPairs>
  <TitlesOfParts>
    <vt:vector size="45" baseType="lpstr">
      <vt:lpstr>HISTO</vt:lpstr>
      <vt:lpstr>Annexe_88</vt:lpstr>
      <vt:lpstr>ANNEXE_175</vt:lpstr>
      <vt:lpstr>LISTE</vt:lpstr>
      <vt:lpstr>Acheteur</vt:lpstr>
      <vt:lpstr>ANN_ANAFONCT_REMARQUES</vt:lpstr>
      <vt:lpstr>ANN_Chef_Projet</vt:lpstr>
      <vt:lpstr>ANN_Client</vt:lpstr>
      <vt:lpstr>ANN_DATE_DEMANDE</vt:lpstr>
      <vt:lpstr>ANN_DELIVERY</vt:lpstr>
      <vt:lpstr>ANN_DELIVERYPLACE</vt:lpstr>
      <vt:lpstr>ANN_DESIGNATION</vt:lpstr>
      <vt:lpstr>ANN_DESIGNATION_REF</vt:lpstr>
      <vt:lpstr>ANN_MATIERE</vt:lpstr>
      <vt:lpstr>ANN_NUM</vt:lpstr>
      <vt:lpstr>ANN_PACKAGING</vt:lpstr>
      <vt:lpstr>ANN_PAKAGING</vt:lpstr>
      <vt:lpstr>ANN_PROTOTYPE</vt:lpstr>
      <vt:lpstr>ANN_QTE_AN</vt:lpstr>
      <vt:lpstr>ANN_QUALITE</vt:lpstr>
      <vt:lpstr>ANN_REF_PLAN</vt:lpstr>
      <vt:lpstr>ANN_REF_PROJET</vt:lpstr>
      <vt:lpstr>ANN_REP_SOUHAITEE</vt:lpstr>
      <vt:lpstr>ANN_SERIE</vt:lpstr>
      <vt:lpstr>ANN_Vehicule</vt:lpstr>
      <vt:lpstr>HISTO_ANAFONCT_REMARQUES</vt:lpstr>
      <vt:lpstr>HISTO_AV_FB</vt:lpstr>
      <vt:lpstr>HISTO_Chef_Projet</vt:lpstr>
      <vt:lpstr>HISTO_Client</vt:lpstr>
      <vt:lpstr>HISTO_DATE_DEMANDE</vt:lpstr>
      <vt:lpstr>HISTO_DELIVERYPLACE</vt:lpstr>
      <vt:lpstr>HISTO_DESIGNATION</vt:lpstr>
      <vt:lpstr>HISTO_FAM_ACHATS</vt:lpstr>
      <vt:lpstr>HISTO_MATIERE</vt:lpstr>
      <vt:lpstr>HISTO_NUM</vt:lpstr>
      <vt:lpstr>HISTO_PACKAGING</vt:lpstr>
      <vt:lpstr>HISTO_PROTOTYPE</vt:lpstr>
      <vt:lpstr>HISTO_QTE_AN</vt:lpstr>
      <vt:lpstr>HISTO_REF_PLAN</vt:lpstr>
      <vt:lpstr>HISTO_REF_PROJET</vt:lpstr>
      <vt:lpstr>HISTO_REP_SOUHAITEE</vt:lpstr>
      <vt:lpstr>HISTO_SOP</vt:lpstr>
      <vt:lpstr>HISTO_VEHICULE</vt:lpstr>
      <vt:lpstr>HISTO!Impression_des_titres</vt:lpstr>
      <vt:lpstr>Proto_serie</vt:lpstr>
    </vt:vector>
  </TitlesOfParts>
  <Company>TRELLEBORG VICKERS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VICKERS</dc:creator>
  <cp:lastModifiedBy>JKL</cp:lastModifiedBy>
  <cp:lastPrinted>2015-10-06T12:14:22Z</cp:lastPrinted>
  <dcterms:created xsi:type="dcterms:W3CDTF">2005-05-25T08:36:27Z</dcterms:created>
  <dcterms:modified xsi:type="dcterms:W3CDTF">2015-12-08T18:29:18Z</dcterms:modified>
</cp:coreProperties>
</file>