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shiba\Downloads\"/>
    </mc:Choice>
  </mc:AlternateContent>
  <xr:revisionPtr revIDLastSave="0" documentId="13_ncr:1_{1EF33AAE-C27E-4C23-8552-0C2D9001FA7D}" xr6:coauthVersionLast="45" xr6:coauthVersionMax="45" xr10:uidLastSave="{00000000-0000-0000-0000-000000000000}"/>
  <bookViews>
    <workbookView xWindow="-120" yWindow="-120" windowWidth="24240" windowHeight="13140" xr2:uid="{C8DDB96C-B192-E74E-BC9E-4C25A7314F87}"/>
  </bookViews>
  <sheets>
    <sheet name="Feuil1" sheetId="1" r:id="rId1"/>
  </sheets>
  <definedNames>
    <definedName name="début_nuit">Feuil1!$B$2</definedName>
    <definedName name="fin_nuit">Feuil1!$B$3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7" i="1"/>
  <c r="F8" i="1"/>
  <c r="E8" i="1"/>
  <c r="E9" i="1"/>
  <c r="E10" i="1"/>
  <c r="E11" i="1"/>
  <c r="E7" i="1"/>
  <c r="D11" i="1" l="1"/>
  <c r="D9" i="1"/>
  <c r="D10" i="1"/>
  <c r="D8" i="1"/>
  <c r="D7" i="1"/>
</calcChain>
</file>

<file path=xl/sharedStrings.xml><?xml version="1.0" encoding="utf-8"?>
<sst xmlns="http://schemas.openxmlformats.org/spreadsheetml/2006/main" count="11" uniqueCount="11">
  <si>
    <t>ARRIVEE</t>
  </si>
  <si>
    <t>SORTIE</t>
  </si>
  <si>
    <r>
      <t xml:space="preserve">HEURES DE TRAVAIL
 </t>
    </r>
    <r>
      <rPr>
        <sz val="12"/>
        <color rgb="FFC00000"/>
        <rFont val="Calibri (Corps)_x0000_"/>
      </rPr>
      <t>AVEC</t>
    </r>
    <r>
      <rPr>
        <sz val="12"/>
        <color rgb="FF000000"/>
        <rFont val="Calibri"/>
        <family val="2"/>
        <scheme val="minor"/>
      </rPr>
      <t xml:space="preserve"> MAJORATION DE NUIT</t>
    </r>
  </si>
  <si>
    <r>
      <t xml:space="preserve">HEURES DE TRAVAIL
 </t>
    </r>
    <r>
      <rPr>
        <sz val="12"/>
        <color rgb="FFC00000"/>
        <rFont val="Calibri (Corps)_x0000_"/>
      </rPr>
      <t>SANS</t>
    </r>
    <r>
      <rPr>
        <sz val="12"/>
        <color theme="1"/>
        <rFont val="Calibri"/>
        <family val="2"/>
        <scheme val="minor"/>
      </rPr>
      <t xml:space="preserve"> MAJORATION DE NUIT</t>
    </r>
  </si>
  <si>
    <t>JOUR</t>
  </si>
  <si>
    <t xml:space="preserve">Majoration de nuit = +50% des heures de travail entre 18h00 et 06h00. </t>
  </si>
  <si>
    <t>Ex : arrivé 16h00 / sortie 22h00 =2 heures de jour (hj) et  4 heures de nuit (hn)
heures de travail déclarées = 2 hj + ( 4hn + 4hn x50% ) =6 heures déclarées</t>
  </si>
  <si>
    <t>Vacation</t>
  </si>
  <si>
    <t>Plage Heures de Nuit</t>
  </si>
  <si>
    <t>Débuit Nuit</t>
  </si>
  <si>
    <t>Fin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</si>
</sst>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4">
    <font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C00000"/>
      <name val="Calibri (Corps)_x0000_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46" fontId="0" fillId="0" borderId="0" xfId="0" applyNumberFormat="1"/>
    <xf numFmtId="164" fontId="0" fillId="0" borderId="0" xfId="0" applyNumberFormat="1" applyAlignment="1">
      <alignment horizontal="center"/>
    </xf>
    <xf numFmtId="20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20" fontId="0" fillId="0" borderId="4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20" fontId="0" fillId="0" borderId="9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20" fontId="0" fillId="0" borderId="11" xfId="0" applyNumberFormat="1" applyBorder="1" applyAlignment="1">
      <alignment horizontal="center"/>
    </xf>
    <xf numFmtId="20" fontId="0" fillId="0" borderId="12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20" fontId="0" fillId="0" borderId="14" xfId="0" applyNumberFormat="1" applyBorder="1" applyAlignment="1">
      <alignment horizontal="center"/>
    </xf>
    <xf numFmtId="14" fontId="0" fillId="0" borderId="15" xfId="0" applyNumberFormat="1" applyBorder="1"/>
    <xf numFmtId="14" fontId="0" fillId="0" borderId="6" xfId="0" applyNumberFormat="1" applyBorder="1"/>
    <xf numFmtId="14" fontId="0" fillId="0" borderId="7" xfId="0" applyNumberFormat="1" applyBorder="1"/>
    <xf numFmtId="0" fontId="0" fillId="0" borderId="0" xfId="0" applyAlignment="1"/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20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17" xfId="0" applyNumberFormat="1" applyBorder="1" applyAlignment="1">
      <alignment horizontal="center"/>
    </xf>
    <xf numFmtId="0" fontId="2" fillId="0" borderId="1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16C4D-B538-4847-B77D-72F997701413}">
  <dimension ref="A1:H19"/>
  <sheetViews>
    <sheetView tabSelected="1" zoomScale="130" zoomScaleNormal="130" workbookViewId="0">
      <selection activeCell="F7" sqref="F7"/>
    </sheetView>
  </sheetViews>
  <sheetFormatPr baseColWidth="10" defaultRowHeight="15.75"/>
  <cols>
    <col min="4" max="4" width="26.125" customWidth="1"/>
    <col min="5" max="5" width="8.125" bestFit="1" customWidth="1"/>
    <col min="6" max="6" width="34" customWidth="1"/>
    <col min="8" max="8" width="37" customWidth="1"/>
  </cols>
  <sheetData>
    <row r="1" spans="1:8">
      <c r="A1" t="s">
        <v>8</v>
      </c>
    </row>
    <row r="2" spans="1:8">
      <c r="A2" t="s">
        <v>9</v>
      </c>
      <c r="B2" s="27">
        <v>18</v>
      </c>
    </row>
    <row r="3" spans="1:8">
      <c r="A3" t="s">
        <v>10</v>
      </c>
      <c r="B3" s="27">
        <v>6</v>
      </c>
      <c r="E3" s="26"/>
      <c r="F3" s="26"/>
    </row>
    <row r="4" spans="1:8">
      <c r="B4" s="1"/>
    </row>
    <row r="6" spans="1:8" ht="33.950000000000003" customHeight="1">
      <c r="A6" s="8" t="s">
        <v>4</v>
      </c>
      <c r="B6" s="5" t="s">
        <v>0</v>
      </c>
      <c r="C6" s="6" t="s">
        <v>1</v>
      </c>
      <c r="D6" s="9" t="s">
        <v>3</v>
      </c>
      <c r="E6" s="9" t="s">
        <v>7</v>
      </c>
      <c r="F6" s="29" t="s">
        <v>2</v>
      </c>
      <c r="G6" s="1"/>
      <c r="H6" s="1"/>
    </row>
    <row r="7" spans="1:8">
      <c r="A7" s="20">
        <v>44593</v>
      </c>
      <c r="B7" s="19">
        <v>0.80555555555555547</v>
      </c>
      <c r="C7" s="19">
        <v>0.52083333333333337</v>
      </c>
      <c r="D7" s="18">
        <f>IF((B7-C7)&gt;0,B7-C7,B7-C7+A19)</f>
        <v>0.2847222222222221</v>
      </c>
      <c r="E7" s="18">
        <f>MOD(C7-B7,1)</f>
        <v>0.7152777777777779</v>
      </c>
      <c r="F7" s="28">
        <f>E7-IF(C7&gt;B7,MAX(0,MIN(C7,début_nuit/24)-MAX(B7,fin_nuit/24)),MAX(0,début_nuit/24-MAX(B7,fin_nuit/24))+MAX(0,MIN(C7,début_nuit/24)-fin_nuit/24))</f>
        <v>0.44444444444444453</v>
      </c>
      <c r="G7" s="3"/>
      <c r="H7" s="4"/>
    </row>
    <row r="8" spans="1:8">
      <c r="A8" s="21">
        <v>44594</v>
      </c>
      <c r="B8" s="11">
        <v>0.21875</v>
      </c>
      <c r="C8" s="10">
        <v>0.89583333333333337</v>
      </c>
      <c r="D8" s="11">
        <f>IF((B8-C8)&gt;0,B8-C8,B8-C8+A19)</f>
        <v>0.32291666666666663</v>
      </c>
      <c r="E8" s="11">
        <f t="shared" ref="E8:E11" si="0">MOD(C8-B8,1)</f>
        <v>0.67708333333333337</v>
      </c>
      <c r="F8" s="17">
        <f>E8-IF(C8&gt;B8,MAX(0,MIN(C8,début_nuit/24)-MAX(B8,fin_nuit/24)),MAX(0,début_nuit/24-MAX(B8,fin_nuit/24))+MAX(0,MIN(C8,début_nuit/24)-fin_nuit/24))</f>
        <v>0.17708333333333337</v>
      </c>
      <c r="G8" s="3"/>
      <c r="H8" s="4"/>
    </row>
    <row r="9" spans="1:8">
      <c r="A9" s="21">
        <v>44595</v>
      </c>
      <c r="B9" s="10">
        <v>0.84722222222222221</v>
      </c>
      <c r="C9" s="10">
        <v>0.38194444444444442</v>
      </c>
      <c r="D9" s="11">
        <f>IF((B9-C9)&gt;0,B9-C9,B9-C9+A19)</f>
        <v>0.46527777777777779</v>
      </c>
      <c r="E9" s="11">
        <f t="shared" si="0"/>
        <v>0.53472222222222221</v>
      </c>
      <c r="F9" s="17">
        <f>E9-IF(C9&gt;B9,MAX(0,MIN(C9,début_nuit/24)-MAX(B9,fin_nuit/24)),MAX(0,début_nuit/24-MAX(B9,fin_nuit/24))+MAX(0,MIN(C9,début_nuit/24)-fin_nuit/24))</f>
        <v>0.40277777777777779</v>
      </c>
      <c r="G9" s="3"/>
      <c r="H9" s="4"/>
    </row>
    <row r="10" spans="1:8">
      <c r="A10" s="21">
        <v>44596</v>
      </c>
      <c r="B10" s="15">
        <v>0.32291666666666669</v>
      </c>
      <c r="C10" s="10">
        <v>0.93055555555555547</v>
      </c>
      <c r="D10" s="11">
        <f>IF((B10-C10)&gt;0,B10-C10,B10-C10+A19)</f>
        <v>0.39236111111111116</v>
      </c>
      <c r="E10" s="11">
        <f t="shared" si="0"/>
        <v>0.60763888888888884</v>
      </c>
      <c r="F10" s="17">
        <f>E10-IF(C10&gt;B10,MAX(0,MIN(C10,début_nuit/24)-MAX(B10,fin_nuit/24)),MAX(0,début_nuit/24-MAX(B10,fin_nuit/24))+MAX(0,MIN(C10,début_nuit/24)-fin_nuit/24))</f>
        <v>0.18055555555555552</v>
      </c>
      <c r="G10" s="3"/>
      <c r="H10" s="4"/>
    </row>
    <row r="11" spans="1:8">
      <c r="A11" s="22">
        <v>44597</v>
      </c>
      <c r="B11" s="16">
        <v>0.94444444444444453</v>
      </c>
      <c r="C11" s="12">
        <v>0.52083333333333337</v>
      </c>
      <c r="D11" s="14">
        <f>IF((B11-C11)&gt;0,B11-C11,B11-C11+A19)</f>
        <v>0.42361111111111116</v>
      </c>
      <c r="E11" s="14">
        <f t="shared" si="0"/>
        <v>0.57638888888888884</v>
      </c>
      <c r="F11" s="13">
        <f>E11-IF(C11&gt;B11,MAX(0,MIN(C11,début_nuit/24)-MAX(B11,fin_nuit/24)),MAX(0,début_nuit/24-MAX(B11,fin_nuit/24))+MAX(0,MIN(C11,début_nuit/24)-fin_nuit/24))</f>
        <v>0.30555555555555547</v>
      </c>
      <c r="G11" s="3"/>
      <c r="H11" s="4"/>
    </row>
    <row r="14" spans="1:8">
      <c r="A14" s="23" t="s">
        <v>5</v>
      </c>
      <c r="B14" s="23"/>
      <c r="C14" s="23"/>
      <c r="D14" s="23"/>
      <c r="E14" s="23"/>
      <c r="F14" s="23"/>
    </row>
    <row r="15" spans="1:8">
      <c r="A15" s="24" t="s">
        <v>6</v>
      </c>
      <c r="B15" s="25"/>
      <c r="C15" s="25"/>
      <c r="D15" s="25"/>
      <c r="E15" s="7"/>
    </row>
    <row r="16" spans="1:8">
      <c r="A16" s="25"/>
      <c r="B16" s="25"/>
      <c r="C16" s="25"/>
      <c r="D16" s="25"/>
      <c r="E16" s="7"/>
    </row>
    <row r="19" spans="1:1">
      <c r="A19" s="2">
        <v>1</v>
      </c>
    </row>
  </sheetData>
  <mergeCells count="2">
    <mergeCell ref="A14:F14"/>
    <mergeCell ref="A15:D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début_nuit</vt:lpstr>
      <vt:lpstr>fin_nuit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Joe</cp:lastModifiedBy>
  <dcterms:created xsi:type="dcterms:W3CDTF">2022-02-10T09:47:15Z</dcterms:created>
  <dcterms:modified xsi:type="dcterms:W3CDTF">2022-02-10T11:22:59Z</dcterms:modified>
</cp:coreProperties>
</file>