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2.xml" ContentType="application/vnd.openxmlformats-officedocument.drawing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drawings/drawing3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11592" windowHeight="9672" tabRatio="487" firstSheet="4" activeTab="6"/>
  </bookViews>
  <sheets>
    <sheet name="Sheet1" sheetId="54" state="hidden" r:id="rId1"/>
    <sheet name="GATE COMP" sheetId="55" state="hidden" r:id="rId2"/>
    <sheet name="Big 7" sheetId="56" state="hidden" r:id="rId3"/>
    <sheet name="Construction Baby OMP" sheetId="60" state="hidden" r:id="rId4"/>
    <sheet name="Menu déroulant" sheetId="65" r:id="rId5"/>
    <sheet name="BD" sheetId="64" r:id="rId6"/>
    <sheet name="Affiche" sheetId="73" r:id="rId7"/>
    <sheet name="Feuil8" sheetId="71" r:id="rId8"/>
  </sheets>
  <definedNames>
    <definedName name="_xlnm._FilterDatabase" localSheetId="5" hidden="1">BD!$A$1:$K$1001</definedName>
    <definedName name="_xlnm._FilterDatabase" localSheetId="3" hidden="1">'Construction Baby OMP'!$A$4:$S$191</definedName>
    <definedName name="BD">BD!$A$1:$K$1001</definedName>
    <definedName name="Matrice_BD">BD!$H$1:$K$1001</definedName>
    <definedName name="Priorité_Strategique">'Menu déroulant'!$A$1:$A$7</definedName>
    <definedName name="_xlnm.Print_Area" localSheetId="6">Affiche!$A$1:$BE$46</definedName>
  </definedNames>
  <calcPr calcId="145621"/>
</workbook>
</file>

<file path=xl/calcChain.xml><?xml version="1.0" encoding="utf-8"?>
<calcChain xmlns="http://schemas.openxmlformats.org/spreadsheetml/2006/main">
  <c r="AP1" i="73" l="1"/>
  <c r="AQ1" i="73" s="1"/>
  <c r="AT1" i="73" s="1"/>
  <c r="AU1" i="73" s="1"/>
  <c r="AV1" i="73" s="1"/>
  <c r="AW1" i="73" s="1"/>
  <c r="AZ1" i="73" s="1"/>
  <c r="BA1" i="73" s="1"/>
  <c r="BB1" i="73" s="1"/>
  <c r="BC1" i="73" s="1"/>
  <c r="BH1" i="73" s="1"/>
  <c r="BI1" i="73" s="1"/>
  <c r="BJ1" i="73" s="1"/>
  <c r="BK1" i="73" s="1"/>
  <c r="BN1" i="73" s="1"/>
  <c r="BO1" i="73" s="1"/>
  <c r="BP1" i="73" s="1"/>
  <c r="BQ1" i="73" s="1"/>
  <c r="BR1" i="73" s="1"/>
  <c r="BU1" i="73" s="1"/>
  <c r="BV1" i="73" s="1"/>
  <c r="BW1" i="73" s="1"/>
  <c r="BX1" i="73" s="1"/>
  <c r="CC1" i="73" s="1"/>
  <c r="CD1" i="73" s="1"/>
  <c r="CE1" i="73" s="1"/>
  <c r="CF1" i="73" s="1"/>
  <c r="CG1" i="73" s="1"/>
  <c r="CJ1" i="73" s="1"/>
  <c r="CK1" i="73" s="1"/>
  <c r="CL1" i="73" s="1"/>
  <c r="CM1" i="73" s="1"/>
  <c r="CP1" i="73" s="1"/>
  <c r="CQ1" i="73" s="1"/>
  <c r="CR1" i="73" s="1"/>
  <c r="CS1" i="73" s="1"/>
  <c r="CX1" i="73" s="1"/>
  <c r="CY1" i="73" s="1"/>
  <c r="CZ1" i="73" s="1"/>
  <c r="DA1" i="73" s="1"/>
  <c r="DB1" i="73" s="1"/>
  <c r="DE1" i="73" s="1"/>
  <c r="DF1" i="73" s="1"/>
  <c r="DG1" i="73" s="1"/>
  <c r="DH1" i="73" s="1"/>
  <c r="DK1" i="73" s="1"/>
  <c r="DL1" i="73" s="1"/>
  <c r="DM1" i="73" s="1"/>
  <c r="DN1" i="73" s="1"/>
  <c r="AO1" i="73"/>
  <c r="K1" i="73"/>
  <c r="L1" i="73" s="1"/>
  <c r="M1" i="73" s="1"/>
  <c r="R1" i="73" s="1"/>
  <c r="S1" i="73" s="1"/>
  <c r="T1" i="73" s="1"/>
  <c r="U1" i="73" s="1"/>
  <c r="X1" i="73" s="1"/>
  <c r="Y1" i="73" s="1"/>
  <c r="Z1" i="73" s="1"/>
  <c r="AA1" i="73" s="1"/>
  <c r="AB1" i="73" s="1"/>
  <c r="AE1" i="73" s="1"/>
  <c r="AF1" i="73" s="1"/>
  <c r="AG1" i="73" s="1"/>
  <c r="AH1" i="73" s="1"/>
  <c r="AM1" i="73" s="1"/>
  <c r="A1001" i="64" l="1"/>
  <c r="B1001" i="64"/>
  <c r="C1001" i="64"/>
  <c r="C2" i="64" l="1"/>
  <c r="C3" i="64"/>
  <c r="C4" i="64"/>
  <c r="C5" i="64"/>
  <c r="C6" i="64"/>
  <c r="C7" i="64"/>
  <c r="C8" i="64"/>
  <c r="C9" i="64"/>
  <c r="C10" i="64"/>
  <c r="C11" i="64"/>
  <c r="C12" i="64"/>
  <c r="C13" i="64"/>
  <c r="C14" i="64"/>
  <c r="C15" i="64"/>
  <c r="C16" i="64"/>
  <c r="C17" i="64"/>
  <c r="C18" i="64"/>
  <c r="C19" i="64"/>
  <c r="C20" i="64"/>
  <c r="C21" i="64"/>
  <c r="C22" i="64"/>
  <c r="C23" i="64"/>
  <c r="C24" i="64"/>
  <c r="C25" i="64"/>
  <c r="C26" i="64"/>
  <c r="C27" i="64"/>
  <c r="C28" i="64"/>
  <c r="C29" i="64"/>
  <c r="C30" i="64"/>
  <c r="C31" i="64"/>
  <c r="C32" i="64"/>
  <c r="C33" i="64"/>
  <c r="C34" i="64"/>
  <c r="C35" i="64"/>
  <c r="C36" i="64"/>
  <c r="C37" i="64"/>
  <c r="C38" i="64"/>
  <c r="C39" i="64"/>
  <c r="C40" i="64"/>
  <c r="C41" i="64"/>
  <c r="C42" i="64"/>
  <c r="C43" i="64"/>
  <c r="C44" i="64"/>
  <c r="C45" i="64"/>
  <c r="C46" i="64"/>
  <c r="C47" i="64"/>
  <c r="C48" i="64"/>
  <c r="C49" i="64"/>
  <c r="C50" i="64"/>
  <c r="C51" i="64"/>
  <c r="C52" i="64"/>
  <c r="C53" i="64"/>
  <c r="C54" i="64"/>
  <c r="C55" i="64"/>
  <c r="C56" i="64"/>
  <c r="C57" i="64"/>
  <c r="C58" i="64"/>
  <c r="C59" i="64"/>
  <c r="C60" i="64"/>
  <c r="C61" i="64"/>
  <c r="C62" i="64"/>
  <c r="C63" i="64"/>
  <c r="C64" i="64"/>
  <c r="C65" i="64"/>
  <c r="C66" i="64"/>
  <c r="C67" i="64"/>
  <c r="C68" i="64"/>
  <c r="C69" i="64"/>
  <c r="C70" i="64"/>
  <c r="C71" i="64"/>
  <c r="C72" i="64"/>
  <c r="C73" i="64"/>
  <c r="C74" i="64"/>
  <c r="C75" i="64"/>
  <c r="C76" i="64"/>
  <c r="C77" i="64"/>
  <c r="C78" i="64"/>
  <c r="C79" i="64"/>
  <c r="C80" i="64"/>
  <c r="C81" i="64"/>
  <c r="C82" i="64"/>
  <c r="C83" i="64"/>
  <c r="C84" i="64"/>
  <c r="C85" i="64"/>
  <c r="C86" i="64"/>
  <c r="C87" i="64"/>
  <c r="C88" i="64"/>
  <c r="C89" i="64"/>
  <c r="C90" i="64"/>
  <c r="C91" i="64"/>
  <c r="C92" i="64"/>
  <c r="C93" i="64"/>
  <c r="C94" i="64"/>
  <c r="C95" i="64"/>
  <c r="C96" i="64"/>
  <c r="C97" i="64"/>
  <c r="C98" i="64"/>
  <c r="C99" i="64"/>
  <c r="C100" i="64"/>
  <c r="C101" i="64"/>
  <c r="C102" i="64"/>
  <c r="C103" i="64"/>
  <c r="C104" i="64"/>
  <c r="C105" i="64"/>
  <c r="C106" i="64"/>
  <c r="C107" i="64"/>
  <c r="C108" i="64"/>
  <c r="C109" i="64"/>
  <c r="C110" i="64"/>
  <c r="C111" i="64"/>
  <c r="C112" i="64"/>
  <c r="C113" i="64"/>
  <c r="C114" i="64"/>
  <c r="C115" i="64"/>
  <c r="C116" i="64"/>
  <c r="C117" i="64"/>
  <c r="C118" i="64"/>
  <c r="C119" i="64"/>
  <c r="C120" i="64"/>
  <c r="C121" i="64"/>
  <c r="C122" i="64"/>
  <c r="C123" i="64"/>
  <c r="C124" i="64"/>
  <c r="C125" i="64"/>
  <c r="C126" i="64"/>
  <c r="C127" i="64"/>
  <c r="C128" i="64"/>
  <c r="C129" i="64"/>
  <c r="C130" i="64"/>
  <c r="C131" i="64"/>
  <c r="C132" i="64"/>
  <c r="C133" i="64"/>
  <c r="C134" i="64"/>
  <c r="C135" i="64"/>
  <c r="C136" i="64"/>
  <c r="C137" i="64"/>
  <c r="C138" i="64"/>
  <c r="C139" i="64"/>
  <c r="C140" i="64"/>
  <c r="C141" i="64"/>
  <c r="C142" i="64"/>
  <c r="C143" i="64"/>
  <c r="C144" i="64"/>
  <c r="C145" i="64"/>
  <c r="C146" i="64"/>
  <c r="C147" i="64"/>
  <c r="C148" i="64"/>
  <c r="C149" i="64"/>
  <c r="C150" i="64"/>
  <c r="C151" i="64"/>
  <c r="C152" i="64"/>
  <c r="C153" i="64"/>
  <c r="C154" i="64"/>
  <c r="C155" i="64"/>
  <c r="C156" i="64"/>
  <c r="C157" i="64"/>
  <c r="C158" i="64"/>
  <c r="C159" i="64"/>
  <c r="C160" i="64"/>
  <c r="C161" i="64"/>
  <c r="C162" i="64"/>
  <c r="C163" i="64"/>
  <c r="C164" i="64"/>
  <c r="C165" i="64"/>
  <c r="C166" i="64"/>
  <c r="C167" i="64"/>
  <c r="C168" i="64"/>
  <c r="C169" i="64"/>
  <c r="C170" i="64"/>
  <c r="C171" i="64"/>
  <c r="C172" i="64"/>
  <c r="C173" i="64"/>
  <c r="C174" i="64"/>
  <c r="C175" i="64"/>
  <c r="C176" i="64"/>
  <c r="C177" i="64"/>
  <c r="C178" i="64"/>
  <c r="C179" i="64"/>
  <c r="C180" i="64"/>
  <c r="C181" i="64"/>
  <c r="C182" i="64"/>
  <c r="C183" i="64"/>
  <c r="C184" i="64"/>
  <c r="C185" i="64"/>
  <c r="C186" i="64"/>
  <c r="C187" i="64"/>
  <c r="C188" i="64"/>
  <c r="C189" i="64"/>
  <c r="C190" i="64"/>
  <c r="C191" i="64"/>
  <c r="C192" i="64"/>
  <c r="C193" i="64"/>
  <c r="C194" i="64"/>
  <c r="C195" i="64"/>
  <c r="C196" i="64"/>
  <c r="C197" i="64"/>
  <c r="C198" i="64"/>
  <c r="C199" i="64"/>
  <c r="C200" i="64"/>
  <c r="C201" i="64"/>
  <c r="C202" i="64"/>
  <c r="C203" i="64"/>
  <c r="C204" i="64"/>
  <c r="C205" i="64"/>
  <c r="C206" i="64"/>
  <c r="C207" i="64"/>
  <c r="C208" i="64"/>
  <c r="C209" i="64"/>
  <c r="C210" i="64"/>
  <c r="C211" i="64"/>
  <c r="C212" i="64"/>
  <c r="C213" i="64"/>
  <c r="C214" i="64"/>
  <c r="C215" i="64"/>
  <c r="C216" i="64"/>
  <c r="C217" i="64"/>
  <c r="C218" i="64"/>
  <c r="C219" i="64"/>
  <c r="C220" i="64"/>
  <c r="C221" i="64"/>
  <c r="C222" i="64"/>
  <c r="C223" i="64"/>
  <c r="C224" i="64"/>
  <c r="C225" i="64"/>
  <c r="C226" i="64"/>
  <c r="C227" i="64"/>
  <c r="C228" i="64"/>
  <c r="C229" i="64"/>
  <c r="C230" i="64"/>
  <c r="C231" i="64"/>
  <c r="C232" i="64"/>
  <c r="C233" i="64"/>
  <c r="C234" i="64"/>
  <c r="C235" i="64"/>
  <c r="C236" i="64"/>
  <c r="C237" i="64"/>
  <c r="C238" i="64"/>
  <c r="C239" i="64"/>
  <c r="C240" i="64"/>
  <c r="C241" i="64"/>
  <c r="C242" i="64"/>
  <c r="C243" i="64"/>
  <c r="C244" i="64"/>
  <c r="C245" i="64"/>
  <c r="C246" i="64"/>
  <c r="C247" i="64"/>
  <c r="C248" i="64"/>
  <c r="C249" i="64"/>
  <c r="C250" i="64"/>
  <c r="C251" i="64"/>
  <c r="C252" i="64"/>
  <c r="C253" i="64"/>
  <c r="C254" i="64"/>
  <c r="C255" i="64"/>
  <c r="C256" i="64"/>
  <c r="C257" i="64"/>
  <c r="C258" i="64"/>
  <c r="C259" i="64"/>
  <c r="C260" i="64"/>
  <c r="C261" i="64"/>
  <c r="C262" i="64"/>
  <c r="C263" i="64"/>
  <c r="C264" i="64"/>
  <c r="C265" i="64"/>
  <c r="C266" i="64"/>
  <c r="C267" i="64"/>
  <c r="C268" i="64"/>
  <c r="C269" i="64"/>
  <c r="C270" i="64"/>
  <c r="C271" i="64"/>
  <c r="C272" i="64"/>
  <c r="C273" i="64"/>
  <c r="C274" i="64"/>
  <c r="C275" i="64"/>
  <c r="C276" i="64"/>
  <c r="C277" i="64"/>
  <c r="C278" i="64"/>
  <c r="C279" i="64"/>
  <c r="C280" i="64"/>
  <c r="C281" i="64"/>
  <c r="C282" i="64"/>
  <c r="C283" i="64"/>
  <c r="C284" i="64"/>
  <c r="C285" i="64"/>
  <c r="C286" i="64"/>
  <c r="C287" i="64"/>
  <c r="C288" i="64"/>
  <c r="C289" i="64"/>
  <c r="C290" i="64"/>
  <c r="C291" i="64"/>
  <c r="C292" i="64"/>
  <c r="C293" i="64"/>
  <c r="C294" i="64"/>
  <c r="C295" i="64"/>
  <c r="C296" i="64"/>
  <c r="C297" i="64"/>
  <c r="C298" i="64"/>
  <c r="C299" i="64"/>
  <c r="C300" i="64"/>
  <c r="C301" i="64"/>
  <c r="C302" i="64"/>
  <c r="C303" i="64"/>
  <c r="C304" i="64"/>
  <c r="C305" i="64"/>
  <c r="C306" i="64"/>
  <c r="C307" i="64"/>
  <c r="C308" i="64"/>
  <c r="C309" i="64"/>
  <c r="C310" i="64"/>
  <c r="C311" i="64"/>
  <c r="C312" i="64"/>
  <c r="C313" i="64"/>
  <c r="C314" i="64"/>
  <c r="C315" i="64"/>
  <c r="C316" i="64"/>
  <c r="C317" i="64"/>
  <c r="C318" i="64"/>
  <c r="C319" i="64"/>
  <c r="C320" i="64"/>
  <c r="C321" i="64"/>
  <c r="C322" i="64"/>
  <c r="C323" i="64"/>
  <c r="C324" i="64"/>
  <c r="C325" i="64"/>
  <c r="C326" i="64"/>
  <c r="C327" i="64"/>
  <c r="C328" i="64"/>
  <c r="C329" i="64"/>
  <c r="C330" i="64"/>
  <c r="C331" i="64"/>
  <c r="C332" i="64"/>
  <c r="C333" i="64"/>
  <c r="C334" i="64"/>
  <c r="C335" i="64"/>
  <c r="C336" i="64"/>
  <c r="C337" i="64"/>
  <c r="C338" i="64"/>
  <c r="C339" i="64"/>
  <c r="C340" i="64"/>
  <c r="C341" i="64"/>
  <c r="C342" i="64"/>
  <c r="C343" i="64"/>
  <c r="C344" i="64"/>
  <c r="C345" i="64"/>
  <c r="C346" i="64"/>
  <c r="C347" i="64"/>
  <c r="C348" i="64"/>
  <c r="C349" i="64"/>
  <c r="C350" i="64"/>
  <c r="C351" i="64"/>
  <c r="C352" i="64"/>
  <c r="C353" i="64"/>
  <c r="C354" i="64"/>
  <c r="C355" i="64"/>
  <c r="C356" i="64"/>
  <c r="C357" i="64"/>
  <c r="C358" i="64"/>
  <c r="C359" i="64"/>
  <c r="C360" i="64"/>
  <c r="C361" i="64"/>
  <c r="C362" i="64"/>
  <c r="C363" i="64"/>
  <c r="C364" i="64"/>
  <c r="C365" i="64"/>
  <c r="C366" i="64"/>
  <c r="C367" i="64"/>
  <c r="C368" i="64"/>
  <c r="C369" i="64"/>
  <c r="C370" i="64"/>
  <c r="C371" i="64"/>
  <c r="C372" i="64"/>
  <c r="C373" i="64"/>
  <c r="C374" i="64"/>
  <c r="C375" i="64"/>
  <c r="C376" i="64"/>
  <c r="C377" i="64"/>
  <c r="C378" i="64"/>
  <c r="C379" i="64"/>
  <c r="C380" i="64"/>
  <c r="C381" i="64"/>
  <c r="C382" i="64"/>
  <c r="C383" i="64"/>
  <c r="C384" i="64"/>
  <c r="C385" i="64"/>
  <c r="C386" i="64"/>
  <c r="C387" i="64"/>
  <c r="C388" i="64"/>
  <c r="C389" i="64"/>
  <c r="C390" i="64"/>
  <c r="C391" i="64"/>
  <c r="C392" i="64"/>
  <c r="C393" i="64"/>
  <c r="C394" i="64"/>
  <c r="C395" i="64"/>
  <c r="C396" i="64"/>
  <c r="C397" i="64"/>
  <c r="C398" i="64"/>
  <c r="C399" i="64"/>
  <c r="C400" i="64"/>
  <c r="C401" i="64"/>
  <c r="C402" i="64"/>
  <c r="C403" i="64"/>
  <c r="C404" i="64"/>
  <c r="C405" i="64"/>
  <c r="C406" i="64"/>
  <c r="C407" i="64"/>
  <c r="C408" i="64"/>
  <c r="C409" i="64"/>
  <c r="C410" i="64"/>
  <c r="C411" i="64"/>
  <c r="C412" i="64"/>
  <c r="C413" i="64"/>
  <c r="C414" i="64"/>
  <c r="C415" i="64"/>
  <c r="C416" i="64"/>
  <c r="C417" i="64"/>
  <c r="C418" i="64"/>
  <c r="C419" i="64"/>
  <c r="C420" i="64"/>
  <c r="C421" i="64"/>
  <c r="C422" i="64"/>
  <c r="C423" i="64"/>
  <c r="C424" i="64"/>
  <c r="C425" i="64"/>
  <c r="C426" i="64"/>
  <c r="C427" i="64"/>
  <c r="C428" i="64"/>
  <c r="C429" i="64"/>
  <c r="C430" i="64"/>
  <c r="C431" i="64"/>
  <c r="C432" i="64"/>
  <c r="C433" i="64"/>
  <c r="C434" i="64"/>
  <c r="C435" i="64"/>
  <c r="C436" i="64"/>
  <c r="C437" i="64"/>
  <c r="C438" i="64"/>
  <c r="C439" i="64"/>
  <c r="C440" i="64"/>
  <c r="C441" i="64"/>
  <c r="C442" i="64"/>
  <c r="C443" i="64"/>
  <c r="C444" i="64"/>
  <c r="C445" i="64"/>
  <c r="C446" i="64"/>
  <c r="C447" i="64"/>
  <c r="C448" i="64"/>
  <c r="C449" i="64"/>
  <c r="C450" i="64"/>
  <c r="C451" i="64"/>
  <c r="C452" i="64"/>
  <c r="C453" i="64"/>
  <c r="C454" i="64"/>
  <c r="C455" i="64"/>
  <c r="C456" i="64"/>
  <c r="C457" i="64"/>
  <c r="C458" i="64"/>
  <c r="C459" i="64"/>
  <c r="C460" i="64"/>
  <c r="C461" i="64"/>
  <c r="C462" i="64"/>
  <c r="C463" i="64"/>
  <c r="C464" i="64"/>
  <c r="C465" i="64"/>
  <c r="C466" i="64"/>
  <c r="C467" i="64"/>
  <c r="C468" i="64"/>
  <c r="C469" i="64"/>
  <c r="C470" i="64"/>
  <c r="C471" i="64"/>
  <c r="C472" i="64"/>
  <c r="C473" i="64"/>
  <c r="C474" i="64"/>
  <c r="C475" i="64"/>
  <c r="C476" i="64"/>
  <c r="C477" i="64"/>
  <c r="C478" i="64"/>
  <c r="C479" i="64"/>
  <c r="C480" i="64"/>
  <c r="C481" i="64"/>
  <c r="C482" i="64"/>
  <c r="C483" i="64"/>
  <c r="C484" i="64"/>
  <c r="C485" i="64"/>
  <c r="C486" i="64"/>
  <c r="C487" i="64"/>
  <c r="C488" i="64"/>
  <c r="C489" i="64"/>
  <c r="C490" i="64"/>
  <c r="C491" i="64"/>
  <c r="C492" i="64"/>
  <c r="C493" i="64"/>
  <c r="C494" i="64"/>
  <c r="C495" i="64"/>
  <c r="C496" i="64"/>
  <c r="C497" i="64"/>
  <c r="C498" i="64"/>
  <c r="C499" i="64"/>
  <c r="C500" i="64"/>
  <c r="C501" i="64"/>
  <c r="C502" i="64"/>
  <c r="C503" i="64"/>
  <c r="C504" i="64"/>
  <c r="C505" i="64"/>
  <c r="C506" i="64"/>
  <c r="C507" i="64"/>
  <c r="C508" i="64"/>
  <c r="C509" i="64"/>
  <c r="C510" i="64"/>
  <c r="C511" i="64"/>
  <c r="C512" i="64"/>
  <c r="C513" i="64"/>
  <c r="C514" i="64"/>
  <c r="C515" i="64"/>
  <c r="C516" i="64"/>
  <c r="C517" i="64"/>
  <c r="C518" i="64"/>
  <c r="C519" i="64"/>
  <c r="C520" i="64"/>
  <c r="C521" i="64"/>
  <c r="C522" i="64"/>
  <c r="C523" i="64"/>
  <c r="C524" i="64"/>
  <c r="C525" i="64"/>
  <c r="C526" i="64"/>
  <c r="C527" i="64"/>
  <c r="C528" i="64"/>
  <c r="C529" i="64"/>
  <c r="C530" i="64"/>
  <c r="C531" i="64"/>
  <c r="C532" i="64"/>
  <c r="C533" i="64"/>
  <c r="C534" i="64"/>
  <c r="C535" i="64"/>
  <c r="C536" i="64"/>
  <c r="C537" i="64"/>
  <c r="C538" i="64"/>
  <c r="C539" i="64"/>
  <c r="C540" i="64"/>
  <c r="C541" i="64"/>
  <c r="C542" i="64"/>
  <c r="C543" i="64"/>
  <c r="C544" i="64"/>
  <c r="C545" i="64"/>
  <c r="C546" i="64"/>
  <c r="C547" i="64"/>
  <c r="C548" i="64"/>
  <c r="C549" i="64"/>
  <c r="C550" i="64"/>
  <c r="C551" i="64"/>
  <c r="C552" i="64"/>
  <c r="C553" i="64"/>
  <c r="C554" i="64"/>
  <c r="C555" i="64"/>
  <c r="C556" i="64"/>
  <c r="C557" i="64"/>
  <c r="C558" i="64"/>
  <c r="C559" i="64"/>
  <c r="C560" i="64"/>
  <c r="C561" i="64"/>
  <c r="C562" i="64"/>
  <c r="C563" i="64"/>
  <c r="C564" i="64"/>
  <c r="C565" i="64"/>
  <c r="C566" i="64"/>
  <c r="C567" i="64"/>
  <c r="C568" i="64"/>
  <c r="C569" i="64"/>
  <c r="C570" i="64"/>
  <c r="C571" i="64"/>
  <c r="C572" i="64"/>
  <c r="C573" i="64"/>
  <c r="C574" i="64"/>
  <c r="C575" i="64"/>
  <c r="C576" i="64"/>
  <c r="C577" i="64"/>
  <c r="C578" i="64"/>
  <c r="C579" i="64"/>
  <c r="C580" i="64"/>
  <c r="C581" i="64"/>
  <c r="C582" i="64"/>
  <c r="C583" i="64"/>
  <c r="C584" i="64"/>
  <c r="C585" i="64"/>
  <c r="C586" i="64"/>
  <c r="C587" i="64"/>
  <c r="C588" i="64"/>
  <c r="C589" i="64"/>
  <c r="C590" i="64"/>
  <c r="C591" i="64"/>
  <c r="C592" i="64"/>
  <c r="C593" i="64"/>
  <c r="C594" i="64"/>
  <c r="C595" i="64"/>
  <c r="C596" i="64"/>
  <c r="C597" i="64"/>
  <c r="C598" i="64"/>
  <c r="C599" i="64"/>
  <c r="C600" i="64"/>
  <c r="C601" i="64"/>
  <c r="C602" i="64"/>
  <c r="C603" i="64"/>
  <c r="C604" i="64"/>
  <c r="C605" i="64"/>
  <c r="C606" i="64"/>
  <c r="C607" i="64"/>
  <c r="C608" i="64"/>
  <c r="C609" i="64"/>
  <c r="C610" i="64"/>
  <c r="C611" i="64"/>
  <c r="C612" i="64"/>
  <c r="C613" i="64"/>
  <c r="C614" i="64"/>
  <c r="C615" i="64"/>
  <c r="C616" i="64"/>
  <c r="C617" i="64"/>
  <c r="C618" i="64"/>
  <c r="C619" i="64"/>
  <c r="C620" i="64"/>
  <c r="C621" i="64"/>
  <c r="C622" i="64"/>
  <c r="C623" i="64"/>
  <c r="C624" i="64"/>
  <c r="C625" i="64"/>
  <c r="C626" i="64"/>
  <c r="C627" i="64"/>
  <c r="C628" i="64"/>
  <c r="C629" i="64"/>
  <c r="C630" i="64"/>
  <c r="C631" i="64"/>
  <c r="C632" i="64"/>
  <c r="C633" i="64"/>
  <c r="C634" i="64"/>
  <c r="C635" i="64"/>
  <c r="C636" i="64"/>
  <c r="C637" i="64"/>
  <c r="C638" i="64"/>
  <c r="C639" i="64"/>
  <c r="C640" i="64"/>
  <c r="C641" i="64"/>
  <c r="C642" i="64"/>
  <c r="C643" i="64"/>
  <c r="C644" i="64"/>
  <c r="C645" i="64"/>
  <c r="C646" i="64"/>
  <c r="C647" i="64"/>
  <c r="C648" i="64"/>
  <c r="C649" i="64"/>
  <c r="C650" i="64"/>
  <c r="C651" i="64"/>
  <c r="C652" i="64"/>
  <c r="C653" i="64"/>
  <c r="C654" i="64"/>
  <c r="C655" i="64"/>
  <c r="C656" i="64"/>
  <c r="C657" i="64"/>
  <c r="C658" i="64"/>
  <c r="C659" i="64"/>
  <c r="C660" i="64"/>
  <c r="C661" i="64"/>
  <c r="C662" i="64"/>
  <c r="C663" i="64"/>
  <c r="C664" i="64"/>
  <c r="C665" i="64"/>
  <c r="C666" i="64"/>
  <c r="C667" i="64"/>
  <c r="C668" i="64"/>
  <c r="C669" i="64"/>
  <c r="C670" i="64"/>
  <c r="C671" i="64"/>
  <c r="C672" i="64"/>
  <c r="C673" i="64"/>
  <c r="C674" i="64"/>
  <c r="C675" i="64"/>
  <c r="C676" i="64"/>
  <c r="C677" i="64"/>
  <c r="C678" i="64"/>
  <c r="C679" i="64"/>
  <c r="C680" i="64"/>
  <c r="C681" i="64"/>
  <c r="C682" i="64"/>
  <c r="C683" i="64"/>
  <c r="C684" i="64"/>
  <c r="C685" i="64"/>
  <c r="C686" i="64"/>
  <c r="C687" i="64"/>
  <c r="C688" i="64"/>
  <c r="C689" i="64"/>
  <c r="C690" i="64"/>
  <c r="C691" i="64"/>
  <c r="C692" i="64"/>
  <c r="C693" i="64"/>
  <c r="C694" i="64"/>
  <c r="C695" i="64"/>
  <c r="C696" i="64"/>
  <c r="C697" i="64"/>
  <c r="C698" i="64"/>
  <c r="C699" i="64"/>
  <c r="C700" i="64"/>
  <c r="C701" i="64"/>
  <c r="C702" i="64"/>
  <c r="C703" i="64"/>
  <c r="C704" i="64"/>
  <c r="C705" i="64"/>
  <c r="C706" i="64"/>
  <c r="C707" i="64"/>
  <c r="C708" i="64"/>
  <c r="C709" i="64"/>
  <c r="C710" i="64"/>
  <c r="C711" i="64"/>
  <c r="C712" i="64"/>
  <c r="C713" i="64"/>
  <c r="C714" i="64"/>
  <c r="C715" i="64"/>
  <c r="C716" i="64"/>
  <c r="C717" i="64"/>
  <c r="C718" i="64"/>
  <c r="C719" i="64"/>
  <c r="C720" i="64"/>
  <c r="C721" i="64"/>
  <c r="C722" i="64"/>
  <c r="C723" i="64"/>
  <c r="C724" i="64"/>
  <c r="C725" i="64"/>
  <c r="C726" i="64"/>
  <c r="C727" i="64"/>
  <c r="C728" i="64"/>
  <c r="C729" i="64"/>
  <c r="C730" i="64"/>
  <c r="C731" i="64"/>
  <c r="C732" i="64"/>
  <c r="C733" i="64"/>
  <c r="C734" i="64"/>
  <c r="C735" i="64"/>
  <c r="C736" i="64"/>
  <c r="C737" i="64"/>
  <c r="C738" i="64"/>
  <c r="C739" i="64"/>
  <c r="C740" i="64"/>
  <c r="C741" i="64"/>
  <c r="C742" i="64"/>
  <c r="C743" i="64"/>
  <c r="C744" i="64"/>
  <c r="C745" i="64"/>
  <c r="C746" i="64"/>
  <c r="C747" i="64"/>
  <c r="C748" i="64"/>
  <c r="C749" i="64"/>
  <c r="C750" i="64"/>
  <c r="C751" i="64"/>
  <c r="C752" i="64"/>
  <c r="C753" i="64"/>
  <c r="C754" i="64"/>
  <c r="C755" i="64"/>
  <c r="C756" i="64"/>
  <c r="C757" i="64"/>
  <c r="C758" i="64"/>
  <c r="C759" i="64"/>
  <c r="C760" i="64"/>
  <c r="C761" i="64"/>
  <c r="C762" i="64"/>
  <c r="C763" i="64"/>
  <c r="C764" i="64"/>
  <c r="C765" i="64"/>
  <c r="C766" i="64"/>
  <c r="C767" i="64"/>
  <c r="C768" i="64"/>
  <c r="C769" i="64"/>
  <c r="C770" i="64"/>
  <c r="C771" i="64"/>
  <c r="C772" i="64"/>
  <c r="C773" i="64"/>
  <c r="C774" i="64"/>
  <c r="C775" i="64"/>
  <c r="C776" i="64"/>
  <c r="C777" i="64"/>
  <c r="C778" i="64"/>
  <c r="C779" i="64"/>
  <c r="C780" i="64"/>
  <c r="C781" i="64"/>
  <c r="C782" i="64"/>
  <c r="C783" i="64"/>
  <c r="C784" i="64"/>
  <c r="C785" i="64"/>
  <c r="C786" i="64"/>
  <c r="C787" i="64"/>
  <c r="C788" i="64"/>
  <c r="C789" i="64"/>
  <c r="C790" i="64"/>
  <c r="C791" i="64"/>
  <c r="C792" i="64"/>
  <c r="C793" i="64"/>
  <c r="C794" i="64"/>
  <c r="C795" i="64"/>
  <c r="C796" i="64"/>
  <c r="C797" i="64"/>
  <c r="C798" i="64"/>
  <c r="C799" i="64"/>
  <c r="C800" i="64"/>
  <c r="C801" i="64"/>
  <c r="C802" i="64"/>
  <c r="C803" i="64"/>
  <c r="C804" i="64"/>
  <c r="C805" i="64"/>
  <c r="C806" i="64"/>
  <c r="C807" i="64"/>
  <c r="C808" i="64"/>
  <c r="C809" i="64"/>
  <c r="C810" i="64"/>
  <c r="C811" i="64"/>
  <c r="C812" i="64"/>
  <c r="C813" i="64"/>
  <c r="C814" i="64"/>
  <c r="C815" i="64"/>
  <c r="C816" i="64"/>
  <c r="C817" i="64"/>
  <c r="C818" i="64"/>
  <c r="C819" i="64"/>
  <c r="C820" i="64"/>
  <c r="C821" i="64"/>
  <c r="C822" i="64"/>
  <c r="C823" i="64"/>
  <c r="C824" i="64"/>
  <c r="C825" i="64"/>
  <c r="C826" i="64"/>
  <c r="C827" i="64"/>
  <c r="C828" i="64"/>
  <c r="C829" i="64"/>
  <c r="C830" i="64"/>
  <c r="C831" i="64"/>
  <c r="C832" i="64"/>
  <c r="C833" i="64"/>
  <c r="C834" i="64"/>
  <c r="C835" i="64"/>
  <c r="C836" i="64"/>
  <c r="C837" i="64"/>
  <c r="C838" i="64"/>
  <c r="C839" i="64"/>
  <c r="C840" i="64"/>
  <c r="C841" i="64"/>
  <c r="C842" i="64"/>
  <c r="C843" i="64"/>
  <c r="C844" i="64"/>
  <c r="C845" i="64"/>
  <c r="C846" i="64"/>
  <c r="C847" i="64"/>
  <c r="C848" i="64"/>
  <c r="C849" i="64"/>
  <c r="C850" i="64"/>
  <c r="C851" i="64"/>
  <c r="C852" i="64"/>
  <c r="C853" i="64"/>
  <c r="C854" i="64"/>
  <c r="C855" i="64"/>
  <c r="C856" i="64"/>
  <c r="C857" i="64"/>
  <c r="C858" i="64"/>
  <c r="C859" i="64"/>
  <c r="C860" i="64"/>
  <c r="C861" i="64"/>
  <c r="C862" i="64"/>
  <c r="C863" i="64"/>
  <c r="C864" i="64"/>
  <c r="C865" i="64"/>
  <c r="C866" i="64"/>
  <c r="C867" i="64"/>
  <c r="C868" i="64"/>
  <c r="C869" i="64"/>
  <c r="C870" i="64"/>
  <c r="C871" i="64"/>
  <c r="C872" i="64"/>
  <c r="C873" i="64"/>
  <c r="C874" i="64"/>
  <c r="C875" i="64"/>
  <c r="C876" i="64"/>
  <c r="C877" i="64"/>
  <c r="C878" i="64"/>
  <c r="C879" i="64"/>
  <c r="C880" i="64"/>
  <c r="C881" i="64"/>
  <c r="C882" i="64"/>
  <c r="C883" i="64"/>
  <c r="C884" i="64"/>
  <c r="C885" i="64"/>
  <c r="C886" i="64"/>
  <c r="C887" i="64"/>
  <c r="C888" i="64"/>
  <c r="C889" i="64"/>
  <c r="C890" i="64"/>
  <c r="C891" i="64"/>
  <c r="C892" i="64"/>
  <c r="C893" i="64"/>
  <c r="C894" i="64"/>
  <c r="C895" i="64"/>
  <c r="C896" i="64"/>
  <c r="C897" i="64"/>
  <c r="C898" i="64"/>
  <c r="C899" i="64"/>
  <c r="C900" i="64"/>
  <c r="C901" i="64"/>
  <c r="C902" i="64"/>
  <c r="C903" i="64"/>
  <c r="C904" i="64"/>
  <c r="C905" i="64"/>
  <c r="C906" i="64"/>
  <c r="C907" i="64"/>
  <c r="C908" i="64"/>
  <c r="C909" i="64"/>
  <c r="C910" i="64"/>
  <c r="C911" i="64"/>
  <c r="C912" i="64"/>
  <c r="C913" i="64"/>
  <c r="C914" i="64"/>
  <c r="C915" i="64"/>
  <c r="C916" i="64"/>
  <c r="C917" i="64"/>
  <c r="C918" i="64"/>
  <c r="C919" i="64"/>
  <c r="C920" i="64"/>
  <c r="C921" i="64"/>
  <c r="C922" i="64"/>
  <c r="C923" i="64"/>
  <c r="C924" i="64"/>
  <c r="C925" i="64"/>
  <c r="C926" i="64"/>
  <c r="C927" i="64"/>
  <c r="C928" i="64"/>
  <c r="C929" i="64"/>
  <c r="C930" i="64"/>
  <c r="C931" i="64"/>
  <c r="C932" i="64"/>
  <c r="C933" i="64"/>
  <c r="C934" i="64"/>
  <c r="C935" i="64"/>
  <c r="C936" i="64"/>
  <c r="C937" i="64"/>
  <c r="C938" i="64"/>
  <c r="C939" i="64"/>
  <c r="C940" i="64"/>
  <c r="C941" i="64"/>
  <c r="C942" i="64"/>
  <c r="C943" i="64"/>
  <c r="C944" i="64"/>
  <c r="C945" i="64"/>
  <c r="C946" i="64"/>
  <c r="C947" i="64"/>
  <c r="C948" i="64"/>
  <c r="C949" i="64"/>
  <c r="C950" i="64"/>
  <c r="C951" i="64"/>
  <c r="C952" i="64"/>
  <c r="C953" i="64"/>
  <c r="C954" i="64"/>
  <c r="C955" i="64"/>
  <c r="C956" i="64"/>
  <c r="C957" i="64"/>
  <c r="C958" i="64"/>
  <c r="C959" i="64"/>
  <c r="C960" i="64"/>
  <c r="C961" i="64"/>
  <c r="C962" i="64"/>
  <c r="C963" i="64"/>
  <c r="C964" i="64"/>
  <c r="C965" i="64"/>
  <c r="C966" i="64"/>
  <c r="C967" i="64"/>
  <c r="C968" i="64"/>
  <c r="C969" i="64"/>
  <c r="C970" i="64"/>
  <c r="C971" i="64"/>
  <c r="C972" i="64"/>
  <c r="C973" i="64"/>
  <c r="C974" i="64"/>
  <c r="C975" i="64"/>
  <c r="C976" i="64"/>
  <c r="C977" i="64"/>
  <c r="C978" i="64"/>
  <c r="C979" i="64"/>
  <c r="C980" i="64"/>
  <c r="C981" i="64"/>
  <c r="C982" i="64"/>
  <c r="C983" i="64"/>
  <c r="C984" i="64"/>
  <c r="C985" i="64"/>
  <c r="C986" i="64"/>
  <c r="C987" i="64"/>
  <c r="C988" i="64"/>
  <c r="C989" i="64"/>
  <c r="C990" i="64"/>
  <c r="C991" i="64"/>
  <c r="C992" i="64"/>
  <c r="C993" i="64"/>
  <c r="C994" i="64"/>
  <c r="C995" i="64"/>
  <c r="C996" i="64"/>
  <c r="C997" i="64"/>
  <c r="C998" i="64"/>
  <c r="C999" i="64"/>
  <c r="C1000" i="64"/>
  <c r="A3" i="64" l="1"/>
  <c r="B3" i="64"/>
  <c r="A4" i="64"/>
  <c r="B4" i="64"/>
  <c r="A5" i="64"/>
  <c r="B5" i="64"/>
  <c r="A21" i="64"/>
  <c r="B21" i="64"/>
  <c r="A22" i="64"/>
  <c r="B22" i="64"/>
  <c r="A39" i="64"/>
  <c r="B39" i="64"/>
  <c r="A40" i="64"/>
  <c r="B40" i="64"/>
  <c r="A42" i="64"/>
  <c r="B42" i="64"/>
  <c r="A41" i="64"/>
  <c r="B41" i="64"/>
  <c r="A43" i="64"/>
  <c r="B43" i="64"/>
  <c r="A6" i="64"/>
  <c r="B6" i="64"/>
  <c r="A7" i="64"/>
  <c r="B7" i="64"/>
  <c r="A8" i="64"/>
  <c r="B8" i="64"/>
  <c r="A46" i="64"/>
  <c r="B46" i="64"/>
  <c r="A47" i="64"/>
  <c r="B47" i="64"/>
  <c r="A48" i="64"/>
  <c r="B48" i="64"/>
  <c r="A23" i="64"/>
  <c r="B23" i="64"/>
  <c r="A24" i="64"/>
  <c r="B24" i="64"/>
  <c r="A45" i="64"/>
  <c r="B45" i="64"/>
  <c r="A58" i="64"/>
  <c r="B58" i="64"/>
  <c r="A59" i="64"/>
  <c r="B59" i="64"/>
  <c r="A60" i="64"/>
  <c r="B60" i="64"/>
  <c r="A56" i="64"/>
  <c r="B56" i="64"/>
  <c r="A55" i="64"/>
  <c r="B55" i="64"/>
  <c r="A57" i="64"/>
  <c r="B57" i="64"/>
  <c r="A61" i="64"/>
  <c r="B61" i="64"/>
  <c r="A49" i="64"/>
  <c r="B49" i="64"/>
  <c r="A50" i="64"/>
  <c r="B50" i="64"/>
  <c r="A74" i="64"/>
  <c r="B74" i="64"/>
  <c r="A75" i="64"/>
  <c r="B75" i="64"/>
  <c r="A84" i="64"/>
  <c r="B84" i="64"/>
  <c r="A85" i="64"/>
  <c r="B85" i="64"/>
  <c r="A86" i="64"/>
  <c r="B86" i="64"/>
  <c r="A82" i="64"/>
  <c r="B82" i="64"/>
  <c r="A83" i="64"/>
  <c r="B83" i="64"/>
  <c r="A78" i="64"/>
  <c r="B78" i="64"/>
  <c r="A79" i="64"/>
  <c r="B79" i="64"/>
  <c r="A80" i="64"/>
  <c r="B80" i="64"/>
  <c r="A81" i="64"/>
  <c r="B81" i="64"/>
  <c r="A76" i="64"/>
  <c r="B76" i="64"/>
  <c r="A77" i="64"/>
  <c r="B77" i="64"/>
  <c r="A65" i="64"/>
  <c r="B65" i="64"/>
  <c r="A71" i="64"/>
  <c r="B71" i="64"/>
  <c r="A72" i="64"/>
  <c r="B72" i="64"/>
  <c r="A73" i="64"/>
  <c r="B73" i="64"/>
  <c r="A68" i="64"/>
  <c r="B68" i="64"/>
  <c r="A69" i="64"/>
  <c r="B69" i="64"/>
  <c r="A70" i="64"/>
  <c r="B70" i="64"/>
  <c r="A44" i="64"/>
  <c r="B44" i="64"/>
  <c r="A51" i="64"/>
  <c r="B51" i="64"/>
  <c r="A54" i="64"/>
  <c r="B54" i="64"/>
  <c r="A52" i="64"/>
  <c r="B52" i="64"/>
  <c r="A53" i="64"/>
  <c r="B53" i="64"/>
  <c r="A62" i="64"/>
  <c r="B62" i="64"/>
  <c r="A63" i="64"/>
  <c r="B63" i="64"/>
  <c r="A64" i="64"/>
  <c r="B64" i="64"/>
  <c r="A66" i="64"/>
  <c r="B66" i="64"/>
  <c r="A28" i="64"/>
  <c r="B28" i="64"/>
  <c r="A34" i="64"/>
  <c r="B34" i="64"/>
  <c r="A67" i="64"/>
  <c r="B67" i="64"/>
  <c r="A9" i="64"/>
  <c r="B9" i="64"/>
  <c r="A10" i="64"/>
  <c r="B10" i="64"/>
  <c r="A11" i="64"/>
  <c r="B11" i="64"/>
  <c r="A12" i="64"/>
  <c r="B12" i="64"/>
  <c r="A13" i="64"/>
  <c r="B13" i="64"/>
  <c r="A14" i="64"/>
  <c r="B14" i="64"/>
  <c r="A15" i="64"/>
  <c r="B15" i="64"/>
  <c r="A16" i="64"/>
  <c r="B16" i="64"/>
  <c r="A17" i="64"/>
  <c r="B17" i="64"/>
  <c r="A18" i="64"/>
  <c r="B18" i="64"/>
  <c r="A19" i="64"/>
  <c r="B19" i="64"/>
  <c r="A20" i="64"/>
  <c r="B20" i="64"/>
  <c r="A25" i="64"/>
  <c r="B25" i="64"/>
  <c r="A26" i="64"/>
  <c r="B26" i="64"/>
  <c r="A27" i="64"/>
  <c r="B27" i="64"/>
  <c r="A29" i="64"/>
  <c r="B29" i="64"/>
  <c r="A30" i="64"/>
  <c r="B30" i="64"/>
  <c r="A31" i="64"/>
  <c r="B31" i="64"/>
  <c r="A32" i="64"/>
  <c r="B32" i="64"/>
  <c r="A33" i="64"/>
  <c r="B33" i="64"/>
  <c r="A35" i="64"/>
  <c r="B35" i="64"/>
  <c r="A36" i="64"/>
  <c r="B36" i="64"/>
  <c r="A37" i="64"/>
  <c r="B37" i="64"/>
  <c r="A38" i="64"/>
  <c r="B38" i="64"/>
  <c r="A87" i="64"/>
  <c r="B87" i="64"/>
  <c r="A88" i="64"/>
  <c r="B88" i="64"/>
  <c r="A89" i="64"/>
  <c r="B89" i="64"/>
  <c r="A90" i="64"/>
  <c r="B90" i="64"/>
  <c r="A91" i="64"/>
  <c r="B91" i="64"/>
  <c r="A92" i="64"/>
  <c r="B92" i="64"/>
  <c r="A93" i="64"/>
  <c r="B93" i="64"/>
  <c r="A94" i="64"/>
  <c r="B94" i="64"/>
  <c r="A95" i="64"/>
  <c r="B95" i="64"/>
  <c r="A96" i="64"/>
  <c r="B96" i="64"/>
  <c r="A97" i="64"/>
  <c r="B97" i="64"/>
  <c r="A98" i="64"/>
  <c r="B98" i="64"/>
  <c r="A99" i="64"/>
  <c r="B99" i="64"/>
  <c r="A100" i="64"/>
  <c r="B100" i="64"/>
  <c r="A101" i="64"/>
  <c r="B101" i="64"/>
  <c r="A102" i="64"/>
  <c r="B102" i="64"/>
  <c r="A103" i="64"/>
  <c r="B103" i="64"/>
  <c r="A104" i="64"/>
  <c r="B104" i="64"/>
  <c r="A105" i="64"/>
  <c r="B105" i="64"/>
  <c r="A106" i="64"/>
  <c r="B106" i="64"/>
  <c r="A107" i="64"/>
  <c r="B107" i="64"/>
  <c r="A108" i="64"/>
  <c r="B108" i="64"/>
  <c r="A109" i="64"/>
  <c r="B109" i="64"/>
  <c r="A110" i="64"/>
  <c r="B110" i="64"/>
  <c r="A111" i="64"/>
  <c r="B111" i="64"/>
  <c r="A112" i="64"/>
  <c r="B112" i="64"/>
  <c r="A113" i="64"/>
  <c r="B113" i="64"/>
  <c r="A114" i="64"/>
  <c r="B114" i="64"/>
  <c r="A115" i="64"/>
  <c r="B115" i="64"/>
  <c r="A116" i="64"/>
  <c r="B116" i="64"/>
  <c r="A117" i="64"/>
  <c r="B117" i="64"/>
  <c r="A118" i="64"/>
  <c r="B118" i="64"/>
  <c r="A119" i="64"/>
  <c r="B119" i="64"/>
  <c r="A120" i="64"/>
  <c r="B120" i="64"/>
  <c r="A121" i="64"/>
  <c r="B121" i="64"/>
  <c r="A122" i="64"/>
  <c r="B122" i="64"/>
  <c r="A123" i="64"/>
  <c r="B123" i="64"/>
  <c r="A124" i="64"/>
  <c r="B124" i="64"/>
  <c r="A125" i="64"/>
  <c r="B125" i="64"/>
  <c r="A126" i="64"/>
  <c r="B126" i="64"/>
  <c r="A127" i="64"/>
  <c r="B127" i="64"/>
  <c r="A128" i="64"/>
  <c r="B128" i="64"/>
  <c r="A129" i="64"/>
  <c r="B129" i="64"/>
  <c r="A130" i="64"/>
  <c r="B130" i="64"/>
  <c r="A131" i="64"/>
  <c r="B131" i="64"/>
  <c r="A132" i="64"/>
  <c r="B132" i="64"/>
  <c r="A133" i="64"/>
  <c r="B133" i="64"/>
  <c r="A134" i="64"/>
  <c r="B134" i="64"/>
  <c r="A135" i="64"/>
  <c r="B135" i="64"/>
  <c r="A136" i="64"/>
  <c r="B136" i="64"/>
  <c r="A137" i="64"/>
  <c r="B137" i="64"/>
  <c r="A138" i="64"/>
  <c r="B138" i="64"/>
  <c r="A139" i="64"/>
  <c r="B139" i="64"/>
  <c r="A140" i="64"/>
  <c r="B140" i="64"/>
  <c r="A141" i="64"/>
  <c r="B141" i="64"/>
  <c r="A142" i="64"/>
  <c r="B142" i="64"/>
  <c r="A143" i="64"/>
  <c r="B143" i="64"/>
  <c r="A144" i="64"/>
  <c r="B144" i="64"/>
  <c r="A145" i="64"/>
  <c r="B145" i="64"/>
  <c r="A146" i="64"/>
  <c r="B146" i="64"/>
  <c r="A147" i="64"/>
  <c r="B147" i="64"/>
  <c r="A148" i="64"/>
  <c r="B148" i="64"/>
  <c r="A149" i="64"/>
  <c r="B149" i="64"/>
  <c r="A150" i="64"/>
  <c r="B150" i="64"/>
  <c r="A151" i="64"/>
  <c r="B151" i="64"/>
  <c r="A152" i="64"/>
  <c r="B152" i="64"/>
  <c r="A153" i="64"/>
  <c r="B153" i="64"/>
  <c r="A154" i="64"/>
  <c r="B154" i="64"/>
  <c r="A155" i="64"/>
  <c r="B155" i="64"/>
  <c r="A156" i="64"/>
  <c r="B156" i="64"/>
  <c r="A157" i="64"/>
  <c r="B157" i="64"/>
  <c r="A158" i="64"/>
  <c r="B158" i="64"/>
  <c r="A159" i="64"/>
  <c r="B159" i="64"/>
  <c r="A160" i="64"/>
  <c r="B160" i="64"/>
  <c r="A161" i="64"/>
  <c r="B161" i="64"/>
  <c r="A162" i="64"/>
  <c r="B162" i="64"/>
  <c r="A163" i="64"/>
  <c r="B163" i="64"/>
  <c r="A164" i="64"/>
  <c r="B164" i="64"/>
  <c r="A165" i="64"/>
  <c r="B165" i="64"/>
  <c r="A166" i="64"/>
  <c r="B166" i="64"/>
  <c r="A167" i="64"/>
  <c r="B167" i="64"/>
  <c r="A168" i="64"/>
  <c r="B168" i="64"/>
  <c r="A169" i="64"/>
  <c r="B169" i="64"/>
  <c r="A170" i="64"/>
  <c r="B170" i="64"/>
  <c r="A171" i="64"/>
  <c r="B171" i="64"/>
  <c r="A172" i="64"/>
  <c r="B172" i="64"/>
  <c r="A173" i="64"/>
  <c r="B173" i="64"/>
  <c r="A174" i="64"/>
  <c r="B174" i="64"/>
  <c r="A175" i="64"/>
  <c r="B175" i="64"/>
  <c r="A176" i="64"/>
  <c r="B176" i="64"/>
  <c r="A177" i="64"/>
  <c r="B177" i="64"/>
  <c r="A178" i="64"/>
  <c r="B178" i="64"/>
  <c r="A179" i="64"/>
  <c r="B179" i="64"/>
  <c r="A180" i="64"/>
  <c r="B180" i="64"/>
  <c r="A181" i="64"/>
  <c r="B181" i="64"/>
  <c r="A182" i="64"/>
  <c r="B182" i="64"/>
  <c r="A183" i="64"/>
  <c r="B183" i="64"/>
  <c r="A184" i="64"/>
  <c r="B184" i="64"/>
  <c r="A185" i="64"/>
  <c r="B185" i="64"/>
  <c r="A186" i="64"/>
  <c r="B186" i="64"/>
  <c r="A187" i="64"/>
  <c r="B187" i="64"/>
  <c r="A188" i="64"/>
  <c r="B188" i="64"/>
  <c r="A189" i="64"/>
  <c r="B189" i="64"/>
  <c r="A190" i="64"/>
  <c r="B190" i="64"/>
  <c r="A191" i="64"/>
  <c r="B191" i="64"/>
  <c r="A192" i="64"/>
  <c r="B192" i="64"/>
  <c r="A193" i="64"/>
  <c r="B193" i="64"/>
  <c r="A194" i="64"/>
  <c r="B194" i="64"/>
  <c r="A195" i="64"/>
  <c r="B195" i="64"/>
  <c r="A196" i="64"/>
  <c r="B196" i="64"/>
  <c r="A197" i="64"/>
  <c r="B197" i="64"/>
  <c r="A198" i="64"/>
  <c r="B198" i="64"/>
  <c r="A199" i="64"/>
  <c r="B199" i="64"/>
  <c r="A200" i="64"/>
  <c r="B200" i="64"/>
  <c r="A201" i="64"/>
  <c r="B201" i="64"/>
  <c r="A202" i="64"/>
  <c r="B202" i="64"/>
  <c r="A203" i="64"/>
  <c r="B203" i="64"/>
  <c r="A204" i="64"/>
  <c r="B204" i="64"/>
  <c r="A205" i="64"/>
  <c r="B205" i="64"/>
  <c r="A206" i="64"/>
  <c r="B206" i="64"/>
  <c r="A207" i="64"/>
  <c r="B207" i="64"/>
  <c r="A208" i="64"/>
  <c r="B208" i="64"/>
  <c r="A209" i="64"/>
  <c r="B209" i="64"/>
  <c r="A210" i="64"/>
  <c r="B210" i="64"/>
  <c r="A211" i="64"/>
  <c r="B211" i="64"/>
  <c r="A212" i="64"/>
  <c r="B212" i="64"/>
  <c r="A213" i="64"/>
  <c r="B213" i="64"/>
  <c r="A214" i="64"/>
  <c r="B214" i="64"/>
  <c r="A215" i="64"/>
  <c r="B215" i="64"/>
  <c r="A216" i="64"/>
  <c r="B216" i="64"/>
  <c r="A217" i="64"/>
  <c r="B217" i="64"/>
  <c r="A218" i="64"/>
  <c r="B218" i="64"/>
  <c r="A219" i="64"/>
  <c r="B219" i="64"/>
  <c r="A220" i="64"/>
  <c r="B220" i="64"/>
  <c r="A221" i="64"/>
  <c r="B221" i="64"/>
  <c r="A222" i="64"/>
  <c r="B222" i="64"/>
  <c r="A223" i="64"/>
  <c r="B223" i="64"/>
  <c r="A224" i="64"/>
  <c r="B224" i="64"/>
  <c r="A225" i="64"/>
  <c r="B225" i="64"/>
  <c r="A226" i="64"/>
  <c r="B226" i="64"/>
  <c r="A227" i="64"/>
  <c r="B227" i="64"/>
  <c r="A228" i="64"/>
  <c r="B228" i="64"/>
  <c r="A229" i="64"/>
  <c r="B229" i="64"/>
  <c r="A230" i="64"/>
  <c r="B230" i="64"/>
  <c r="A231" i="64"/>
  <c r="B231" i="64"/>
  <c r="A232" i="64"/>
  <c r="B232" i="64"/>
  <c r="A233" i="64"/>
  <c r="B233" i="64"/>
  <c r="A234" i="64"/>
  <c r="B234" i="64"/>
  <c r="A235" i="64"/>
  <c r="B235" i="64"/>
  <c r="A236" i="64"/>
  <c r="B236" i="64"/>
  <c r="A237" i="64"/>
  <c r="B237" i="64"/>
  <c r="A238" i="64"/>
  <c r="B238" i="64"/>
  <c r="A239" i="64"/>
  <c r="B239" i="64"/>
  <c r="A240" i="64"/>
  <c r="B240" i="64"/>
  <c r="A241" i="64"/>
  <c r="B241" i="64"/>
  <c r="A242" i="64"/>
  <c r="B242" i="64"/>
  <c r="A243" i="64"/>
  <c r="B243" i="64"/>
  <c r="A244" i="64"/>
  <c r="B244" i="64"/>
  <c r="A245" i="64"/>
  <c r="B245" i="64"/>
  <c r="A246" i="64"/>
  <c r="B246" i="64"/>
  <c r="A247" i="64"/>
  <c r="B247" i="64"/>
  <c r="A248" i="64"/>
  <c r="B248" i="64"/>
  <c r="A249" i="64"/>
  <c r="B249" i="64"/>
  <c r="A250" i="64"/>
  <c r="B250" i="64"/>
  <c r="A251" i="64"/>
  <c r="B251" i="64"/>
  <c r="A252" i="64"/>
  <c r="B252" i="64"/>
  <c r="A253" i="64"/>
  <c r="B253" i="64"/>
  <c r="A254" i="64"/>
  <c r="B254" i="64"/>
  <c r="A255" i="64"/>
  <c r="B255" i="64"/>
  <c r="A256" i="64"/>
  <c r="B256" i="64"/>
  <c r="A257" i="64"/>
  <c r="B257" i="64"/>
  <c r="A258" i="64"/>
  <c r="B258" i="64"/>
  <c r="A259" i="64"/>
  <c r="B259" i="64"/>
  <c r="A260" i="64"/>
  <c r="B260" i="64"/>
  <c r="A261" i="64"/>
  <c r="B261" i="64"/>
  <c r="A262" i="64"/>
  <c r="B262" i="64"/>
  <c r="A263" i="64"/>
  <c r="B263" i="64"/>
  <c r="A264" i="64"/>
  <c r="B264" i="64"/>
  <c r="A265" i="64"/>
  <c r="B265" i="64"/>
  <c r="A266" i="64"/>
  <c r="B266" i="64"/>
  <c r="A267" i="64"/>
  <c r="B267" i="64"/>
  <c r="A268" i="64"/>
  <c r="B268" i="64"/>
  <c r="A269" i="64"/>
  <c r="B269" i="64"/>
  <c r="A270" i="64"/>
  <c r="B270" i="64"/>
  <c r="A271" i="64"/>
  <c r="B271" i="64"/>
  <c r="A272" i="64"/>
  <c r="B272" i="64"/>
  <c r="A273" i="64"/>
  <c r="B273" i="64"/>
  <c r="A274" i="64"/>
  <c r="B274" i="64"/>
  <c r="A275" i="64"/>
  <c r="B275" i="64"/>
  <c r="A276" i="64"/>
  <c r="B276" i="64"/>
  <c r="A277" i="64"/>
  <c r="B277" i="64"/>
  <c r="A278" i="64"/>
  <c r="B278" i="64"/>
  <c r="A279" i="64"/>
  <c r="B279" i="64"/>
  <c r="A280" i="64"/>
  <c r="B280" i="64"/>
  <c r="A281" i="64"/>
  <c r="B281" i="64"/>
  <c r="A282" i="64"/>
  <c r="B282" i="64"/>
  <c r="A283" i="64"/>
  <c r="B283" i="64"/>
  <c r="A284" i="64"/>
  <c r="B284" i="64"/>
  <c r="A285" i="64"/>
  <c r="B285" i="64"/>
  <c r="A286" i="64"/>
  <c r="B286" i="64"/>
  <c r="A287" i="64"/>
  <c r="B287" i="64"/>
  <c r="A288" i="64"/>
  <c r="B288" i="64"/>
  <c r="A289" i="64"/>
  <c r="B289" i="64"/>
  <c r="A290" i="64"/>
  <c r="B290" i="64"/>
  <c r="A291" i="64"/>
  <c r="B291" i="64"/>
  <c r="A292" i="64"/>
  <c r="B292" i="64"/>
  <c r="A293" i="64"/>
  <c r="B293" i="64"/>
  <c r="A294" i="64"/>
  <c r="B294" i="64"/>
  <c r="A295" i="64"/>
  <c r="B295" i="64"/>
  <c r="A296" i="64"/>
  <c r="B296" i="64"/>
  <c r="A297" i="64"/>
  <c r="B297" i="64"/>
  <c r="A298" i="64"/>
  <c r="B298" i="64"/>
  <c r="A299" i="64"/>
  <c r="B299" i="64"/>
  <c r="A300" i="64"/>
  <c r="B300" i="64"/>
  <c r="A301" i="64"/>
  <c r="B301" i="64"/>
  <c r="A302" i="64"/>
  <c r="B302" i="64"/>
  <c r="A303" i="64"/>
  <c r="B303" i="64"/>
  <c r="A304" i="64"/>
  <c r="B304" i="64"/>
  <c r="A305" i="64"/>
  <c r="B305" i="64"/>
  <c r="A306" i="64"/>
  <c r="B306" i="64"/>
  <c r="A307" i="64"/>
  <c r="B307" i="64"/>
  <c r="A308" i="64"/>
  <c r="B308" i="64"/>
  <c r="A309" i="64"/>
  <c r="B309" i="64"/>
  <c r="A310" i="64"/>
  <c r="B310" i="64"/>
  <c r="A311" i="64"/>
  <c r="B311" i="64"/>
  <c r="A312" i="64"/>
  <c r="B312" i="64"/>
  <c r="A313" i="64"/>
  <c r="B313" i="64"/>
  <c r="A314" i="64"/>
  <c r="B314" i="64"/>
  <c r="A315" i="64"/>
  <c r="B315" i="64"/>
  <c r="A316" i="64"/>
  <c r="B316" i="64"/>
  <c r="A317" i="64"/>
  <c r="B317" i="64"/>
  <c r="A318" i="64"/>
  <c r="B318" i="64"/>
  <c r="A319" i="64"/>
  <c r="B319" i="64"/>
  <c r="A320" i="64"/>
  <c r="B320" i="64"/>
  <c r="A321" i="64"/>
  <c r="B321" i="64"/>
  <c r="A322" i="64"/>
  <c r="B322" i="64"/>
  <c r="A323" i="64"/>
  <c r="B323" i="64"/>
  <c r="A324" i="64"/>
  <c r="B324" i="64"/>
  <c r="A325" i="64"/>
  <c r="B325" i="64"/>
  <c r="A326" i="64"/>
  <c r="B326" i="64"/>
  <c r="A327" i="64"/>
  <c r="B327" i="64"/>
  <c r="A328" i="64"/>
  <c r="B328" i="64"/>
  <c r="A329" i="64"/>
  <c r="B329" i="64"/>
  <c r="A330" i="64"/>
  <c r="B330" i="64"/>
  <c r="A331" i="64"/>
  <c r="B331" i="64"/>
  <c r="A332" i="64"/>
  <c r="B332" i="64"/>
  <c r="A333" i="64"/>
  <c r="B333" i="64"/>
  <c r="A334" i="64"/>
  <c r="B334" i="64"/>
  <c r="A335" i="64"/>
  <c r="B335" i="64"/>
  <c r="A336" i="64"/>
  <c r="B336" i="64"/>
  <c r="A337" i="64"/>
  <c r="B337" i="64"/>
  <c r="A338" i="64"/>
  <c r="B338" i="64"/>
  <c r="A339" i="64"/>
  <c r="B339" i="64"/>
  <c r="A340" i="64"/>
  <c r="B340" i="64"/>
  <c r="A341" i="64"/>
  <c r="B341" i="64"/>
  <c r="A342" i="64"/>
  <c r="B342" i="64"/>
  <c r="A343" i="64"/>
  <c r="B343" i="64"/>
  <c r="A344" i="64"/>
  <c r="B344" i="64"/>
  <c r="A345" i="64"/>
  <c r="B345" i="64"/>
  <c r="A346" i="64"/>
  <c r="B346" i="64"/>
  <c r="A347" i="64"/>
  <c r="B347" i="64"/>
  <c r="A348" i="64"/>
  <c r="B348" i="64"/>
  <c r="A349" i="64"/>
  <c r="B349" i="64"/>
  <c r="A350" i="64"/>
  <c r="B350" i="64"/>
  <c r="A351" i="64"/>
  <c r="B351" i="64"/>
  <c r="A352" i="64"/>
  <c r="B352" i="64"/>
  <c r="A353" i="64"/>
  <c r="B353" i="64"/>
  <c r="A354" i="64"/>
  <c r="B354" i="64"/>
  <c r="A355" i="64"/>
  <c r="B355" i="64"/>
  <c r="A356" i="64"/>
  <c r="B356" i="64"/>
  <c r="A357" i="64"/>
  <c r="B357" i="64"/>
  <c r="A358" i="64"/>
  <c r="B358" i="64"/>
  <c r="A359" i="64"/>
  <c r="B359" i="64"/>
  <c r="A360" i="64"/>
  <c r="B360" i="64"/>
  <c r="A361" i="64"/>
  <c r="B361" i="64"/>
  <c r="A362" i="64"/>
  <c r="B362" i="64"/>
  <c r="A363" i="64"/>
  <c r="B363" i="64"/>
  <c r="A364" i="64"/>
  <c r="B364" i="64"/>
  <c r="A365" i="64"/>
  <c r="B365" i="64"/>
  <c r="A366" i="64"/>
  <c r="B366" i="64"/>
  <c r="A367" i="64"/>
  <c r="B367" i="64"/>
  <c r="A368" i="64"/>
  <c r="B368" i="64"/>
  <c r="A369" i="64"/>
  <c r="B369" i="64"/>
  <c r="A370" i="64"/>
  <c r="B370" i="64"/>
  <c r="A371" i="64"/>
  <c r="B371" i="64"/>
  <c r="A372" i="64"/>
  <c r="B372" i="64"/>
  <c r="A373" i="64"/>
  <c r="B373" i="64"/>
  <c r="A374" i="64"/>
  <c r="B374" i="64"/>
  <c r="A375" i="64"/>
  <c r="B375" i="64"/>
  <c r="A376" i="64"/>
  <c r="B376" i="64"/>
  <c r="A377" i="64"/>
  <c r="B377" i="64"/>
  <c r="A378" i="64"/>
  <c r="B378" i="64"/>
  <c r="A379" i="64"/>
  <c r="B379" i="64"/>
  <c r="A380" i="64"/>
  <c r="B380" i="64"/>
  <c r="A381" i="64"/>
  <c r="B381" i="64"/>
  <c r="A382" i="64"/>
  <c r="B382" i="64"/>
  <c r="A383" i="64"/>
  <c r="B383" i="64"/>
  <c r="A384" i="64"/>
  <c r="B384" i="64"/>
  <c r="A385" i="64"/>
  <c r="B385" i="64"/>
  <c r="A386" i="64"/>
  <c r="B386" i="64"/>
  <c r="A387" i="64"/>
  <c r="B387" i="64"/>
  <c r="A388" i="64"/>
  <c r="B388" i="64"/>
  <c r="A389" i="64"/>
  <c r="B389" i="64"/>
  <c r="A390" i="64"/>
  <c r="B390" i="64"/>
  <c r="A391" i="64"/>
  <c r="B391" i="64"/>
  <c r="A392" i="64"/>
  <c r="B392" i="64"/>
  <c r="A393" i="64"/>
  <c r="B393" i="64"/>
  <c r="A394" i="64"/>
  <c r="B394" i="64"/>
  <c r="A395" i="64"/>
  <c r="B395" i="64"/>
  <c r="A396" i="64"/>
  <c r="B396" i="64"/>
  <c r="A397" i="64"/>
  <c r="B397" i="64"/>
  <c r="A398" i="64"/>
  <c r="B398" i="64"/>
  <c r="A399" i="64"/>
  <c r="B399" i="64"/>
  <c r="A400" i="64"/>
  <c r="B400" i="64"/>
  <c r="A401" i="64"/>
  <c r="B401" i="64"/>
  <c r="A402" i="64"/>
  <c r="B402" i="64"/>
  <c r="A403" i="64"/>
  <c r="B403" i="64"/>
  <c r="A404" i="64"/>
  <c r="B404" i="64"/>
  <c r="A405" i="64"/>
  <c r="B405" i="64"/>
  <c r="A406" i="64"/>
  <c r="B406" i="64"/>
  <c r="A407" i="64"/>
  <c r="B407" i="64"/>
  <c r="A408" i="64"/>
  <c r="B408" i="64"/>
  <c r="A409" i="64"/>
  <c r="B409" i="64"/>
  <c r="A410" i="64"/>
  <c r="B410" i="64"/>
  <c r="A411" i="64"/>
  <c r="B411" i="64"/>
  <c r="A412" i="64"/>
  <c r="B412" i="64"/>
  <c r="A413" i="64"/>
  <c r="B413" i="64"/>
  <c r="A414" i="64"/>
  <c r="B414" i="64"/>
  <c r="A415" i="64"/>
  <c r="B415" i="64"/>
  <c r="A416" i="64"/>
  <c r="B416" i="64"/>
  <c r="A417" i="64"/>
  <c r="B417" i="64"/>
  <c r="A418" i="64"/>
  <c r="B418" i="64"/>
  <c r="A419" i="64"/>
  <c r="B419" i="64"/>
  <c r="A420" i="64"/>
  <c r="B420" i="64"/>
  <c r="A421" i="64"/>
  <c r="B421" i="64"/>
  <c r="A422" i="64"/>
  <c r="B422" i="64"/>
  <c r="A423" i="64"/>
  <c r="B423" i="64"/>
  <c r="A424" i="64"/>
  <c r="B424" i="64"/>
  <c r="A425" i="64"/>
  <c r="B425" i="64"/>
  <c r="A426" i="64"/>
  <c r="B426" i="64"/>
  <c r="A427" i="64"/>
  <c r="B427" i="64"/>
  <c r="A428" i="64"/>
  <c r="B428" i="64"/>
  <c r="A429" i="64"/>
  <c r="B429" i="64"/>
  <c r="A430" i="64"/>
  <c r="B430" i="64"/>
  <c r="A431" i="64"/>
  <c r="B431" i="64"/>
  <c r="A432" i="64"/>
  <c r="B432" i="64"/>
  <c r="A433" i="64"/>
  <c r="B433" i="64"/>
  <c r="A434" i="64"/>
  <c r="B434" i="64"/>
  <c r="A435" i="64"/>
  <c r="B435" i="64"/>
  <c r="A436" i="64"/>
  <c r="B436" i="64"/>
  <c r="A437" i="64"/>
  <c r="B437" i="64"/>
  <c r="A438" i="64"/>
  <c r="B438" i="64"/>
  <c r="A439" i="64"/>
  <c r="B439" i="64"/>
  <c r="A440" i="64"/>
  <c r="B440" i="64"/>
  <c r="A441" i="64"/>
  <c r="B441" i="64"/>
  <c r="A442" i="64"/>
  <c r="B442" i="64"/>
  <c r="A443" i="64"/>
  <c r="B443" i="64"/>
  <c r="A444" i="64"/>
  <c r="B444" i="64"/>
  <c r="A445" i="64"/>
  <c r="B445" i="64"/>
  <c r="A446" i="64"/>
  <c r="B446" i="64"/>
  <c r="A447" i="64"/>
  <c r="B447" i="64"/>
  <c r="A448" i="64"/>
  <c r="B448" i="64"/>
  <c r="A449" i="64"/>
  <c r="B449" i="64"/>
  <c r="A450" i="64"/>
  <c r="B450" i="64"/>
  <c r="A451" i="64"/>
  <c r="B451" i="64"/>
  <c r="A452" i="64"/>
  <c r="B452" i="64"/>
  <c r="A453" i="64"/>
  <c r="B453" i="64"/>
  <c r="A454" i="64"/>
  <c r="B454" i="64"/>
  <c r="A455" i="64"/>
  <c r="B455" i="64"/>
  <c r="A456" i="64"/>
  <c r="B456" i="64"/>
  <c r="A457" i="64"/>
  <c r="B457" i="64"/>
  <c r="A458" i="64"/>
  <c r="B458" i="64"/>
  <c r="A459" i="64"/>
  <c r="B459" i="64"/>
  <c r="A460" i="64"/>
  <c r="B460" i="64"/>
  <c r="A461" i="64"/>
  <c r="B461" i="64"/>
  <c r="A462" i="64"/>
  <c r="B462" i="64"/>
  <c r="A463" i="64"/>
  <c r="B463" i="64"/>
  <c r="A464" i="64"/>
  <c r="B464" i="64"/>
  <c r="A465" i="64"/>
  <c r="B465" i="64"/>
  <c r="A466" i="64"/>
  <c r="B466" i="64"/>
  <c r="A467" i="64"/>
  <c r="B467" i="64"/>
  <c r="A468" i="64"/>
  <c r="B468" i="64"/>
  <c r="A469" i="64"/>
  <c r="B469" i="64"/>
  <c r="A470" i="64"/>
  <c r="B470" i="64"/>
  <c r="A471" i="64"/>
  <c r="B471" i="64"/>
  <c r="A472" i="64"/>
  <c r="B472" i="64"/>
  <c r="A473" i="64"/>
  <c r="B473" i="64"/>
  <c r="A474" i="64"/>
  <c r="B474" i="64"/>
  <c r="A475" i="64"/>
  <c r="B475" i="64"/>
  <c r="A476" i="64"/>
  <c r="B476" i="64"/>
  <c r="A477" i="64"/>
  <c r="B477" i="64"/>
  <c r="A478" i="64"/>
  <c r="B478" i="64"/>
  <c r="A479" i="64"/>
  <c r="B479" i="64"/>
  <c r="A480" i="64"/>
  <c r="B480" i="64"/>
  <c r="A481" i="64"/>
  <c r="B481" i="64"/>
  <c r="A482" i="64"/>
  <c r="B482" i="64"/>
  <c r="A483" i="64"/>
  <c r="B483" i="64"/>
  <c r="A484" i="64"/>
  <c r="B484" i="64"/>
  <c r="A485" i="64"/>
  <c r="B485" i="64"/>
  <c r="A486" i="64"/>
  <c r="B486" i="64"/>
  <c r="A487" i="64"/>
  <c r="B487" i="64"/>
  <c r="A488" i="64"/>
  <c r="B488" i="64"/>
  <c r="A489" i="64"/>
  <c r="B489" i="64"/>
  <c r="A490" i="64"/>
  <c r="B490" i="64"/>
  <c r="A491" i="64"/>
  <c r="B491" i="64"/>
  <c r="A492" i="64"/>
  <c r="B492" i="64"/>
  <c r="A493" i="64"/>
  <c r="B493" i="64"/>
  <c r="A494" i="64"/>
  <c r="B494" i="64"/>
  <c r="A495" i="64"/>
  <c r="B495" i="64"/>
  <c r="A496" i="64"/>
  <c r="B496" i="64"/>
  <c r="A497" i="64"/>
  <c r="B497" i="64"/>
  <c r="A498" i="64"/>
  <c r="B498" i="64"/>
  <c r="A499" i="64"/>
  <c r="B499" i="64"/>
  <c r="A500" i="64"/>
  <c r="B500" i="64"/>
  <c r="A501" i="64"/>
  <c r="B501" i="64"/>
  <c r="A502" i="64"/>
  <c r="B502" i="64"/>
  <c r="A503" i="64"/>
  <c r="B503" i="64"/>
  <c r="A504" i="64"/>
  <c r="B504" i="64"/>
  <c r="A505" i="64"/>
  <c r="B505" i="64"/>
  <c r="A506" i="64"/>
  <c r="B506" i="64"/>
  <c r="A507" i="64"/>
  <c r="B507" i="64"/>
  <c r="A508" i="64"/>
  <c r="B508" i="64"/>
  <c r="A509" i="64"/>
  <c r="B509" i="64"/>
  <c r="A510" i="64"/>
  <c r="B510" i="64"/>
  <c r="A511" i="64"/>
  <c r="B511" i="64"/>
  <c r="A512" i="64"/>
  <c r="B512" i="64"/>
  <c r="A513" i="64"/>
  <c r="B513" i="64"/>
  <c r="A514" i="64"/>
  <c r="B514" i="64"/>
  <c r="A515" i="64"/>
  <c r="B515" i="64"/>
  <c r="A516" i="64"/>
  <c r="B516" i="64"/>
  <c r="A517" i="64"/>
  <c r="B517" i="64"/>
  <c r="A518" i="64"/>
  <c r="B518" i="64"/>
  <c r="A519" i="64"/>
  <c r="B519" i="64"/>
  <c r="A520" i="64"/>
  <c r="B520" i="64"/>
  <c r="A521" i="64"/>
  <c r="B521" i="64"/>
  <c r="A522" i="64"/>
  <c r="B522" i="64"/>
  <c r="A523" i="64"/>
  <c r="B523" i="64"/>
  <c r="A524" i="64"/>
  <c r="B524" i="64"/>
  <c r="A525" i="64"/>
  <c r="B525" i="64"/>
  <c r="A526" i="64"/>
  <c r="B526" i="64"/>
  <c r="A527" i="64"/>
  <c r="B527" i="64"/>
  <c r="A528" i="64"/>
  <c r="B528" i="64"/>
  <c r="A529" i="64"/>
  <c r="B529" i="64"/>
  <c r="A530" i="64"/>
  <c r="B530" i="64"/>
  <c r="A531" i="64"/>
  <c r="B531" i="64"/>
  <c r="A532" i="64"/>
  <c r="B532" i="64"/>
  <c r="A533" i="64"/>
  <c r="B533" i="64"/>
  <c r="A534" i="64"/>
  <c r="B534" i="64"/>
  <c r="A535" i="64"/>
  <c r="B535" i="64"/>
  <c r="A536" i="64"/>
  <c r="B536" i="64"/>
  <c r="A537" i="64"/>
  <c r="B537" i="64"/>
  <c r="A538" i="64"/>
  <c r="B538" i="64"/>
  <c r="A539" i="64"/>
  <c r="B539" i="64"/>
  <c r="A540" i="64"/>
  <c r="B540" i="64"/>
  <c r="A541" i="64"/>
  <c r="B541" i="64"/>
  <c r="A542" i="64"/>
  <c r="B542" i="64"/>
  <c r="A543" i="64"/>
  <c r="B543" i="64"/>
  <c r="A544" i="64"/>
  <c r="B544" i="64"/>
  <c r="A545" i="64"/>
  <c r="B545" i="64"/>
  <c r="A546" i="64"/>
  <c r="B546" i="64"/>
  <c r="A547" i="64"/>
  <c r="B547" i="64"/>
  <c r="A548" i="64"/>
  <c r="B548" i="64"/>
  <c r="A549" i="64"/>
  <c r="B549" i="64"/>
  <c r="A550" i="64"/>
  <c r="B550" i="64"/>
  <c r="A551" i="64"/>
  <c r="B551" i="64"/>
  <c r="A552" i="64"/>
  <c r="B552" i="64"/>
  <c r="A553" i="64"/>
  <c r="B553" i="64"/>
  <c r="A554" i="64"/>
  <c r="B554" i="64"/>
  <c r="A555" i="64"/>
  <c r="B555" i="64"/>
  <c r="A556" i="64"/>
  <c r="B556" i="64"/>
  <c r="A557" i="64"/>
  <c r="B557" i="64"/>
  <c r="A558" i="64"/>
  <c r="B558" i="64"/>
  <c r="A559" i="64"/>
  <c r="B559" i="64"/>
  <c r="A560" i="64"/>
  <c r="B560" i="64"/>
  <c r="A561" i="64"/>
  <c r="B561" i="64"/>
  <c r="A562" i="64"/>
  <c r="B562" i="64"/>
  <c r="A563" i="64"/>
  <c r="B563" i="64"/>
  <c r="A564" i="64"/>
  <c r="B564" i="64"/>
  <c r="A565" i="64"/>
  <c r="B565" i="64"/>
  <c r="A566" i="64"/>
  <c r="B566" i="64"/>
  <c r="A567" i="64"/>
  <c r="B567" i="64"/>
  <c r="A568" i="64"/>
  <c r="B568" i="64"/>
  <c r="A569" i="64"/>
  <c r="B569" i="64"/>
  <c r="A570" i="64"/>
  <c r="B570" i="64"/>
  <c r="A571" i="64"/>
  <c r="B571" i="64"/>
  <c r="A572" i="64"/>
  <c r="B572" i="64"/>
  <c r="A573" i="64"/>
  <c r="B573" i="64"/>
  <c r="A574" i="64"/>
  <c r="B574" i="64"/>
  <c r="A575" i="64"/>
  <c r="B575" i="64"/>
  <c r="A576" i="64"/>
  <c r="B576" i="64"/>
  <c r="A577" i="64"/>
  <c r="B577" i="64"/>
  <c r="A578" i="64"/>
  <c r="B578" i="64"/>
  <c r="A579" i="64"/>
  <c r="B579" i="64"/>
  <c r="A580" i="64"/>
  <c r="B580" i="64"/>
  <c r="A581" i="64"/>
  <c r="B581" i="64"/>
  <c r="A582" i="64"/>
  <c r="B582" i="64"/>
  <c r="A583" i="64"/>
  <c r="B583" i="64"/>
  <c r="A584" i="64"/>
  <c r="B584" i="64"/>
  <c r="A585" i="64"/>
  <c r="B585" i="64"/>
  <c r="A586" i="64"/>
  <c r="B586" i="64"/>
  <c r="A587" i="64"/>
  <c r="B587" i="64"/>
  <c r="A588" i="64"/>
  <c r="B588" i="64"/>
  <c r="A589" i="64"/>
  <c r="B589" i="64"/>
  <c r="A590" i="64"/>
  <c r="B590" i="64"/>
  <c r="A591" i="64"/>
  <c r="B591" i="64"/>
  <c r="A592" i="64"/>
  <c r="B592" i="64"/>
  <c r="A593" i="64"/>
  <c r="B593" i="64"/>
  <c r="A594" i="64"/>
  <c r="B594" i="64"/>
  <c r="A595" i="64"/>
  <c r="B595" i="64"/>
  <c r="A596" i="64"/>
  <c r="B596" i="64"/>
  <c r="A597" i="64"/>
  <c r="B597" i="64"/>
  <c r="A598" i="64"/>
  <c r="B598" i="64"/>
  <c r="A599" i="64"/>
  <c r="B599" i="64"/>
  <c r="A600" i="64"/>
  <c r="B600" i="64"/>
  <c r="A601" i="64"/>
  <c r="B601" i="64"/>
  <c r="A602" i="64"/>
  <c r="B602" i="64"/>
  <c r="A603" i="64"/>
  <c r="B603" i="64"/>
  <c r="A604" i="64"/>
  <c r="B604" i="64"/>
  <c r="A605" i="64"/>
  <c r="B605" i="64"/>
  <c r="A606" i="64"/>
  <c r="B606" i="64"/>
  <c r="A607" i="64"/>
  <c r="B607" i="64"/>
  <c r="A608" i="64"/>
  <c r="B608" i="64"/>
  <c r="A609" i="64"/>
  <c r="B609" i="64"/>
  <c r="A610" i="64"/>
  <c r="B610" i="64"/>
  <c r="A611" i="64"/>
  <c r="B611" i="64"/>
  <c r="A612" i="64"/>
  <c r="B612" i="64"/>
  <c r="A613" i="64"/>
  <c r="B613" i="64"/>
  <c r="A614" i="64"/>
  <c r="B614" i="64"/>
  <c r="A615" i="64"/>
  <c r="B615" i="64"/>
  <c r="A616" i="64"/>
  <c r="B616" i="64"/>
  <c r="A617" i="64"/>
  <c r="B617" i="64"/>
  <c r="A618" i="64"/>
  <c r="B618" i="64"/>
  <c r="A619" i="64"/>
  <c r="B619" i="64"/>
  <c r="A620" i="64"/>
  <c r="B620" i="64"/>
  <c r="A621" i="64"/>
  <c r="B621" i="64"/>
  <c r="A622" i="64"/>
  <c r="B622" i="64"/>
  <c r="A623" i="64"/>
  <c r="B623" i="64"/>
  <c r="A624" i="64"/>
  <c r="B624" i="64"/>
  <c r="A625" i="64"/>
  <c r="B625" i="64"/>
  <c r="A626" i="64"/>
  <c r="B626" i="64"/>
  <c r="A627" i="64"/>
  <c r="B627" i="64"/>
  <c r="A628" i="64"/>
  <c r="B628" i="64"/>
  <c r="A629" i="64"/>
  <c r="B629" i="64"/>
  <c r="A630" i="64"/>
  <c r="B630" i="64"/>
  <c r="A631" i="64"/>
  <c r="B631" i="64"/>
  <c r="A632" i="64"/>
  <c r="B632" i="64"/>
  <c r="A633" i="64"/>
  <c r="B633" i="64"/>
  <c r="A634" i="64"/>
  <c r="B634" i="64"/>
  <c r="A635" i="64"/>
  <c r="B635" i="64"/>
  <c r="A636" i="64"/>
  <c r="B636" i="64"/>
  <c r="A637" i="64"/>
  <c r="B637" i="64"/>
  <c r="A638" i="64"/>
  <c r="B638" i="64"/>
  <c r="A639" i="64"/>
  <c r="B639" i="64"/>
  <c r="A640" i="64"/>
  <c r="B640" i="64"/>
  <c r="A641" i="64"/>
  <c r="B641" i="64"/>
  <c r="A642" i="64"/>
  <c r="B642" i="64"/>
  <c r="A643" i="64"/>
  <c r="B643" i="64"/>
  <c r="A644" i="64"/>
  <c r="B644" i="64"/>
  <c r="A645" i="64"/>
  <c r="B645" i="64"/>
  <c r="A646" i="64"/>
  <c r="B646" i="64"/>
  <c r="A647" i="64"/>
  <c r="B647" i="64"/>
  <c r="A648" i="64"/>
  <c r="B648" i="64"/>
  <c r="A649" i="64"/>
  <c r="B649" i="64"/>
  <c r="A650" i="64"/>
  <c r="B650" i="64"/>
  <c r="A651" i="64"/>
  <c r="B651" i="64"/>
  <c r="A652" i="64"/>
  <c r="B652" i="64"/>
  <c r="A653" i="64"/>
  <c r="B653" i="64"/>
  <c r="A654" i="64"/>
  <c r="B654" i="64"/>
  <c r="A655" i="64"/>
  <c r="B655" i="64"/>
  <c r="A656" i="64"/>
  <c r="B656" i="64"/>
  <c r="A657" i="64"/>
  <c r="B657" i="64"/>
  <c r="A658" i="64"/>
  <c r="B658" i="64"/>
  <c r="A659" i="64"/>
  <c r="B659" i="64"/>
  <c r="A660" i="64"/>
  <c r="B660" i="64"/>
  <c r="A661" i="64"/>
  <c r="B661" i="64"/>
  <c r="A662" i="64"/>
  <c r="B662" i="64"/>
  <c r="A663" i="64"/>
  <c r="B663" i="64"/>
  <c r="A664" i="64"/>
  <c r="B664" i="64"/>
  <c r="A665" i="64"/>
  <c r="B665" i="64"/>
  <c r="A666" i="64"/>
  <c r="B666" i="64"/>
  <c r="A667" i="64"/>
  <c r="B667" i="64"/>
  <c r="A668" i="64"/>
  <c r="B668" i="64"/>
  <c r="A669" i="64"/>
  <c r="B669" i="64"/>
  <c r="A670" i="64"/>
  <c r="B670" i="64"/>
  <c r="A671" i="64"/>
  <c r="B671" i="64"/>
  <c r="A672" i="64"/>
  <c r="B672" i="64"/>
  <c r="A673" i="64"/>
  <c r="B673" i="64"/>
  <c r="A674" i="64"/>
  <c r="B674" i="64"/>
  <c r="A675" i="64"/>
  <c r="B675" i="64"/>
  <c r="A676" i="64"/>
  <c r="B676" i="64"/>
  <c r="A677" i="64"/>
  <c r="B677" i="64"/>
  <c r="A678" i="64"/>
  <c r="B678" i="64"/>
  <c r="A679" i="64"/>
  <c r="B679" i="64"/>
  <c r="A680" i="64"/>
  <c r="B680" i="64"/>
  <c r="A681" i="64"/>
  <c r="B681" i="64"/>
  <c r="A682" i="64"/>
  <c r="B682" i="64"/>
  <c r="A683" i="64"/>
  <c r="B683" i="64"/>
  <c r="A684" i="64"/>
  <c r="B684" i="64"/>
  <c r="A685" i="64"/>
  <c r="B685" i="64"/>
  <c r="A686" i="64"/>
  <c r="B686" i="64"/>
  <c r="A687" i="64"/>
  <c r="B687" i="64"/>
  <c r="A688" i="64"/>
  <c r="B688" i="64"/>
  <c r="A689" i="64"/>
  <c r="B689" i="64"/>
  <c r="A690" i="64"/>
  <c r="B690" i="64"/>
  <c r="A691" i="64"/>
  <c r="B691" i="64"/>
  <c r="A692" i="64"/>
  <c r="B692" i="64"/>
  <c r="A693" i="64"/>
  <c r="B693" i="64"/>
  <c r="A694" i="64"/>
  <c r="B694" i="64"/>
  <c r="A695" i="64"/>
  <c r="B695" i="64"/>
  <c r="A696" i="64"/>
  <c r="B696" i="64"/>
  <c r="A697" i="64"/>
  <c r="B697" i="64"/>
  <c r="A698" i="64"/>
  <c r="B698" i="64"/>
  <c r="A699" i="64"/>
  <c r="B699" i="64"/>
  <c r="A700" i="64"/>
  <c r="B700" i="64"/>
  <c r="A701" i="64"/>
  <c r="B701" i="64"/>
  <c r="A702" i="64"/>
  <c r="B702" i="64"/>
  <c r="A703" i="64"/>
  <c r="B703" i="64"/>
  <c r="A704" i="64"/>
  <c r="B704" i="64"/>
  <c r="A705" i="64"/>
  <c r="B705" i="64"/>
  <c r="A706" i="64"/>
  <c r="B706" i="64"/>
  <c r="A707" i="64"/>
  <c r="B707" i="64"/>
  <c r="A708" i="64"/>
  <c r="B708" i="64"/>
  <c r="A709" i="64"/>
  <c r="B709" i="64"/>
  <c r="A710" i="64"/>
  <c r="B710" i="64"/>
  <c r="A711" i="64"/>
  <c r="B711" i="64"/>
  <c r="A712" i="64"/>
  <c r="B712" i="64"/>
  <c r="A713" i="64"/>
  <c r="B713" i="64"/>
  <c r="A714" i="64"/>
  <c r="B714" i="64"/>
  <c r="A715" i="64"/>
  <c r="B715" i="64"/>
  <c r="A716" i="64"/>
  <c r="B716" i="64"/>
  <c r="A717" i="64"/>
  <c r="B717" i="64"/>
  <c r="A718" i="64"/>
  <c r="B718" i="64"/>
  <c r="A719" i="64"/>
  <c r="B719" i="64"/>
  <c r="A720" i="64"/>
  <c r="B720" i="64"/>
  <c r="A721" i="64"/>
  <c r="B721" i="64"/>
  <c r="A722" i="64"/>
  <c r="B722" i="64"/>
  <c r="A723" i="64"/>
  <c r="B723" i="64"/>
  <c r="A724" i="64"/>
  <c r="B724" i="64"/>
  <c r="A725" i="64"/>
  <c r="B725" i="64"/>
  <c r="A726" i="64"/>
  <c r="B726" i="64"/>
  <c r="A727" i="64"/>
  <c r="B727" i="64"/>
  <c r="A728" i="64"/>
  <c r="B728" i="64"/>
  <c r="A729" i="64"/>
  <c r="B729" i="64"/>
  <c r="A730" i="64"/>
  <c r="B730" i="64"/>
  <c r="A731" i="64"/>
  <c r="B731" i="64"/>
  <c r="A732" i="64"/>
  <c r="B732" i="64"/>
  <c r="A733" i="64"/>
  <c r="B733" i="64"/>
  <c r="A734" i="64"/>
  <c r="B734" i="64"/>
  <c r="A735" i="64"/>
  <c r="B735" i="64"/>
  <c r="A736" i="64"/>
  <c r="B736" i="64"/>
  <c r="A737" i="64"/>
  <c r="B737" i="64"/>
  <c r="A738" i="64"/>
  <c r="B738" i="64"/>
  <c r="A739" i="64"/>
  <c r="B739" i="64"/>
  <c r="A740" i="64"/>
  <c r="B740" i="64"/>
  <c r="A741" i="64"/>
  <c r="B741" i="64"/>
  <c r="A742" i="64"/>
  <c r="B742" i="64"/>
  <c r="A743" i="64"/>
  <c r="B743" i="64"/>
  <c r="A744" i="64"/>
  <c r="B744" i="64"/>
  <c r="A745" i="64"/>
  <c r="B745" i="64"/>
  <c r="A746" i="64"/>
  <c r="B746" i="64"/>
  <c r="A747" i="64"/>
  <c r="B747" i="64"/>
  <c r="A748" i="64"/>
  <c r="B748" i="64"/>
  <c r="A749" i="64"/>
  <c r="B749" i="64"/>
  <c r="A750" i="64"/>
  <c r="B750" i="64"/>
  <c r="A751" i="64"/>
  <c r="B751" i="64"/>
  <c r="A752" i="64"/>
  <c r="B752" i="64"/>
  <c r="A753" i="64"/>
  <c r="B753" i="64"/>
  <c r="A754" i="64"/>
  <c r="B754" i="64"/>
  <c r="A755" i="64"/>
  <c r="B755" i="64"/>
  <c r="A756" i="64"/>
  <c r="B756" i="64"/>
  <c r="A757" i="64"/>
  <c r="B757" i="64"/>
  <c r="A758" i="64"/>
  <c r="B758" i="64"/>
  <c r="A759" i="64"/>
  <c r="B759" i="64"/>
  <c r="A760" i="64"/>
  <c r="B760" i="64"/>
  <c r="A761" i="64"/>
  <c r="B761" i="64"/>
  <c r="A762" i="64"/>
  <c r="B762" i="64"/>
  <c r="A763" i="64"/>
  <c r="B763" i="64"/>
  <c r="A764" i="64"/>
  <c r="B764" i="64"/>
  <c r="A765" i="64"/>
  <c r="B765" i="64"/>
  <c r="A766" i="64"/>
  <c r="B766" i="64"/>
  <c r="A767" i="64"/>
  <c r="B767" i="64"/>
  <c r="A768" i="64"/>
  <c r="B768" i="64"/>
  <c r="A769" i="64"/>
  <c r="B769" i="64"/>
  <c r="A770" i="64"/>
  <c r="B770" i="64"/>
  <c r="A771" i="64"/>
  <c r="B771" i="64"/>
  <c r="A772" i="64"/>
  <c r="B772" i="64"/>
  <c r="A773" i="64"/>
  <c r="B773" i="64"/>
  <c r="A774" i="64"/>
  <c r="B774" i="64"/>
  <c r="A775" i="64"/>
  <c r="B775" i="64"/>
  <c r="A776" i="64"/>
  <c r="B776" i="64"/>
  <c r="A777" i="64"/>
  <c r="B777" i="64"/>
  <c r="A778" i="64"/>
  <c r="B778" i="64"/>
  <c r="A779" i="64"/>
  <c r="B779" i="64"/>
  <c r="A780" i="64"/>
  <c r="B780" i="64"/>
  <c r="A781" i="64"/>
  <c r="B781" i="64"/>
  <c r="A782" i="64"/>
  <c r="B782" i="64"/>
  <c r="A783" i="64"/>
  <c r="B783" i="64"/>
  <c r="A784" i="64"/>
  <c r="B784" i="64"/>
  <c r="A785" i="64"/>
  <c r="B785" i="64"/>
  <c r="A786" i="64"/>
  <c r="B786" i="64"/>
  <c r="A787" i="64"/>
  <c r="B787" i="64"/>
  <c r="A788" i="64"/>
  <c r="B788" i="64"/>
  <c r="A789" i="64"/>
  <c r="B789" i="64"/>
  <c r="A790" i="64"/>
  <c r="B790" i="64"/>
  <c r="A791" i="64"/>
  <c r="B791" i="64"/>
  <c r="A792" i="64"/>
  <c r="B792" i="64"/>
  <c r="A793" i="64"/>
  <c r="B793" i="64"/>
  <c r="A794" i="64"/>
  <c r="B794" i="64"/>
  <c r="A795" i="64"/>
  <c r="B795" i="64"/>
  <c r="A796" i="64"/>
  <c r="B796" i="64"/>
  <c r="A797" i="64"/>
  <c r="B797" i="64"/>
  <c r="A798" i="64"/>
  <c r="B798" i="64"/>
  <c r="A799" i="64"/>
  <c r="B799" i="64"/>
  <c r="A800" i="64"/>
  <c r="B800" i="64"/>
  <c r="A801" i="64"/>
  <c r="B801" i="64"/>
  <c r="A802" i="64"/>
  <c r="B802" i="64"/>
  <c r="A803" i="64"/>
  <c r="B803" i="64"/>
  <c r="A804" i="64"/>
  <c r="B804" i="64"/>
  <c r="A805" i="64"/>
  <c r="B805" i="64"/>
  <c r="A806" i="64"/>
  <c r="B806" i="64"/>
  <c r="A807" i="64"/>
  <c r="B807" i="64"/>
  <c r="A808" i="64"/>
  <c r="B808" i="64"/>
  <c r="A809" i="64"/>
  <c r="B809" i="64"/>
  <c r="A810" i="64"/>
  <c r="B810" i="64"/>
  <c r="A811" i="64"/>
  <c r="B811" i="64"/>
  <c r="A812" i="64"/>
  <c r="B812" i="64"/>
  <c r="A813" i="64"/>
  <c r="B813" i="64"/>
  <c r="A814" i="64"/>
  <c r="B814" i="64"/>
  <c r="A815" i="64"/>
  <c r="B815" i="64"/>
  <c r="A816" i="64"/>
  <c r="B816" i="64"/>
  <c r="A817" i="64"/>
  <c r="B817" i="64"/>
  <c r="A818" i="64"/>
  <c r="B818" i="64"/>
  <c r="A819" i="64"/>
  <c r="B819" i="64"/>
  <c r="A820" i="64"/>
  <c r="B820" i="64"/>
  <c r="A821" i="64"/>
  <c r="B821" i="64"/>
  <c r="A822" i="64"/>
  <c r="B822" i="64"/>
  <c r="A823" i="64"/>
  <c r="B823" i="64"/>
  <c r="A824" i="64"/>
  <c r="B824" i="64"/>
  <c r="A825" i="64"/>
  <c r="B825" i="64"/>
  <c r="A826" i="64"/>
  <c r="B826" i="64"/>
  <c r="A827" i="64"/>
  <c r="B827" i="64"/>
  <c r="A828" i="64"/>
  <c r="B828" i="64"/>
  <c r="A829" i="64"/>
  <c r="B829" i="64"/>
  <c r="A830" i="64"/>
  <c r="B830" i="64"/>
  <c r="A831" i="64"/>
  <c r="B831" i="64"/>
  <c r="A832" i="64"/>
  <c r="B832" i="64"/>
  <c r="A833" i="64"/>
  <c r="B833" i="64"/>
  <c r="A834" i="64"/>
  <c r="B834" i="64"/>
  <c r="A835" i="64"/>
  <c r="B835" i="64"/>
  <c r="A836" i="64"/>
  <c r="B836" i="64"/>
  <c r="A837" i="64"/>
  <c r="B837" i="64"/>
  <c r="A838" i="64"/>
  <c r="B838" i="64"/>
  <c r="A839" i="64"/>
  <c r="B839" i="64"/>
  <c r="A840" i="64"/>
  <c r="B840" i="64"/>
  <c r="A841" i="64"/>
  <c r="B841" i="64"/>
  <c r="A842" i="64"/>
  <c r="B842" i="64"/>
  <c r="A843" i="64"/>
  <c r="B843" i="64"/>
  <c r="A844" i="64"/>
  <c r="B844" i="64"/>
  <c r="A845" i="64"/>
  <c r="B845" i="64"/>
  <c r="A846" i="64"/>
  <c r="B846" i="64"/>
  <c r="A847" i="64"/>
  <c r="B847" i="64"/>
  <c r="A848" i="64"/>
  <c r="B848" i="64"/>
  <c r="A849" i="64"/>
  <c r="B849" i="64"/>
  <c r="A850" i="64"/>
  <c r="B850" i="64"/>
  <c r="A851" i="64"/>
  <c r="B851" i="64"/>
  <c r="A852" i="64"/>
  <c r="B852" i="64"/>
  <c r="A853" i="64"/>
  <c r="B853" i="64"/>
  <c r="A854" i="64"/>
  <c r="B854" i="64"/>
  <c r="A855" i="64"/>
  <c r="B855" i="64"/>
  <c r="A856" i="64"/>
  <c r="B856" i="64"/>
  <c r="A857" i="64"/>
  <c r="B857" i="64"/>
  <c r="A858" i="64"/>
  <c r="B858" i="64"/>
  <c r="A859" i="64"/>
  <c r="B859" i="64"/>
  <c r="A860" i="64"/>
  <c r="B860" i="64"/>
  <c r="A861" i="64"/>
  <c r="B861" i="64"/>
  <c r="A862" i="64"/>
  <c r="B862" i="64"/>
  <c r="A863" i="64"/>
  <c r="B863" i="64"/>
  <c r="A864" i="64"/>
  <c r="B864" i="64"/>
  <c r="A865" i="64"/>
  <c r="B865" i="64"/>
  <c r="A866" i="64"/>
  <c r="B866" i="64"/>
  <c r="A867" i="64"/>
  <c r="B867" i="64"/>
  <c r="A868" i="64"/>
  <c r="B868" i="64"/>
  <c r="A869" i="64"/>
  <c r="B869" i="64"/>
  <c r="A870" i="64"/>
  <c r="B870" i="64"/>
  <c r="A871" i="64"/>
  <c r="B871" i="64"/>
  <c r="A872" i="64"/>
  <c r="B872" i="64"/>
  <c r="A873" i="64"/>
  <c r="B873" i="64"/>
  <c r="A874" i="64"/>
  <c r="B874" i="64"/>
  <c r="A875" i="64"/>
  <c r="B875" i="64"/>
  <c r="A876" i="64"/>
  <c r="B876" i="64"/>
  <c r="A877" i="64"/>
  <c r="B877" i="64"/>
  <c r="A878" i="64"/>
  <c r="B878" i="64"/>
  <c r="A879" i="64"/>
  <c r="B879" i="64"/>
  <c r="A880" i="64"/>
  <c r="B880" i="64"/>
  <c r="A881" i="64"/>
  <c r="B881" i="64"/>
  <c r="A882" i="64"/>
  <c r="B882" i="64"/>
  <c r="A883" i="64"/>
  <c r="B883" i="64"/>
  <c r="A884" i="64"/>
  <c r="B884" i="64"/>
  <c r="A885" i="64"/>
  <c r="B885" i="64"/>
  <c r="A886" i="64"/>
  <c r="B886" i="64"/>
  <c r="A887" i="64"/>
  <c r="B887" i="64"/>
  <c r="A888" i="64"/>
  <c r="B888" i="64"/>
  <c r="A889" i="64"/>
  <c r="B889" i="64"/>
  <c r="A890" i="64"/>
  <c r="B890" i="64"/>
  <c r="A891" i="64"/>
  <c r="B891" i="64"/>
  <c r="A892" i="64"/>
  <c r="B892" i="64"/>
  <c r="A893" i="64"/>
  <c r="B893" i="64"/>
  <c r="A894" i="64"/>
  <c r="B894" i="64"/>
  <c r="A895" i="64"/>
  <c r="B895" i="64"/>
  <c r="A896" i="64"/>
  <c r="B896" i="64"/>
  <c r="A897" i="64"/>
  <c r="B897" i="64"/>
  <c r="A898" i="64"/>
  <c r="B898" i="64"/>
  <c r="A899" i="64"/>
  <c r="B899" i="64"/>
  <c r="A900" i="64"/>
  <c r="B900" i="64"/>
  <c r="A901" i="64"/>
  <c r="B901" i="64"/>
  <c r="A902" i="64"/>
  <c r="B902" i="64"/>
  <c r="A903" i="64"/>
  <c r="B903" i="64"/>
  <c r="A904" i="64"/>
  <c r="B904" i="64"/>
  <c r="A905" i="64"/>
  <c r="B905" i="64"/>
  <c r="A906" i="64"/>
  <c r="B906" i="64"/>
  <c r="A907" i="64"/>
  <c r="B907" i="64"/>
  <c r="A908" i="64"/>
  <c r="B908" i="64"/>
  <c r="A909" i="64"/>
  <c r="B909" i="64"/>
  <c r="A910" i="64"/>
  <c r="B910" i="64"/>
  <c r="A911" i="64"/>
  <c r="B911" i="64"/>
  <c r="A912" i="64"/>
  <c r="B912" i="64"/>
  <c r="A913" i="64"/>
  <c r="B913" i="64"/>
  <c r="A914" i="64"/>
  <c r="B914" i="64"/>
  <c r="A915" i="64"/>
  <c r="B915" i="64"/>
  <c r="A916" i="64"/>
  <c r="B916" i="64"/>
  <c r="A917" i="64"/>
  <c r="B917" i="64"/>
  <c r="A918" i="64"/>
  <c r="B918" i="64"/>
  <c r="A919" i="64"/>
  <c r="B919" i="64"/>
  <c r="A920" i="64"/>
  <c r="B920" i="64"/>
  <c r="A921" i="64"/>
  <c r="B921" i="64"/>
  <c r="A922" i="64"/>
  <c r="B922" i="64"/>
  <c r="A923" i="64"/>
  <c r="B923" i="64"/>
  <c r="A924" i="64"/>
  <c r="B924" i="64"/>
  <c r="A925" i="64"/>
  <c r="B925" i="64"/>
  <c r="A926" i="64"/>
  <c r="B926" i="64"/>
  <c r="A927" i="64"/>
  <c r="B927" i="64"/>
  <c r="A928" i="64"/>
  <c r="B928" i="64"/>
  <c r="A929" i="64"/>
  <c r="B929" i="64"/>
  <c r="A930" i="64"/>
  <c r="B930" i="64"/>
  <c r="A931" i="64"/>
  <c r="B931" i="64"/>
  <c r="A932" i="64"/>
  <c r="B932" i="64"/>
  <c r="A933" i="64"/>
  <c r="B933" i="64"/>
  <c r="A934" i="64"/>
  <c r="B934" i="64"/>
  <c r="A935" i="64"/>
  <c r="B935" i="64"/>
  <c r="A936" i="64"/>
  <c r="B936" i="64"/>
  <c r="A937" i="64"/>
  <c r="B937" i="64"/>
  <c r="A938" i="64"/>
  <c r="B938" i="64"/>
  <c r="A939" i="64"/>
  <c r="B939" i="64"/>
  <c r="A940" i="64"/>
  <c r="B940" i="64"/>
  <c r="A941" i="64"/>
  <c r="B941" i="64"/>
  <c r="A942" i="64"/>
  <c r="B942" i="64"/>
  <c r="A943" i="64"/>
  <c r="B943" i="64"/>
  <c r="A944" i="64"/>
  <c r="B944" i="64"/>
  <c r="A945" i="64"/>
  <c r="B945" i="64"/>
  <c r="A946" i="64"/>
  <c r="B946" i="64"/>
  <c r="A947" i="64"/>
  <c r="B947" i="64"/>
  <c r="A948" i="64"/>
  <c r="B948" i="64"/>
  <c r="A949" i="64"/>
  <c r="B949" i="64"/>
  <c r="A950" i="64"/>
  <c r="B950" i="64"/>
  <c r="A951" i="64"/>
  <c r="B951" i="64"/>
  <c r="A952" i="64"/>
  <c r="B952" i="64"/>
  <c r="A953" i="64"/>
  <c r="B953" i="64"/>
  <c r="A954" i="64"/>
  <c r="B954" i="64"/>
  <c r="A955" i="64"/>
  <c r="B955" i="64"/>
  <c r="A956" i="64"/>
  <c r="B956" i="64"/>
  <c r="A957" i="64"/>
  <c r="B957" i="64"/>
  <c r="A958" i="64"/>
  <c r="B958" i="64"/>
  <c r="A959" i="64"/>
  <c r="B959" i="64"/>
  <c r="A960" i="64"/>
  <c r="B960" i="64"/>
  <c r="A961" i="64"/>
  <c r="B961" i="64"/>
  <c r="A962" i="64"/>
  <c r="B962" i="64"/>
  <c r="A963" i="64"/>
  <c r="B963" i="64"/>
  <c r="A964" i="64"/>
  <c r="B964" i="64"/>
  <c r="A965" i="64"/>
  <c r="B965" i="64"/>
  <c r="A966" i="64"/>
  <c r="B966" i="64"/>
  <c r="A967" i="64"/>
  <c r="B967" i="64"/>
  <c r="A968" i="64"/>
  <c r="B968" i="64"/>
  <c r="A969" i="64"/>
  <c r="B969" i="64"/>
  <c r="A970" i="64"/>
  <c r="B970" i="64"/>
  <c r="A971" i="64"/>
  <c r="B971" i="64"/>
  <c r="A972" i="64"/>
  <c r="B972" i="64"/>
  <c r="A973" i="64"/>
  <c r="B973" i="64"/>
  <c r="A974" i="64"/>
  <c r="B974" i="64"/>
  <c r="A975" i="64"/>
  <c r="B975" i="64"/>
  <c r="A976" i="64"/>
  <c r="B976" i="64"/>
  <c r="A977" i="64"/>
  <c r="B977" i="64"/>
  <c r="A978" i="64"/>
  <c r="B978" i="64"/>
  <c r="A979" i="64"/>
  <c r="B979" i="64"/>
  <c r="A980" i="64"/>
  <c r="B980" i="64"/>
  <c r="A981" i="64"/>
  <c r="B981" i="64"/>
  <c r="A982" i="64"/>
  <c r="B982" i="64"/>
  <c r="A983" i="64"/>
  <c r="B983" i="64"/>
  <c r="A984" i="64"/>
  <c r="B984" i="64"/>
  <c r="A985" i="64"/>
  <c r="B985" i="64"/>
  <c r="A986" i="64"/>
  <c r="B986" i="64"/>
  <c r="A987" i="64"/>
  <c r="B987" i="64"/>
  <c r="A988" i="64"/>
  <c r="B988" i="64"/>
  <c r="A989" i="64"/>
  <c r="B989" i="64"/>
  <c r="A990" i="64"/>
  <c r="B990" i="64"/>
  <c r="A991" i="64"/>
  <c r="B991" i="64"/>
  <c r="A992" i="64"/>
  <c r="B992" i="64"/>
  <c r="A993" i="64"/>
  <c r="B993" i="64"/>
  <c r="A994" i="64"/>
  <c r="B994" i="64"/>
  <c r="A995" i="64"/>
  <c r="B995" i="64"/>
  <c r="A996" i="64"/>
  <c r="B996" i="64"/>
  <c r="A997" i="64"/>
  <c r="B997" i="64"/>
  <c r="A998" i="64"/>
  <c r="B998" i="64"/>
  <c r="A999" i="64"/>
  <c r="B999" i="64"/>
  <c r="A1000" i="64"/>
  <c r="B1000" i="64"/>
  <c r="B2" i="64"/>
  <c r="A2" i="64"/>
  <c r="BE25" i="56" l="1"/>
  <c r="BE26" i="56" s="1"/>
  <c r="AY25" i="56"/>
  <c r="AY26" i="56" s="1"/>
  <c r="AR25" i="56"/>
  <c r="AR26" i="56" s="1"/>
  <c r="AK25" i="56"/>
  <c r="AK26" i="56" s="1"/>
  <c r="AE25" i="56"/>
  <c r="AE26" i="56" s="1"/>
  <c r="Y25" i="56"/>
  <c r="Y26" i="56" s="1"/>
  <c r="R25" i="56"/>
  <c r="R26" i="56" s="1"/>
  <c r="K25" i="56"/>
  <c r="K26" i="56" s="1"/>
  <c r="E25" i="56"/>
  <c r="E26" i="56" s="1"/>
  <c r="BF24" i="56"/>
  <c r="AZ24" i="56"/>
  <c r="AS24" i="56"/>
  <c r="AL24" i="56"/>
  <c r="Z24" i="56"/>
  <c r="S24" i="56"/>
  <c r="L24" i="56"/>
  <c r="BF23" i="56"/>
  <c r="AZ23" i="56"/>
  <c r="AS23" i="56"/>
  <c r="AL23" i="56"/>
  <c r="Z23" i="56"/>
  <c r="S23" i="56"/>
  <c r="L23" i="56"/>
  <c r="BF22" i="56"/>
  <c r="AZ22" i="56"/>
  <c r="AS22" i="56"/>
  <c r="AL22" i="56"/>
  <c r="Z22" i="56"/>
  <c r="S22" i="56"/>
  <c r="L22" i="56"/>
  <c r="BF21" i="56"/>
  <c r="AZ21" i="56"/>
  <c r="AS21" i="56"/>
  <c r="AL21" i="56"/>
  <c r="Z21" i="56"/>
  <c r="S21" i="56"/>
  <c r="L21" i="56"/>
  <c r="BF20" i="56"/>
  <c r="AZ20" i="56"/>
  <c r="AS20" i="56"/>
  <c r="AL20" i="56"/>
  <c r="Z20" i="56"/>
  <c r="S20" i="56"/>
  <c r="L20" i="56"/>
  <c r="BF19" i="56"/>
  <c r="AZ19" i="56"/>
  <c r="AS19" i="56"/>
  <c r="AL19" i="56"/>
  <c r="Z19" i="56"/>
  <c r="S19" i="56"/>
  <c r="L19" i="56"/>
  <c r="BF18" i="56"/>
  <c r="AZ18" i="56"/>
  <c r="AS18" i="56"/>
  <c r="AL18" i="56"/>
  <c r="Z18" i="56"/>
  <c r="S18" i="56"/>
  <c r="L18" i="56"/>
  <c r="BF17" i="56"/>
  <c r="AZ17" i="56"/>
  <c r="AS17" i="56"/>
  <c r="AL17" i="56"/>
  <c r="Z17" i="56"/>
  <c r="S17" i="56"/>
  <c r="L17" i="56"/>
  <c r="BF16" i="56"/>
  <c r="AZ16" i="56"/>
  <c r="AS16" i="56"/>
  <c r="AL16" i="56"/>
  <c r="Z16" i="56"/>
  <c r="S16" i="56"/>
  <c r="L16" i="56"/>
  <c r="BF15" i="56"/>
  <c r="AZ15" i="56"/>
  <c r="AS15" i="56"/>
  <c r="AL15" i="56"/>
  <c r="Z15" i="56"/>
  <c r="S15" i="56"/>
  <c r="L15" i="56"/>
  <c r="BF14" i="56"/>
  <c r="AZ14" i="56"/>
  <c r="AS14" i="56"/>
  <c r="AL14" i="56"/>
  <c r="Z14" i="56"/>
  <c r="S14" i="56"/>
  <c r="L14" i="56"/>
  <c r="BF13" i="56"/>
  <c r="AZ13" i="56"/>
  <c r="AS13" i="56"/>
  <c r="AL13" i="56"/>
  <c r="Z13" i="56"/>
  <c r="S13" i="56"/>
  <c r="L13" i="56"/>
  <c r="BF12" i="56"/>
  <c r="AZ12" i="56"/>
  <c r="AS12" i="56"/>
  <c r="AL12" i="56"/>
  <c r="Z12" i="56"/>
  <c r="S12" i="56"/>
  <c r="L12" i="56"/>
  <c r="BF11" i="56"/>
  <c r="AZ11" i="56"/>
  <c r="AS11" i="56"/>
  <c r="AL11" i="56"/>
  <c r="Z11" i="56"/>
  <c r="S11" i="56"/>
  <c r="L11" i="56"/>
  <c r="BF10" i="56"/>
  <c r="AZ10" i="56"/>
  <c r="AS10" i="56"/>
  <c r="AL10" i="56"/>
  <c r="Z10" i="56"/>
  <c r="S10" i="56"/>
  <c r="L10" i="56"/>
  <c r="BF9" i="56"/>
  <c r="AZ9" i="56"/>
  <c r="AS9" i="56"/>
  <c r="AL9" i="56"/>
  <c r="Z9" i="56"/>
  <c r="S9" i="56"/>
  <c r="L9" i="56"/>
  <c r="BF8" i="56"/>
  <c r="AZ8" i="56"/>
  <c r="AS8" i="56"/>
  <c r="AL8" i="56"/>
  <c r="Z8" i="56"/>
  <c r="S8" i="56"/>
  <c r="L8" i="56"/>
  <c r="BF7" i="56"/>
  <c r="AZ7" i="56"/>
  <c r="AS7" i="56"/>
  <c r="AL7" i="56"/>
  <c r="Z7" i="56"/>
  <c r="S7" i="56"/>
  <c r="L7" i="56"/>
  <c r="BF6" i="56"/>
  <c r="AZ6" i="56"/>
  <c r="AS6" i="56"/>
  <c r="AL6" i="56"/>
  <c r="Z6" i="56"/>
  <c r="S6" i="56"/>
  <c r="L6" i="56"/>
  <c r="BF5" i="56"/>
  <c r="AZ5" i="56"/>
  <c r="AS5" i="56"/>
  <c r="AL5" i="56"/>
  <c r="Z5" i="56"/>
  <c r="S5" i="56"/>
  <c r="L5" i="56"/>
  <c r="BF4" i="56"/>
  <c r="AZ4" i="56"/>
  <c r="AS4" i="56"/>
  <c r="AL4" i="56"/>
  <c r="Z4" i="56"/>
  <c r="S4" i="56"/>
  <c r="L4" i="56"/>
  <c r="AF13" i="55"/>
  <c r="AF14" i="55" s="1"/>
  <c r="Y13" i="55"/>
  <c r="Y14" i="55" s="1"/>
  <c r="R13" i="55"/>
  <c r="R14" i="55" s="1"/>
  <c r="K13" i="55"/>
  <c r="K14" i="55" s="1"/>
  <c r="E13" i="55"/>
  <c r="E14" i="55" s="1"/>
  <c r="AG12" i="55"/>
  <c r="Z12" i="55"/>
  <c r="S12" i="55"/>
  <c r="L12" i="55"/>
  <c r="S11" i="55"/>
  <c r="L11" i="55"/>
  <c r="AG10" i="55"/>
  <c r="Z10" i="55"/>
  <c r="S10" i="55"/>
  <c r="L10" i="55"/>
  <c r="AG9" i="55"/>
  <c r="Z9" i="55"/>
  <c r="S9" i="55"/>
  <c r="L9" i="55"/>
  <c r="AG8" i="55"/>
  <c r="Z8" i="55"/>
  <c r="S8" i="55"/>
  <c r="L8" i="55"/>
  <c r="AG7" i="55"/>
  <c r="Z7" i="55"/>
  <c r="S7" i="55"/>
  <c r="L7" i="55"/>
  <c r="AG6" i="55"/>
  <c r="Z6" i="55"/>
  <c r="S6" i="55"/>
  <c r="L6" i="55"/>
  <c r="AG5" i="55"/>
  <c r="Z5" i="55"/>
  <c r="S5" i="55"/>
  <c r="L5" i="55"/>
  <c r="AG4" i="55"/>
  <c r="Z4" i="55"/>
  <c r="S4" i="55"/>
  <c r="L4" i="55"/>
  <c r="AF22" i="54"/>
  <c r="AF23" i="54" s="1"/>
  <c r="AG21" i="54"/>
  <c r="AG20" i="54"/>
  <c r="AG19" i="54"/>
  <c r="AG18" i="54"/>
  <c r="AG17" i="54"/>
  <c r="AG16" i="54"/>
  <c r="AG15" i="54"/>
  <c r="AG14" i="54"/>
  <c r="AG13" i="54"/>
  <c r="AG12" i="54"/>
  <c r="AG11" i="54"/>
  <c r="AG10" i="54"/>
  <c r="AG9" i="54"/>
  <c r="AG8" i="54"/>
  <c r="AG7" i="54"/>
  <c r="AG6" i="54"/>
  <c r="AG5" i="54"/>
  <c r="AG4" i="54"/>
  <c r="Z4" i="54"/>
  <c r="Y22" i="54"/>
  <c r="Y23" i="54" s="1"/>
  <c r="Z21" i="54"/>
  <c r="Z20" i="54"/>
  <c r="Z19" i="54"/>
  <c r="Z18" i="54"/>
  <c r="Z17" i="54"/>
  <c r="Z16" i="54"/>
  <c r="Z15" i="54"/>
  <c r="Z14" i="54"/>
  <c r="Z13" i="54"/>
  <c r="Z12" i="54"/>
  <c r="Z11" i="54"/>
  <c r="Z10" i="54"/>
  <c r="Z9" i="54"/>
  <c r="Z8" i="54"/>
  <c r="Z7" i="54"/>
  <c r="Z6" i="54"/>
  <c r="Z5" i="54"/>
  <c r="S5" i="54"/>
  <c r="S6" i="54"/>
  <c r="S7" i="54"/>
  <c r="S8" i="54"/>
  <c r="S9" i="54"/>
  <c r="S10" i="54"/>
  <c r="S11" i="54"/>
  <c r="S12" i="54"/>
  <c r="S13" i="54"/>
  <c r="S14" i="54"/>
  <c r="S15" i="54"/>
  <c r="S16" i="54"/>
  <c r="S17" i="54"/>
  <c r="S18" i="54"/>
  <c r="S19" i="54"/>
  <c r="S20" i="54"/>
  <c r="S21" i="54"/>
  <c r="S4" i="54"/>
  <c r="R22" i="54"/>
  <c r="R23" i="54" s="1"/>
  <c r="L5" i="54"/>
  <c r="L6" i="54"/>
  <c r="L7" i="54"/>
  <c r="L8" i="54"/>
  <c r="L9" i="54"/>
  <c r="L10" i="54"/>
  <c r="L11" i="54"/>
  <c r="L12" i="54"/>
  <c r="L13" i="54"/>
  <c r="L14" i="54"/>
  <c r="L15" i="54"/>
  <c r="L16" i="54"/>
  <c r="L17" i="54"/>
  <c r="L18" i="54"/>
  <c r="L19" i="54"/>
  <c r="L20" i="54"/>
  <c r="L21" i="54"/>
  <c r="L4" i="54"/>
  <c r="K22" i="54"/>
  <c r="K23" i="54" s="1"/>
  <c r="E22" i="54"/>
  <c r="E23" i="54" s="1"/>
</calcChain>
</file>

<file path=xl/sharedStrings.xml><?xml version="1.0" encoding="utf-8"?>
<sst xmlns="http://schemas.openxmlformats.org/spreadsheetml/2006/main" count="1653" uniqueCount="468">
  <si>
    <t>Obj Q1</t>
  </si>
  <si>
    <t>Obj Q2</t>
  </si>
  <si>
    <t>Obj Q3</t>
  </si>
  <si>
    <t>Q3</t>
  </si>
  <si>
    <t>Obj Q4</t>
  </si>
  <si>
    <t>Q4</t>
  </si>
  <si>
    <t>H1</t>
  </si>
  <si>
    <t>H2</t>
  </si>
  <si>
    <t>Calibration NCE Q1 2012 Avenches</t>
  </si>
  <si>
    <t>questions</t>
  </si>
  <si>
    <t>score (0/1/2/3)</t>
  </si>
  <si>
    <t>OMP</t>
  </si>
  <si>
    <t>Comment</t>
  </si>
  <si>
    <t>Contenu et communication</t>
  </si>
  <si>
    <t>Revue et visualisation</t>
  </si>
  <si>
    <t>Mesures</t>
  </si>
  <si>
    <t>Cascade</t>
  </si>
  <si>
    <t>Relevant pour tous le monde</t>
  </si>
  <si>
    <t>Visuel et utilisation</t>
  </si>
  <si>
    <t>Utilisation des paretos</t>
  </si>
  <si>
    <t>Revues opérationnelles</t>
  </si>
  <si>
    <t>Revues régulières</t>
  </si>
  <si>
    <t>Engagement, challenge, collaboration</t>
  </si>
  <si>
    <t>Traitement des problèmes</t>
  </si>
  <si>
    <t>Management visuel</t>
  </si>
  <si>
    <t>Résolution de problème</t>
  </si>
  <si>
    <t>Quantité des GSTD</t>
  </si>
  <si>
    <t>Qualité des GSTD</t>
  </si>
  <si>
    <t>Projet DMAIC, routine</t>
  </si>
  <si>
    <t>Methodologie DMAIC</t>
  </si>
  <si>
    <t>Délivrables des DMAIC et GSTD</t>
  </si>
  <si>
    <t>Reconnaissance et communication</t>
  </si>
  <si>
    <t>Sustainibility</t>
  </si>
  <si>
    <t>Pilier GA</t>
  </si>
  <si>
    <t>1 point = 1.9%</t>
  </si>
  <si>
    <t>Q2 2012</t>
  </si>
  <si>
    <t>Q3 2012</t>
  </si>
  <si>
    <t>Q4 2012</t>
  </si>
  <si>
    <t>GATE NCE - Compliance Q1 2012 Avenches</t>
  </si>
  <si>
    <t>GATE NCE - Compliance Q2 2012 Avenches</t>
  </si>
  <si>
    <t>GATE NCE - Compliance Q3 2012 Avenches</t>
  </si>
  <si>
    <t>GATE NCE - Compliance Q4 2012 Avenches</t>
  </si>
  <si>
    <t>1- Compliance to Nestlé Quality and SHE policy</t>
  </si>
  <si>
    <t>Audit SGS</t>
  </si>
  <si>
    <t>2 - Compliance to Human Ressources policies and Guidelines</t>
  </si>
  <si>
    <t>External Assessment through CARE Audit</t>
  </si>
  <si>
    <t xml:space="preserve">Internal Assessment </t>
  </si>
  <si>
    <t>3- Compliance to specific Nestlé internal Standards and Practices</t>
  </si>
  <si>
    <t>Audit interne par factory Manager 13 questions</t>
  </si>
  <si>
    <t>Audit interne SHE</t>
  </si>
  <si>
    <t>Audit interne AQ</t>
  </si>
  <si>
    <t>Audit interne ENG</t>
  </si>
  <si>
    <t>GLOBE Foundation Index (GFI)</t>
  </si>
  <si>
    <t>4- Satisfactory Nestlé Group Audit</t>
  </si>
  <si>
    <t>Résultat satisfaisant audit NGA</t>
  </si>
  <si>
    <t>BIG 7 Q1 2012 Avenches</t>
  </si>
  <si>
    <t>BIG 7 Q2 2012 Avenches</t>
  </si>
  <si>
    <t>BIG 7 Q3 2012 Avenches</t>
  </si>
  <si>
    <t>BIG 7 Q4 2012 Avenches</t>
  </si>
  <si>
    <t>BIG 7 Q1 2013 Avenches</t>
  </si>
  <si>
    <t>BIG 7 Q2 2013 Avenches</t>
  </si>
  <si>
    <t>BIG 7 Q3 2013 Avenches</t>
  </si>
  <si>
    <t>BIG 7 Q4 2013 Avenches</t>
  </si>
  <si>
    <t>BIG 7  2014 Avenches</t>
  </si>
  <si>
    <t>LOTO</t>
  </si>
  <si>
    <t>Instruction</t>
  </si>
  <si>
    <t>1a</t>
  </si>
  <si>
    <t>Audit + Plan d'actions</t>
  </si>
  <si>
    <t>2a</t>
  </si>
  <si>
    <t>Evaluation émergent</t>
  </si>
  <si>
    <t>3a</t>
  </si>
  <si>
    <t>Espace confiné</t>
  </si>
  <si>
    <t>1b</t>
  </si>
  <si>
    <t>2b</t>
  </si>
  <si>
    <t>3b</t>
  </si>
  <si>
    <t>travaux en hauteur</t>
  </si>
  <si>
    <t>1c</t>
  </si>
  <si>
    <t>2c</t>
  </si>
  <si>
    <t>3c</t>
  </si>
  <si>
    <t>Gestion des externes</t>
  </si>
  <si>
    <t>1d</t>
  </si>
  <si>
    <t>2d</t>
  </si>
  <si>
    <t>3d</t>
  </si>
  <si>
    <t>Electricité</t>
  </si>
  <si>
    <t>1e</t>
  </si>
  <si>
    <t>2e</t>
  </si>
  <si>
    <t>3e</t>
  </si>
  <si>
    <t>Forklift</t>
  </si>
  <si>
    <t>1f</t>
  </si>
  <si>
    <t>2f</t>
  </si>
  <si>
    <t>3f</t>
  </si>
  <si>
    <t>Big bag</t>
  </si>
  <si>
    <t>1g</t>
  </si>
  <si>
    <t>2g</t>
  </si>
  <si>
    <t>3g</t>
  </si>
  <si>
    <t>Fin du DMAIC Projet Réduction des inetanches Flexi (DTO)</t>
  </si>
  <si>
    <t>LOTO Qualité terminé (LCO)</t>
  </si>
  <si>
    <t>Espaces confinés - Modules de formation prêts à déployer (HWI)</t>
  </si>
  <si>
    <t>Décision Go / No Go sur test Hélium Ap f(résultat Orbe) (LCO)</t>
  </si>
  <si>
    <t>Démarrage Pilote TPM Flexi (MBU)</t>
  </si>
  <si>
    <t>Benchmark des bonnes pratiques d'Orbe B2B + plan d'actions définis (DTO)</t>
  </si>
  <si>
    <t>Pre Assessment NCE des 3 fondations (MBU)</t>
  </si>
  <si>
    <t>Goal Alignement Phase 2 lancé (MBU)</t>
  </si>
  <si>
    <t>1st set of improvements complemented based on Orbe improvements (HWI)</t>
  </si>
  <si>
    <t>List of improvements and planning defined and ready for deploiement (HWI)</t>
  </si>
  <si>
    <t>Nouveaux auto-contrôles Baldelli en place (pression, débit) (LCO)</t>
  </si>
  <si>
    <t>Implémentation de caméra sur lignes AC terminés (LCO)</t>
  </si>
  <si>
    <t>Projet Centrage Pro terminé (DTO)</t>
  </si>
  <si>
    <t>Formation shop floor CP/CPK (DTO)</t>
  </si>
  <si>
    <t>Fortissio sur AC17 (DTO)</t>
  </si>
  <si>
    <t>Onze AC10 (DTO)</t>
  </si>
  <si>
    <t>Onze AC06 (DTO)</t>
  </si>
  <si>
    <t>Nouveau level 2 Coaching (OBL)</t>
  </si>
  <si>
    <t>Clôture de me@nespresso (OBL)</t>
  </si>
  <si>
    <t>Passage de l'audit CARE (OBL)</t>
  </si>
  <si>
    <t>Plan d'actions de Nestlé and I finalisé (OBL)</t>
  </si>
  <si>
    <t>Retour de l'enquête Nestlé and I (OBL)</t>
  </si>
  <si>
    <t>Compétences 2014 Go / No Go (OBL)</t>
  </si>
  <si>
    <t>Plan d'actions de Nestlé and I finalisé par département (OBL)</t>
  </si>
  <si>
    <t>Thèmes de Nestlé and I identifiés par département (OBL)</t>
  </si>
  <si>
    <t>Training Double Rychiger : training terminated (HWI)</t>
  </si>
  <si>
    <t>X</t>
  </si>
  <si>
    <t>Formation faite sur le LTA (RDA)</t>
  </si>
  <si>
    <t>Bilan cours de français (OBL)</t>
  </si>
  <si>
    <t>Refresh GA fait dans tous les départements (MBU)</t>
  </si>
  <si>
    <t>NER mis à jour et plan d'actions défini (HWI)</t>
  </si>
  <si>
    <t>Check list RH de base (OBL)</t>
  </si>
  <si>
    <t>DMAIC blessures aux mains terminé (MBU)</t>
  </si>
  <si>
    <t>Ergonomie : Formation Infirmière / Equipe SHE / Ingénieurs projets à Ergo Pro (OBL)</t>
  </si>
  <si>
    <t>Safety and Health Policy déployé à tous (MBU)</t>
  </si>
  <si>
    <t>Analyse des risques Poussières de café vert (AWN)</t>
  </si>
  <si>
    <t>Bilan du programme évènementiel (OBL)</t>
  </si>
  <si>
    <t>0.5 OPAQ par ligne (DTO)</t>
  </si>
  <si>
    <t>PROD</t>
  </si>
  <si>
    <t>AQ</t>
  </si>
  <si>
    <t>LOG</t>
  </si>
  <si>
    <t>ENG</t>
  </si>
  <si>
    <t>IP</t>
  </si>
  <si>
    <t>CTR</t>
  </si>
  <si>
    <t>SHE</t>
  </si>
  <si>
    <t>AUT</t>
  </si>
  <si>
    <t>Projet</t>
  </si>
  <si>
    <t xml:space="preserve">RH </t>
  </si>
  <si>
    <t>Direction</t>
  </si>
  <si>
    <t>HQ</t>
  </si>
  <si>
    <t>GA</t>
  </si>
  <si>
    <t>Espaces confinés - lancement du projet (HWI)</t>
  </si>
  <si>
    <t>Déploiement Projet Anoxie lignes Pro terminé (FDE)</t>
  </si>
  <si>
    <t xml:space="preserve">Baldelli connection automatique (DTO)
</t>
  </si>
  <si>
    <t>1er partie campagne efficacité et bienveillance au travail terminée (OBL)</t>
  </si>
  <si>
    <t>Aménagement extérieur phase II terminé (FDE)</t>
  </si>
  <si>
    <t>GI Machinery Safety lancé (HWI)</t>
  </si>
  <si>
    <t>Nouveaux horaires implémentés (OBL)</t>
  </si>
  <si>
    <t>Check list Engineering : Plan d'actions défini (HWI)</t>
  </si>
  <si>
    <t>Niveau Base Compliance Qualité implementé (LCO)</t>
  </si>
  <si>
    <t>Plan d'actions GI Permit to work fait (MAP)</t>
  </si>
  <si>
    <t>GI Material Handling de base (ANW)</t>
  </si>
  <si>
    <t>Planzer</t>
  </si>
  <si>
    <t>GI travaux en hauteur de base (HWI)</t>
  </si>
  <si>
    <t>GI Investigation sur les Accidents de base (MAP)</t>
  </si>
  <si>
    <t>LOTO - Trouver de nouveaux formateurs (HWI)</t>
  </si>
  <si>
    <t>Formation NGMP + coordinateur projet (RDA)</t>
  </si>
  <si>
    <t>Communication SHE en place (MAP)</t>
  </si>
  <si>
    <t>Formation GI BBS (MBU)</t>
  </si>
  <si>
    <t>Formation chargé de sécurité + assistant planifiée (MAP)</t>
  </si>
  <si>
    <t>Organisation SHE en place (MBU)</t>
  </si>
  <si>
    <t>Ingénieur Services Généraux recruté et en place (HWI)</t>
  </si>
  <si>
    <t>Rôle et responsabilité Animateurs SHE revus (MAP)</t>
  </si>
  <si>
    <t>Go / Non Go Projet CP / CPk sur le poids (LCO)</t>
  </si>
  <si>
    <t>Tête de batteur en automatique sur toutes les lignes (DTO)</t>
  </si>
  <si>
    <t>Rétrofit DD (HWI)</t>
  </si>
  <si>
    <t>Cartes de contrôle en place sur les équipements (LCO)</t>
  </si>
  <si>
    <t>Orbe</t>
  </si>
  <si>
    <t>Developper une systématique visuel pour les Non-Conformités + Alignement Plan de décision Orbe Avenches (LCO)</t>
  </si>
  <si>
    <t>Fin du DMAIC Réduction des inétanches lignes Double Richiger (DTO)</t>
  </si>
  <si>
    <t>Module capsules manquantes sur checkweigher implémenté (LCO)</t>
  </si>
  <si>
    <t>Roll out DMAIC inétanches Double Rychiger / Flexi fait (DTO)</t>
  </si>
  <si>
    <t>Formation des nouveaux OPAQ (LCO)</t>
  </si>
  <si>
    <t>Formation Cartes de contrôle terminée (LCO)</t>
  </si>
  <si>
    <t>Ristretto from India AP02 (DTO)</t>
  </si>
  <si>
    <t>Ristretto Pro AP03 (DTO)</t>
  </si>
  <si>
    <t>Kazaar AC03 (DTO)</t>
  </si>
  <si>
    <t>Linizio AC13 (DTO)</t>
  </si>
  <si>
    <t>Ristretto Pro AP01 (DTO)</t>
  </si>
  <si>
    <t>Ristretto AC06 (DTO)</t>
  </si>
  <si>
    <t>Newton 100% tag (DTO)</t>
  </si>
  <si>
    <t>4ème type d'étuis utilisé (.40 à confirmer) (ANW)</t>
  </si>
  <si>
    <t>Ristretto AC19 (DTO)</t>
  </si>
  <si>
    <t>Statement AC12 pour 2014 (DTO)</t>
  </si>
  <si>
    <t>Activité 111 étendue au reste de la production (DTO)</t>
  </si>
  <si>
    <t>Recrutement du Coordinateur TPM (MBU)</t>
  </si>
  <si>
    <t>LTA sur 1 ligne (RDA)</t>
  </si>
  <si>
    <t>LTA usine (RDA)</t>
  </si>
  <si>
    <t>Pilier GA implémenté (MBU)</t>
  </si>
  <si>
    <t>GA en place en Production (DTO)</t>
  </si>
  <si>
    <t>GA en place en Logistique (AWA)</t>
  </si>
  <si>
    <t>GA en place à la Qualité (LCO)</t>
  </si>
  <si>
    <t>GA en place à l'IP (RDA)</t>
  </si>
  <si>
    <t>GA en place en Engineering (HWI)</t>
  </si>
  <si>
    <t>NCE Gate Assessment (MBU)</t>
  </si>
  <si>
    <t>GA en place dans tous les départements (MBU)</t>
  </si>
  <si>
    <t>Plan de coaching établi (OBL)</t>
  </si>
  <si>
    <t>Leadership Framework en place (OBL)</t>
  </si>
  <si>
    <t>Bilan Benefits communiqué (OBL)</t>
  </si>
  <si>
    <t>Refonte de la formation Science of coffee et plan de déploiement (OBL)</t>
  </si>
  <si>
    <t>Informer les Managers au processus de reconnaissance (OBL)</t>
  </si>
  <si>
    <t>Espaces confinés - projet terminé (HWI)</t>
  </si>
  <si>
    <t>Décision Go / No Go revue des QMS / projet R6 (LCO)</t>
  </si>
  <si>
    <t>AT06 démarré (HWI)</t>
  </si>
  <si>
    <t>Rénovation Livanto (LMI)</t>
  </si>
  <si>
    <t>APG</t>
  </si>
  <si>
    <t>Résultat YTD Q1</t>
  </si>
  <si>
    <t>Résultat YTD Q2</t>
  </si>
  <si>
    <t xml:space="preserve">Evaluation des entreprises Externes en place (MAP) </t>
  </si>
  <si>
    <t>Refresh partie B en place (OBL)</t>
  </si>
  <si>
    <t>Safety Leadership evaluation faite (OBL)</t>
  </si>
  <si>
    <t>100% des évaluation finale des TOP40 des externes terminés (MAP)</t>
  </si>
  <si>
    <t>Audit des entreprises externes proritaires terminé (MAP)</t>
  </si>
  <si>
    <t>Projet CO lancé (HWI)</t>
  </si>
  <si>
    <t>Cartographie Ergonomie (OBL)</t>
  </si>
  <si>
    <t>2eme partie campagne efficacité et bienveillance au travail terminé (OBL)</t>
  </si>
  <si>
    <t>3eme partie campagne efficacité et bienveillance au travail terminé (OBL)</t>
  </si>
  <si>
    <t>Définir cahier des charges passeport Sécurité fait (MAP)</t>
  </si>
  <si>
    <t>Check list SHE : Plan d'actions défini (MAP)</t>
  </si>
  <si>
    <t>Passeport Sécurité en place / distribution  (MAP)</t>
  </si>
  <si>
    <t>GI Machinery Safety de base (HWI)</t>
  </si>
  <si>
    <t>GI Permit to work de base (MAP)</t>
  </si>
  <si>
    <t xml:space="preserve">AC18 : 1er essai terminé et planning d'implémentation fait (HWI) </t>
  </si>
  <si>
    <t>-25% de réduction pour AC18 (HWI)</t>
  </si>
  <si>
    <t>Prototype AC18 terminé (HWI)</t>
  </si>
  <si>
    <t>Plan de déploienment flexi fait (HWI)</t>
  </si>
  <si>
    <t>Déploiement flexi terminé (HWI)</t>
  </si>
  <si>
    <t>DMAIC lancé (HWI)</t>
  </si>
  <si>
    <t>DMAIC Azote terminé (HWI)</t>
  </si>
  <si>
    <t>Plan de déploiement dble Rychiger fait (HWI)</t>
  </si>
  <si>
    <t>Déploiement terminé (HWI)</t>
  </si>
  <si>
    <t>Alignement parties A fait (MAP)</t>
  </si>
  <si>
    <t>Alignement parties B fait (MAP)</t>
  </si>
  <si>
    <t>Organisation SHE définie (MBU)</t>
  </si>
  <si>
    <t>Revue des QMS AC phase 2 faite Workload et fréquence (LCO)</t>
  </si>
  <si>
    <t>Revue des QMS AP phase 2 faite Workload et fréquence (LCO)</t>
  </si>
  <si>
    <t>QMS Mat B consumer Oriented AC implémenté (LCO) ?</t>
  </si>
  <si>
    <t>QMS Mat B consumer Oriented AP implémenté (LCO)</t>
  </si>
  <si>
    <t>Formation des opérateurs Pro au nouveau QMS consumer oriented Pro établie (LCO)</t>
  </si>
  <si>
    <t>Formation OPAQ retravaillé / recontrôle sur ligne établi (LCO)</t>
  </si>
  <si>
    <t>Formation Opérateurs aux nouveaux QMS Consumer oriented terminé (DTO)</t>
  </si>
  <si>
    <t>Formation des techniciens au QMS Mat B (LCO)</t>
  </si>
  <si>
    <t>Formation Opérateurs aux nouveaux QMS Consumer oriented établie (LCO)</t>
  </si>
  <si>
    <t>Capriccio  AC03 (DTO)</t>
  </si>
  <si>
    <t>Volluto AC12 (DTO)</t>
  </si>
  <si>
    <t>LUFO AP01 (DTO)</t>
  </si>
  <si>
    <t>Volluto AC05 (DTO)</t>
  </si>
  <si>
    <t>AA Décision (LMI)</t>
  </si>
  <si>
    <t>AC19 démarré (HWI)</t>
  </si>
  <si>
    <t>Cosi AC06 (DTO)</t>
  </si>
  <si>
    <t>Linizio AC18 (LMI)</t>
  </si>
  <si>
    <t>Newton à confirmer (MBU)</t>
  </si>
  <si>
    <t>Kazaar AC05 (LMI)</t>
  </si>
  <si>
    <t>Onze AC10 (LMI)</t>
  </si>
  <si>
    <t>First set of improvements (type A + B) completed (HWI)</t>
  </si>
  <si>
    <t>Roll out plan for next improvements defined and in execution flexi, dble Rychiger (HWI)</t>
  </si>
  <si>
    <t>Complete list of improvement established based on pareto and NC13 (HWI)</t>
  </si>
  <si>
    <t>Fin du déploiement (DTO)</t>
  </si>
  <si>
    <t>Nouveau formateur OPTECH (HWI)</t>
  </si>
  <si>
    <t>Formation Pro : 1ère formation donné (HWI)</t>
  </si>
  <si>
    <t>Formation Double Rychiger : plan de formation fait (HWI)</t>
  </si>
  <si>
    <t>Formastion Flexi terminé (HWI)</t>
  </si>
  <si>
    <t xml:space="preserve">Formation Pro : 2ème formation faite (HWI) </t>
  </si>
  <si>
    <t>1ère QOR (MBU)</t>
  </si>
  <si>
    <t>OMP départements terminés (MBU)</t>
  </si>
  <si>
    <t>Processus de Cascade / Escalade revu (MBU)</t>
  </si>
  <si>
    <t>Cascade des KPI Usine + Dpt en place (MBU)</t>
  </si>
  <si>
    <t>OMP Usine présenté à tous (MBU)</t>
  </si>
  <si>
    <t>Définition de la suite du projet et des ressources (OBL)</t>
  </si>
  <si>
    <t>KPI ONE TEAM Fonction Support mis en place (MBU)</t>
  </si>
  <si>
    <t xml:space="preserve">Formation des Managers sur 
les nouveaux principes de Leadership (OBL) </t>
  </si>
  <si>
    <t>x</t>
  </si>
  <si>
    <t>Fin implémentation shopfloor Cp Cpk sur le poids (LCO)</t>
  </si>
  <si>
    <t>Formation des opérateurs Pro au nouveau QMS consumer oriented PRO déployé (DTO)</t>
  </si>
  <si>
    <t>Formation OPAQ retravaillé / recontrôle sur ligne déployé (DTO)</t>
  </si>
  <si>
    <t>Developper une systématique visuel pour les Non-Conformités  Pro + Alignement Plan de décision Orbe Avenches (LCO)</t>
  </si>
  <si>
    <t>Cartographie des Processus selon SAP à jour (Alignement avc Orbe et HQ) (LCO)</t>
  </si>
  <si>
    <t>Nouveaux PRP Audit de surveillance SGS  = 0 Déviation majeure ISO 14001/18001/NQMS/22000 + PAS 220 (LCO)</t>
  </si>
  <si>
    <t>QMS Consumer oriented Lignes AC établi (LCO) ?</t>
  </si>
  <si>
    <t>QMS Consumer oriented Lignes AP implémenté (LCO)</t>
  </si>
  <si>
    <t>Establish list with low hanging fruits (mainly Cama) Put actions in place (HWI)</t>
  </si>
  <si>
    <t>Roll out plan for next improvements defined and in execution Training has started (HWI)</t>
  </si>
  <si>
    <t>Perf Flexi. Projet selon liste d'améliorations</t>
  </si>
  <si>
    <t>Projet diminution consomation Azote</t>
  </si>
  <si>
    <t>Implémentation de caméra sur lignes AC pilote DR et Flexi terminés (LCO)</t>
  </si>
  <si>
    <t>Perf Double Rychiger. Projet selon liste d'améliorations</t>
  </si>
  <si>
    <t>Perf Pro. Projet selon liste d'améliorations</t>
  </si>
  <si>
    <t>Q1</t>
  </si>
  <si>
    <t>Q2</t>
  </si>
  <si>
    <t>Status</t>
  </si>
  <si>
    <t>KPI / PPI</t>
  </si>
  <si>
    <t>Results Q4</t>
  </si>
  <si>
    <t>Results Q3</t>
  </si>
  <si>
    <t>EHS team monthly call</t>
  </si>
  <si>
    <t>MDS</t>
  </si>
  <si>
    <t>EM</t>
  </si>
  <si>
    <t>EM &amp; RS (CSSS)</t>
  </si>
  <si>
    <t>Agence &amp; Opérateur</t>
  </si>
  <si>
    <t>Plan d'action Terrebonne</t>
  </si>
  <si>
    <t>War room</t>
  </si>
  <si>
    <t>Matrice des formations minimales requise pour un opérateur</t>
  </si>
  <si>
    <t>Indicateur</t>
  </si>
  <si>
    <t>Installation du système d'affichage informatique (écran, réseau, ordinateur)</t>
  </si>
  <si>
    <t>Formation des opérateurs et chef-d'équipes sur le fichier "Graphique pour Affichage"</t>
  </si>
  <si>
    <t>PS</t>
  </si>
  <si>
    <t>Ébauche d'un registre électronique à l'ensacheuse à sac Natronag</t>
  </si>
  <si>
    <t>Essaie du registre électronique à la Natronag</t>
  </si>
  <si>
    <t>Registre électronique</t>
  </si>
  <si>
    <t>Équipements nécessaire</t>
  </si>
  <si>
    <t>Achat d'un ordinateur</t>
  </si>
  <si>
    <t>Installation du système informatique (écran, réseau, ordinateur)</t>
  </si>
  <si>
    <t>Éclairage d'usine</t>
  </si>
  <si>
    <t>Confirmation du fournisseur d'éclairage</t>
  </si>
  <si>
    <t>Déterminer le nombre de lux requis</t>
  </si>
  <si>
    <t>Déterminer le moyen pour atteindre le nombre de lux (Hauteur des lumières ou le nombre)</t>
  </si>
  <si>
    <t>Remplacer les lumières brûlée</t>
  </si>
  <si>
    <t>PLS</t>
  </si>
  <si>
    <t>Mise en fonction du registre</t>
  </si>
  <si>
    <t>Établir le mode de formation pour chaque (Standardisation, vidéo, coaching)</t>
  </si>
  <si>
    <t>Développer la formation selon le mode établit dans la liste - 2 par trimestres</t>
  </si>
  <si>
    <t>YLC</t>
  </si>
  <si>
    <t>PLS, PS, ÉM</t>
  </si>
  <si>
    <t>Faire un kaizen avec tous les employés sur une opportunité d'amélioration dans l'usine. 2-</t>
  </si>
  <si>
    <t>Faire un kaizen avec tous les employés sur une opportunité d'amélioration dans l'usine. 3-</t>
  </si>
  <si>
    <t>Partage des bonnes pratiques</t>
  </si>
  <si>
    <t>Rencontre individuel avec Rodney Grieve</t>
  </si>
  <si>
    <t>Rencontré au moins une personne par mois pour un feedback</t>
  </si>
  <si>
    <t>Culture santé sécurité</t>
  </si>
  <si>
    <t>Mettre à jour le tableau EHS avec les bonnes pratiques du groupe</t>
  </si>
  <si>
    <t>Faire un sondage santé sécurité (SCIT) et comparer avec les résultats année précédente</t>
  </si>
  <si>
    <t>Reconnaissance</t>
  </si>
  <si>
    <t>Champion Take 5</t>
  </si>
  <si>
    <t>Améliorer et donner rafraîchissement sur l'objectif d'ici la fin de l'année des P3SPE (10 par personnes) lors de la prochaine rencontre d'équipe</t>
  </si>
  <si>
    <t>Formation analyses causes fondamentales avec la technique TapRoot</t>
  </si>
  <si>
    <t>Foramtion SAFESTART pour tous les nouveaux employés</t>
  </si>
  <si>
    <t>Qualité environnement de travail</t>
  </si>
  <si>
    <t>Analyse des poussières</t>
  </si>
  <si>
    <t>Activités à haut risque</t>
  </si>
  <si>
    <t>Mode 4, travail pas a pas</t>
  </si>
  <si>
    <t>Mesures des poussières respirable sur les travailleurs d'usine et du laboratoire</t>
  </si>
  <si>
    <t>Avec le résultat des analyses de poussières, mettre en place les recommandations du rapport</t>
  </si>
  <si>
    <t>Revoir la liste des moteurs avec les job pas a pas applicable. Valider quel travail pas a pas a son analyses de risque fait</t>
  </si>
  <si>
    <t>Visite S6 ( maximum chaque 15 du mois)</t>
  </si>
  <si>
    <t>Visite et suivi</t>
  </si>
  <si>
    <t>Visite comportementale (superviseur)</t>
  </si>
  <si>
    <t>Rapport symphonie et EHS</t>
  </si>
  <si>
    <t>Rapport HS avant le 5 de chaque mois</t>
  </si>
  <si>
    <t>Rapport d'énergie avant le 15 de chaque mois</t>
  </si>
  <si>
    <t>Rapport environnementale a tous les trimestre</t>
  </si>
  <si>
    <t>Conférence téléphonique EHS</t>
  </si>
  <si>
    <t>Réunion sécurité mensuelle</t>
  </si>
  <si>
    <r>
      <t xml:space="preserve">PLS &amp; </t>
    </r>
    <r>
      <rPr>
        <sz val="20"/>
        <color rgb="FF008000"/>
        <rFont val="Arial"/>
        <family val="2"/>
      </rPr>
      <t>PS</t>
    </r>
  </si>
  <si>
    <t>Culture I3</t>
  </si>
  <si>
    <t>3 - Améliorer les procédés
(P5 - Efficience)</t>
  </si>
  <si>
    <t>2 -  Développer les talents et l'engament de notre personnel
(L1 - Capital humain)</t>
  </si>
  <si>
    <t>Transformer</t>
  </si>
  <si>
    <t>Accélérer</t>
  </si>
  <si>
    <t>Centré sur le client</t>
  </si>
  <si>
    <t xml:space="preserve">Priorité du groupe </t>
  </si>
  <si>
    <t xml:space="preserve">Priorité stratégique </t>
  </si>
  <si>
    <t>Facteurs clé</t>
  </si>
  <si>
    <t>Projet spécifique</t>
  </si>
  <si>
    <t>SCIT &amp; YLC safety behavior</t>
  </si>
  <si>
    <t>MZ</t>
  </si>
  <si>
    <t>Voir le niveau de développement de chaque employé sur le Take 5</t>
  </si>
  <si>
    <t>Module YLC et culture sécurité pour le management</t>
  </si>
  <si>
    <t>Revue du PSAP</t>
  </si>
  <si>
    <t>Formation sécurité</t>
  </si>
  <si>
    <t>Gestion de la formation</t>
  </si>
  <si>
    <t>Valider avec les autres sites la liste des formations sécurité avec la durée et les fréquences</t>
  </si>
  <si>
    <t>Environnement</t>
  </si>
  <si>
    <t>Analyses, impact et bilan</t>
  </si>
  <si>
    <t>Faire un bilan énergétique selon grille d'auto-évaluation I3</t>
  </si>
  <si>
    <t>Revue de la conformité de la veille réglementaire ajoutant la conformité et les articles applicables</t>
  </si>
  <si>
    <t>Revue de la liste des analyses et impacts.</t>
  </si>
  <si>
    <t>Audit externe et Action corrective</t>
  </si>
  <si>
    <t>Audit Externe</t>
  </si>
  <si>
    <t>Action corrective</t>
  </si>
  <si>
    <t>Routines</t>
  </si>
  <si>
    <t>S &amp; Op executive meeting</t>
  </si>
  <si>
    <t>Préparer et participer à la réunion</t>
  </si>
  <si>
    <t>Plan de communication</t>
  </si>
  <si>
    <t>Réunion hebdomadaire</t>
  </si>
  <si>
    <t>Réunion sécurité et production</t>
  </si>
  <si>
    <t>Réunion journalière de changement de quart
(Agenda Standard)</t>
  </si>
  <si>
    <t>Réunion trimestriel et bi-annuel</t>
  </si>
  <si>
    <t>Réunion annuel</t>
  </si>
  <si>
    <t>Incident prise 600V
2015-13</t>
  </si>
  <si>
    <t>Incident fuite propoane
2015-14</t>
  </si>
  <si>
    <t>Présentation du comportement 1 &amp; 2 du module YLC et culture sécurité pour le pour tous les employés</t>
  </si>
  <si>
    <t>Présentation du comportement 3 &amp; 4 du module YLC et culture sécurité pour le pour tous les employés</t>
  </si>
  <si>
    <t>Établir les nouveaux objectifs P3SPE</t>
  </si>
  <si>
    <t>Analyses du bruit</t>
  </si>
  <si>
    <t>Prioriser les équipements a modifier pour éviter le travail sous énergie</t>
  </si>
  <si>
    <t>Amélioration des gardes à la Natronag</t>
  </si>
  <si>
    <t>Sortir une liste détailler des risques pour être en mesure de protéger les convoyeurs et retirer les gardes actuels</t>
  </si>
  <si>
    <t>Déterminer le meilleur moyen de protéger le angles entrants et les autres risques soulevés</t>
  </si>
  <si>
    <t>Mettre en place les moyens déterminer diminuer les risques</t>
  </si>
  <si>
    <t>Établir le calendriers pour l'année</t>
  </si>
  <si>
    <t>Date à faire</t>
  </si>
  <si>
    <t>Facteur clé</t>
  </si>
  <si>
    <t>Complété</t>
  </si>
  <si>
    <t>Kaisen</t>
  </si>
  <si>
    <t>Description</t>
  </si>
  <si>
    <t>Responsable</t>
  </si>
  <si>
    <t>Faire un kaizen avec tous les employés sur une opportunité d'amélioration dans l'usine. 1- Affichage à améliorer</t>
  </si>
  <si>
    <t>FA, KT</t>
  </si>
  <si>
    <t>Établir et valider le plan d'action 2016</t>
  </si>
  <si>
    <t>EM, MZ</t>
  </si>
  <si>
    <t>EM, PLS</t>
  </si>
  <si>
    <t>2 - Développement des compétences
(L1 - Capital humain)</t>
  </si>
  <si>
    <t>Année prévu</t>
  </si>
  <si>
    <t>Mois prévu</t>
  </si>
  <si>
    <t>État</t>
  </si>
  <si>
    <t>Établir un PSAP pour tous les employés</t>
  </si>
  <si>
    <t>2 - Développer les talents et l'engament de notre personnel
(L1 - Capital humain)</t>
  </si>
  <si>
    <t>Expliquer le fonctionnement du champion Take 5 au chef d'équipe</t>
  </si>
  <si>
    <t>PLS &amp; EM</t>
  </si>
  <si>
    <t>Matrice des formations minimales requise pour un chef-d'équipe</t>
  </si>
  <si>
    <t>Chef-d'équipe</t>
  </si>
  <si>
    <t>Établir la liste des formation nécessaire en santé sécurité</t>
  </si>
  <si>
    <t>PLS &amp; PS</t>
  </si>
  <si>
    <t>Formation SafeStart pour tous les nouveau employés</t>
  </si>
  <si>
    <t>1 - Développement une culture et une collaboration en amélioration continue 
(L2 - Culture d'organisation)</t>
  </si>
  <si>
    <t>1 - Développement des compétences 
(L2 - Culture d'organisation)</t>
  </si>
  <si>
    <t>2 - Développer les talents et l'engament de notre personnel 
(L1 - Capital humain)</t>
  </si>
  <si>
    <t xml:space="preserve">2 - Développement des compétences 
(L1 - Capital humain) </t>
  </si>
  <si>
    <t>3 - Améliorer les procédés 
(P5 - Efficience)</t>
  </si>
  <si>
    <t>3 - Développement des compétences 
(P5 - Efficience)</t>
  </si>
  <si>
    <t>War Room</t>
  </si>
  <si>
    <t>Équipement nécessaire</t>
  </si>
  <si>
    <t>Qualité et environnement de travail</t>
  </si>
  <si>
    <t>Analyse de poussière</t>
  </si>
  <si>
    <t>EM &amp; PS</t>
  </si>
  <si>
    <t>Mode 4, travail pas à pas</t>
  </si>
  <si>
    <t>Établir la liste des cabinets pressurisés de l'usine</t>
  </si>
  <si>
    <t>Réduction de la consommation d'air</t>
  </si>
  <si>
    <t>Prendre une mesure de consommation d'air</t>
  </si>
  <si>
    <t>PS &amp; PLS</t>
  </si>
  <si>
    <t>Présenter le résultat du projet des fuites d'air et le plan d'action a venir</t>
  </si>
  <si>
    <t>EM &amp; JPD</t>
  </si>
  <si>
    <t>EM, PLS, PS &amp; MZ</t>
  </si>
  <si>
    <t>P3SPE</t>
  </si>
  <si>
    <t>Analyse du bruit</t>
  </si>
  <si>
    <t>Faire la demande au CSS pour cartographier le bruit dans l'usine</t>
  </si>
  <si>
    <t>Mesurer et cartographier le bruit dans l'usine</t>
  </si>
  <si>
    <t>EM, PLS &amp; PS</t>
  </si>
  <si>
    <t>PLS, PS &amp; EM</t>
  </si>
  <si>
    <t>Faire une journée sécurité style Warm Up avec LDI</t>
  </si>
  <si>
    <t>EM, MDS &amp; JPD</t>
  </si>
  <si>
    <t>Organiser une journée porte ouvertes</t>
  </si>
  <si>
    <t>Faire une ouverture dans le panneau électrique pour voir les bornes de communications dans la salle électrique</t>
  </si>
  <si>
    <t>Formation externe</t>
  </si>
  <si>
    <t>Semaine</t>
  </si>
  <si>
    <t>Week →</t>
  </si>
  <si>
    <t>(L1 - Capital humain)</t>
  </si>
  <si>
    <t>2 -  Développer les talents et l'engament de notre personnel</t>
  </si>
  <si>
    <t>(L2 - Culture d'organisation)</t>
  </si>
  <si>
    <t>1 - Développement des compétences</t>
  </si>
  <si>
    <t>2- Développement des compétences</t>
  </si>
  <si>
    <t>3 - Développement des compétences</t>
  </si>
  <si>
    <t>Statistique SST</t>
  </si>
  <si>
    <t>Mettre à jour le tableau EHS et Dashboard (4ième jour du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</si>
</sst>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_(* #,##0.00_);_(* \(#,##0.00\);_(* &quot;-&quot;??_);_(@_)"/>
    <numFmt numFmtId="170" formatCode="mmm\ yyyy"/>
    <numFmt numFmtId="171" formatCode="mmmm\ yyyy"/>
  </numFmts>
  <fonts count="58" x14ac:knownFonts="1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22"/>
      <name val="Arial"/>
      <family val="2"/>
    </font>
    <font>
      <b/>
      <sz val="36"/>
      <name val="Arial"/>
      <family val="2"/>
    </font>
    <font>
      <b/>
      <u/>
      <sz val="16"/>
      <color rgb="FFFF0000"/>
      <name val="Calibri"/>
      <family val="2"/>
      <scheme val="minor"/>
    </font>
    <font>
      <sz val="20"/>
      <name val="Arial"/>
      <family val="2"/>
    </font>
    <font>
      <sz val="22"/>
      <name val="Arial"/>
      <family val="2"/>
    </font>
    <font>
      <sz val="60"/>
      <name val="Arial"/>
      <family val="2"/>
    </font>
    <font>
      <b/>
      <sz val="60"/>
      <name val="Arial"/>
      <family val="2"/>
    </font>
    <font>
      <b/>
      <sz val="28"/>
      <name val="Arial"/>
      <family val="2"/>
    </font>
    <font>
      <sz val="28"/>
      <name val="Arial"/>
      <family val="2"/>
    </font>
    <font>
      <sz val="20"/>
      <color rgb="FF7030A0"/>
      <name val="Arial"/>
      <family val="2"/>
    </font>
    <font>
      <b/>
      <sz val="20"/>
      <color rgb="FF7030A0"/>
      <name val="Arial"/>
      <family val="2"/>
    </font>
    <font>
      <b/>
      <sz val="20"/>
      <color rgb="FFFF0066"/>
      <name val="Arial"/>
      <family val="2"/>
    </font>
    <font>
      <b/>
      <sz val="48"/>
      <name val="Arial"/>
      <family val="2"/>
    </font>
    <font>
      <b/>
      <sz val="50"/>
      <color theme="0"/>
      <name val="Arial"/>
      <family val="2"/>
    </font>
    <font>
      <b/>
      <sz val="72"/>
      <name val="Arial"/>
      <family val="2"/>
    </font>
    <font>
      <sz val="20"/>
      <color rgb="FF0000FF"/>
      <name val="Arial"/>
      <family val="2"/>
    </font>
    <font>
      <b/>
      <sz val="20"/>
      <color rgb="FF0000FF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u/>
      <sz val="11"/>
      <color indexed="1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sz val="20"/>
      <color rgb="FFFF0000"/>
      <name val="Arial"/>
      <family val="2"/>
    </font>
    <font>
      <b/>
      <sz val="24"/>
      <name val="Arial"/>
      <family val="2"/>
    </font>
    <font>
      <sz val="20"/>
      <color rgb="FF008000"/>
      <name val="Arial"/>
      <family val="2"/>
    </font>
    <font>
      <b/>
      <sz val="20"/>
      <color rgb="FF008000"/>
      <name val="Arial"/>
      <family val="2"/>
    </font>
    <font>
      <sz val="26"/>
      <name val="Arial"/>
      <family val="2"/>
    </font>
    <font>
      <sz val="20"/>
      <color rgb="FFC00000"/>
      <name val="Arial"/>
      <family val="2"/>
    </font>
    <font>
      <b/>
      <sz val="20"/>
      <color rgb="FFC00000"/>
      <name val="Arial"/>
      <family val="2"/>
    </font>
    <font>
      <b/>
      <sz val="20"/>
      <color theme="0" tint="-0.34998626667073579"/>
      <name val="Arial"/>
      <family val="2"/>
    </font>
    <font>
      <sz val="20"/>
      <color theme="0" tint="-0.34998626667073579"/>
      <name val="Arial"/>
      <family val="2"/>
    </font>
    <font>
      <b/>
      <sz val="28"/>
      <color theme="0"/>
      <name val="Arial"/>
      <family val="2"/>
    </font>
    <font>
      <b/>
      <sz val="40"/>
      <name val="Arial"/>
      <family val="2"/>
    </font>
    <font>
      <b/>
      <sz val="10"/>
      <color theme="4" tint="-0.249977111117893"/>
      <name val="Arial"/>
      <family val="2"/>
    </font>
    <font>
      <sz val="10"/>
      <color theme="4" tint="-0.249977111117893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0D5D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40C0"/>
        <bgColor indexed="64"/>
      </patternFill>
    </fill>
    <fill>
      <patternFill patternType="solid">
        <fgColor rgb="FF578FFF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/>
      <diagonal/>
    </border>
  </borders>
  <cellStyleXfs count="66">
    <xf numFmtId="0" fontId="0" fillId="0" borderId="0"/>
    <xf numFmtId="0" fontId="2" fillId="0" borderId="0"/>
    <xf numFmtId="0" fontId="2" fillId="0" borderId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7" fillId="0" borderId="0"/>
    <xf numFmtId="168" fontId="2" fillId="0" borderId="0" applyFont="0" applyFill="0" applyBorder="0" applyAlignment="0" applyProtection="0"/>
    <xf numFmtId="0" fontId="27" fillId="24" borderId="0" applyNumberFormat="0" applyBorder="0" applyAlignment="0" applyProtection="0"/>
    <xf numFmtId="0" fontId="27" fillId="25" borderId="0" applyNumberFormat="0" applyBorder="0" applyAlignment="0" applyProtection="0"/>
    <xf numFmtId="0" fontId="27" fillId="26" borderId="0" applyNumberFormat="0" applyBorder="0" applyAlignment="0" applyProtection="0"/>
    <xf numFmtId="0" fontId="27" fillId="27" borderId="0" applyNumberFormat="0" applyBorder="0" applyAlignment="0" applyProtection="0"/>
    <xf numFmtId="0" fontId="27" fillId="28" borderId="0" applyNumberFormat="0" applyBorder="0" applyAlignment="0" applyProtection="0"/>
    <xf numFmtId="0" fontId="27" fillId="29" borderId="0" applyNumberFormat="0" applyBorder="0" applyAlignment="0" applyProtection="0"/>
    <xf numFmtId="0" fontId="27" fillId="30" borderId="0" applyNumberFormat="0" applyBorder="0" applyAlignment="0" applyProtection="0"/>
    <xf numFmtId="0" fontId="27" fillId="31" borderId="0" applyNumberFormat="0" applyBorder="0" applyAlignment="0" applyProtection="0"/>
    <xf numFmtId="0" fontId="27" fillId="32" borderId="0" applyNumberFormat="0" applyBorder="0" applyAlignment="0" applyProtection="0"/>
    <xf numFmtId="0" fontId="27" fillId="27" borderId="0" applyNumberFormat="0" applyBorder="0" applyAlignment="0" applyProtection="0"/>
    <xf numFmtId="0" fontId="27" fillId="30" borderId="0" applyNumberFormat="0" applyBorder="0" applyAlignment="0" applyProtection="0"/>
    <xf numFmtId="0" fontId="27" fillId="33" borderId="0" applyNumberFormat="0" applyBorder="0" applyAlignment="0" applyProtection="0"/>
    <xf numFmtId="0" fontId="28" fillId="34" borderId="0" applyNumberFormat="0" applyBorder="0" applyAlignment="0" applyProtection="0"/>
    <xf numFmtId="0" fontId="28" fillId="31" borderId="0" applyNumberFormat="0" applyBorder="0" applyAlignment="0" applyProtection="0"/>
    <xf numFmtId="0" fontId="28" fillId="32" borderId="0" applyNumberFormat="0" applyBorder="0" applyAlignment="0" applyProtection="0"/>
    <xf numFmtId="0" fontId="28" fillId="35" borderId="0" applyNumberFormat="0" applyBorder="0" applyAlignment="0" applyProtection="0"/>
    <xf numFmtId="0" fontId="28" fillId="36" borderId="0" applyNumberFormat="0" applyBorder="0" applyAlignment="0" applyProtection="0"/>
    <xf numFmtId="0" fontId="28" fillId="37" borderId="0" applyNumberFormat="0" applyBorder="0" applyAlignment="0" applyProtection="0"/>
    <xf numFmtId="0" fontId="29" fillId="26" borderId="0" applyNumberFormat="0" applyBorder="0" applyAlignment="0" applyProtection="0"/>
    <xf numFmtId="0" fontId="30" fillId="38" borderId="51" applyNumberFormat="0" applyAlignment="0" applyProtection="0"/>
    <xf numFmtId="0" fontId="31" fillId="39" borderId="52" applyNumberFormat="0" applyAlignment="0" applyProtection="0"/>
    <xf numFmtId="0" fontId="32" fillId="0" borderId="53" applyNumberFormat="0" applyFill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28" fillId="40" borderId="0" applyNumberFormat="0" applyBorder="0" applyAlignment="0" applyProtection="0"/>
    <xf numFmtId="0" fontId="28" fillId="41" borderId="0" applyNumberFormat="0" applyBorder="0" applyAlignment="0" applyProtection="0"/>
    <xf numFmtId="0" fontId="28" fillId="42" borderId="0" applyNumberFormat="0" applyBorder="0" applyAlignment="0" applyProtection="0"/>
    <xf numFmtId="0" fontId="28" fillId="35" borderId="0" applyNumberFormat="0" applyBorder="0" applyAlignment="0" applyProtection="0"/>
    <xf numFmtId="0" fontId="28" fillId="36" borderId="0" applyNumberFormat="0" applyBorder="0" applyAlignment="0" applyProtection="0"/>
    <xf numFmtId="0" fontId="28" fillId="43" borderId="0" applyNumberFormat="0" applyBorder="0" applyAlignment="0" applyProtection="0"/>
    <xf numFmtId="0" fontId="34" fillId="29" borderId="51" applyNumberFormat="0" applyAlignment="0" applyProtection="0"/>
    <xf numFmtId="0" fontId="35" fillId="25" borderId="0" applyNumberFormat="0" applyBorder="0" applyAlignment="0" applyProtection="0"/>
    <xf numFmtId="0" fontId="36" fillId="44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45" borderId="54" applyNumberFormat="0" applyFont="0" applyAlignment="0" applyProtection="0"/>
    <xf numFmtId="0" fontId="37" fillId="38" borderId="55" applyNumberFormat="0" applyAlignment="0" applyProtection="0"/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56" applyNumberFormat="0" applyFill="0" applyAlignment="0" applyProtection="0"/>
    <xf numFmtId="0" fontId="42" fillId="0" borderId="57" applyNumberFormat="0" applyFill="0" applyAlignment="0" applyProtection="0"/>
    <xf numFmtId="0" fontId="43" fillId="0" borderId="58" applyNumberFormat="0" applyFill="0" applyAlignment="0" applyProtection="0"/>
    <xf numFmtId="0" fontId="43" fillId="0" borderId="0" applyNumberFormat="0" applyFill="0" applyBorder="0" applyAlignment="0" applyProtection="0"/>
    <xf numFmtId="0" fontId="44" fillId="0" borderId="59" applyNumberFormat="0" applyFill="0" applyAlignment="0" applyProtection="0"/>
  </cellStyleXfs>
  <cellXfs count="397">
    <xf numFmtId="0" fontId="0" fillId="0" borderId="0" xfId="0"/>
    <xf numFmtId="0" fontId="2" fillId="0" borderId="0" xfId="2" applyFont="1" applyAlignment="1">
      <alignment horizontal="left" vertical="center" wrapText="1"/>
    </xf>
    <xf numFmtId="0" fontId="2" fillId="0" borderId="0" xfId="2" applyAlignment="1">
      <alignment vertical="center" wrapText="1"/>
    </xf>
    <xf numFmtId="0" fontId="1" fillId="0" borderId="0" xfId="2" applyFont="1" applyAlignment="1">
      <alignment horizontal="left" vertical="center" wrapText="1"/>
    </xf>
    <xf numFmtId="0" fontId="7" fillId="0" borderId="0" xfId="2" applyFont="1" applyAlignment="1">
      <alignment horizontal="left" vertical="center" wrapText="1"/>
    </xf>
    <xf numFmtId="0" fontId="2" fillId="0" borderId="0" xfId="2" applyFill="1" applyBorder="1" applyAlignment="1">
      <alignment vertical="center" wrapText="1"/>
    </xf>
    <xf numFmtId="0" fontId="12" fillId="0" borderId="0" xfId="0" applyFont="1"/>
    <xf numFmtId="0" fontId="0" fillId="0" borderId="0" xfId="0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5" xfId="0" applyBorder="1"/>
    <xf numFmtId="0" fontId="0" fillId="0" borderId="5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 applyAlignment="1">
      <alignment horizontal="center" vertical="center"/>
    </xf>
    <xf numFmtId="9" fontId="0" fillId="4" borderId="0" xfId="3" applyNumberFormat="1" applyFont="1" applyFill="1" applyAlignment="1">
      <alignment horizontal="center" vertical="center"/>
    </xf>
    <xf numFmtId="0" fontId="0" fillId="0" borderId="0" xfId="0" quotePrefix="1"/>
    <xf numFmtId="0" fontId="0" fillId="0" borderId="1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2" fillId="0" borderId="0" xfId="2" applyFill="1" applyAlignment="1">
      <alignment vertical="center" wrapText="1"/>
    </xf>
    <xf numFmtId="0" fontId="6" fillId="0" borderId="0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 wrapText="1" shrinkToFit="1"/>
    </xf>
    <xf numFmtId="0" fontId="5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vertical="top" wrapText="1"/>
    </xf>
    <xf numFmtId="0" fontId="5" fillId="0" borderId="0" xfId="2" applyFont="1" applyFill="1" applyBorder="1" applyAlignment="1">
      <alignment vertical="center"/>
    </xf>
    <xf numFmtId="0" fontId="0" fillId="0" borderId="0" xfId="0" applyAlignment="1">
      <alignment wrapText="1"/>
    </xf>
    <xf numFmtId="0" fontId="0" fillId="0" borderId="3" xfId="0" applyBorder="1" applyAlignment="1">
      <alignment horizontal="left" vertical="center" wrapText="1"/>
    </xf>
    <xf numFmtId="0" fontId="0" fillId="0" borderId="18" xfId="0" applyBorder="1" applyAlignment="1">
      <alignment horizontal="left" vertical="center"/>
    </xf>
    <xf numFmtId="0" fontId="0" fillId="2" borderId="25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3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23" xfId="0" applyBorder="1" applyAlignment="1">
      <alignment horizontal="left" vertical="center" wrapText="1"/>
    </xf>
    <xf numFmtId="0" fontId="0" fillId="0" borderId="24" xfId="0" applyBorder="1" applyAlignment="1">
      <alignment horizontal="left" vertical="center"/>
    </xf>
    <xf numFmtId="9" fontId="0" fillId="4" borderId="0" xfId="4" applyNumberFormat="1" applyFont="1" applyFill="1" applyAlignment="1">
      <alignment horizontal="center" vertical="center"/>
    </xf>
    <xf numFmtId="0" fontId="0" fillId="7" borderId="19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10" borderId="0" xfId="0" applyFill="1"/>
    <xf numFmtId="0" fontId="0" fillId="11" borderId="0" xfId="0" applyFill="1"/>
    <xf numFmtId="0" fontId="16" fillId="12" borderId="32" xfId="0" applyFont="1" applyFill="1" applyBorder="1" applyAlignment="1">
      <alignment horizontal="left" vertical="center"/>
    </xf>
    <xf numFmtId="0" fontId="16" fillId="8" borderId="32" xfId="0" applyFont="1" applyFill="1" applyBorder="1" applyAlignment="1">
      <alignment horizontal="left" vertical="center"/>
    </xf>
    <xf numFmtId="0" fontId="16" fillId="9" borderId="32" xfId="0" applyFont="1" applyFill="1" applyBorder="1" applyAlignment="1">
      <alignment horizontal="left" vertical="center"/>
    </xf>
    <xf numFmtId="0" fontId="15" fillId="0" borderId="0" xfId="2" applyFont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wrapText="1"/>
    </xf>
    <xf numFmtId="0" fontId="0" fillId="13" borderId="0" xfId="0" applyFill="1" applyAlignment="1">
      <alignment wrapText="1"/>
    </xf>
    <xf numFmtId="0" fontId="0" fillId="14" borderId="0" xfId="0" applyFill="1"/>
    <xf numFmtId="0" fontId="0" fillId="0" borderId="0" xfId="0" applyFill="1" applyAlignment="1">
      <alignment wrapText="1"/>
    </xf>
    <xf numFmtId="0" fontId="0" fillId="15" borderId="0" xfId="0" applyFill="1" applyAlignment="1">
      <alignment wrapText="1"/>
    </xf>
    <xf numFmtId="0" fontId="0" fillId="16" borderId="0" xfId="0" applyFill="1"/>
    <xf numFmtId="0" fontId="0" fillId="17" borderId="0" xfId="0" applyFill="1"/>
    <xf numFmtId="0" fontId="18" fillId="12" borderId="32" xfId="2" applyFont="1" applyFill="1" applyBorder="1" applyAlignment="1">
      <alignment horizontal="left" vertical="center" wrapText="1"/>
    </xf>
    <xf numFmtId="0" fontId="21" fillId="0" borderId="11" xfId="2" applyFont="1" applyFill="1" applyBorder="1" applyAlignment="1">
      <alignment horizontal="center" vertical="center" wrapText="1"/>
    </xf>
    <xf numFmtId="0" fontId="13" fillId="0" borderId="22" xfId="2" applyFont="1" applyFill="1" applyBorder="1" applyAlignment="1">
      <alignment horizontal="center" vertical="center" wrapText="1"/>
    </xf>
    <xf numFmtId="0" fontId="0" fillId="0" borderId="0" xfId="0" applyFill="1" applyAlignment="1">
      <alignment horizontal="left"/>
    </xf>
    <xf numFmtId="0" fontId="1" fillId="18" borderId="0" xfId="0" applyFont="1" applyFill="1" applyAlignment="1">
      <alignment horizontal="center"/>
    </xf>
    <xf numFmtId="0" fontId="0" fillId="3" borderId="0" xfId="0" applyFill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1" fillId="19" borderId="0" xfId="0" applyFont="1" applyFill="1" applyAlignment="1">
      <alignment horizontal="center"/>
    </xf>
    <xf numFmtId="0" fontId="13" fillId="0" borderId="48" xfId="2" applyFont="1" applyFill="1" applyBorder="1" applyAlignment="1">
      <alignment horizontal="center" vertical="center" wrapText="1"/>
    </xf>
    <xf numFmtId="0" fontId="13" fillId="0" borderId="49" xfId="2" applyFont="1" applyFill="1" applyBorder="1" applyAlignment="1">
      <alignment horizontal="center" vertical="center" wrapText="1"/>
    </xf>
    <xf numFmtId="0" fontId="20" fillId="0" borderId="11" xfId="2" applyFont="1" applyFill="1" applyBorder="1" applyAlignment="1">
      <alignment horizontal="center" vertical="center" wrapText="1"/>
    </xf>
    <xf numFmtId="0" fontId="13" fillId="0" borderId="0" xfId="2" applyFont="1" applyFill="1" applyBorder="1" applyAlignment="1">
      <alignment horizontal="center" vertical="center" wrapText="1"/>
    </xf>
    <xf numFmtId="0" fontId="20" fillId="0" borderId="11" xfId="0" applyFont="1" applyFill="1" applyBorder="1" applyAlignment="1">
      <alignment horizontal="center" vertical="center" wrapText="1"/>
    </xf>
    <xf numFmtId="0" fontId="13" fillId="0" borderId="7" xfId="2" applyFont="1" applyFill="1" applyBorder="1" applyAlignment="1">
      <alignment horizontal="center" vertical="center" wrapText="1"/>
    </xf>
    <xf numFmtId="0" fontId="26" fillId="0" borderId="11" xfId="2" applyFont="1" applyFill="1" applyBorder="1" applyAlignment="1">
      <alignment horizontal="center" vertical="center" wrapText="1"/>
    </xf>
    <xf numFmtId="0" fontId="13" fillId="0" borderId="26" xfId="2" quotePrefix="1" applyFont="1" applyFill="1" applyBorder="1" applyAlignment="1">
      <alignment horizontal="center" vertical="center" wrapText="1"/>
    </xf>
    <xf numFmtId="0" fontId="19" fillId="0" borderId="11" xfId="2" applyFont="1" applyFill="1" applyBorder="1" applyAlignment="1">
      <alignment horizontal="center" vertical="center"/>
    </xf>
    <xf numFmtId="0" fontId="13" fillId="21" borderId="11" xfId="2" applyFont="1" applyFill="1" applyBorder="1" applyAlignment="1">
      <alignment horizontal="center" vertical="center" wrapText="1"/>
    </xf>
    <xf numFmtId="0" fontId="21" fillId="0" borderId="38" xfId="2" applyFont="1" applyFill="1" applyBorder="1" applyAlignment="1">
      <alignment horizontal="center" vertical="center" wrapText="1"/>
    </xf>
    <xf numFmtId="0" fontId="24" fillId="0" borderId="0" xfId="2" applyFont="1" applyFill="1" applyBorder="1" applyAlignment="1">
      <alignment vertical="center" wrapText="1"/>
    </xf>
    <xf numFmtId="0" fontId="19" fillId="0" borderId="7" xfId="2" applyFont="1" applyFill="1" applyBorder="1" applyAlignment="1">
      <alignment horizontal="center" vertical="center" wrapText="1"/>
    </xf>
    <xf numFmtId="0" fontId="13" fillId="21" borderId="34" xfId="2" applyFont="1" applyFill="1" applyBorder="1" applyAlignment="1">
      <alignment horizontal="center" vertical="center" wrapText="1"/>
    </xf>
    <xf numFmtId="0" fontId="15" fillId="47" borderId="0" xfId="2" applyFont="1" applyFill="1" applyAlignment="1">
      <alignment horizontal="left" vertical="center" wrapText="1"/>
    </xf>
    <xf numFmtId="0" fontId="2" fillId="47" borderId="0" xfId="2" applyFill="1" applyAlignment="1">
      <alignment vertical="center" wrapText="1"/>
    </xf>
    <xf numFmtId="0" fontId="7" fillId="47" borderId="0" xfId="2" applyFont="1" applyFill="1" applyAlignment="1">
      <alignment horizontal="left" vertical="center" wrapText="1"/>
    </xf>
    <xf numFmtId="0" fontId="1" fillId="47" borderId="0" xfId="2" applyFont="1" applyFill="1" applyAlignment="1">
      <alignment horizontal="left" vertical="center" wrapText="1"/>
    </xf>
    <xf numFmtId="0" fontId="2" fillId="47" borderId="0" xfId="2" applyFont="1" applyFill="1" applyAlignment="1">
      <alignment horizontal="left" vertical="center" wrapText="1"/>
    </xf>
    <xf numFmtId="0" fontId="2" fillId="0" borderId="0" xfId="2" applyFont="1" applyBorder="1" applyAlignment="1">
      <alignment vertical="center" wrapText="1"/>
    </xf>
    <xf numFmtId="0" fontId="13" fillId="0" borderId="38" xfId="0" applyFont="1" applyFill="1" applyBorder="1" applyAlignment="1">
      <alignment horizontal="center" vertical="center" wrapText="1"/>
    </xf>
    <xf numFmtId="0" fontId="1" fillId="47" borderId="1" xfId="2" applyFont="1" applyFill="1" applyBorder="1" applyAlignment="1">
      <alignment horizontal="left" vertical="center" wrapText="1"/>
    </xf>
    <xf numFmtId="0" fontId="1" fillId="47" borderId="2" xfId="2" applyFont="1" applyFill="1" applyBorder="1" applyAlignment="1">
      <alignment horizontal="left" vertical="center" wrapText="1"/>
    </xf>
    <xf numFmtId="0" fontId="1" fillId="47" borderId="0" xfId="2" applyFont="1" applyFill="1" applyBorder="1" applyAlignment="1">
      <alignment horizontal="left" vertical="center" wrapText="1"/>
    </xf>
    <xf numFmtId="0" fontId="13" fillId="21" borderId="7" xfId="2" applyFont="1" applyFill="1" applyBorder="1" applyAlignment="1">
      <alignment horizontal="center" vertical="center" wrapText="1"/>
    </xf>
    <xf numFmtId="0" fontId="14" fillId="0" borderId="48" xfId="0" applyFont="1" applyFill="1" applyBorder="1" applyAlignment="1">
      <alignment vertical="center" wrapText="1"/>
    </xf>
    <xf numFmtId="0" fontId="13" fillId="0" borderId="37" xfId="2" applyFont="1" applyFill="1" applyBorder="1" applyAlignment="1">
      <alignment horizontal="center" vertical="center"/>
    </xf>
    <xf numFmtId="9" fontId="13" fillId="0" borderId="26" xfId="0" applyNumberFormat="1" applyFont="1" applyFill="1" applyBorder="1" applyAlignment="1">
      <alignment horizontal="center" vertical="center" wrapText="1"/>
    </xf>
    <xf numFmtId="0" fontId="46" fillId="0" borderId="60" xfId="2" applyFont="1" applyFill="1" applyBorder="1" applyAlignment="1">
      <alignment horizontal="center" vertical="center" wrapText="1"/>
    </xf>
    <xf numFmtId="0" fontId="3" fillId="0" borderId="38" xfId="2" applyFont="1" applyFill="1" applyBorder="1" applyAlignment="1">
      <alignment horizontal="center" vertical="center" wrapText="1"/>
    </xf>
    <xf numFmtId="0" fontId="13" fillId="21" borderId="8" xfId="2" applyFont="1" applyFill="1" applyBorder="1" applyAlignment="1">
      <alignment horizontal="center" vertical="center" wrapText="1"/>
    </xf>
    <xf numFmtId="0" fontId="3" fillId="0" borderId="8" xfId="2" applyFont="1" applyFill="1" applyBorder="1" applyAlignment="1">
      <alignment horizontal="center" vertical="center" wrapText="1"/>
    </xf>
    <xf numFmtId="0" fontId="0" fillId="47" borderId="0" xfId="2" applyFont="1" applyFill="1" applyBorder="1" applyAlignment="1">
      <alignment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0" fillId="0" borderId="0" xfId="2" applyFont="1" applyFill="1" applyBorder="1" applyAlignment="1">
      <alignment vertical="center" wrapText="1"/>
    </xf>
    <xf numFmtId="0" fontId="0" fillId="0" borderId="0" xfId="2" applyFont="1" applyBorder="1" applyAlignment="1">
      <alignment vertical="center" wrapText="1"/>
    </xf>
    <xf numFmtId="0" fontId="0" fillId="0" borderId="0" xfId="2" applyFont="1" applyAlignment="1">
      <alignment horizontal="left" vertical="center" wrapText="1"/>
    </xf>
    <xf numFmtId="0" fontId="13" fillId="0" borderId="50" xfId="2" applyFont="1" applyFill="1" applyBorder="1" applyAlignment="1">
      <alignment horizontal="center" vertical="center" wrapText="1"/>
    </xf>
    <xf numFmtId="0" fontId="13" fillId="0" borderId="39" xfId="2" applyFont="1" applyFill="1" applyBorder="1" applyAlignment="1">
      <alignment horizontal="center" vertical="center"/>
    </xf>
    <xf numFmtId="0" fontId="13" fillId="0" borderId="50" xfId="2" applyFont="1" applyFill="1" applyBorder="1" applyAlignment="1">
      <alignment horizontal="center" vertical="center"/>
    </xf>
    <xf numFmtId="9" fontId="13" fillId="0" borderId="38" xfId="0" applyNumberFormat="1" applyFont="1" applyFill="1" applyBorder="1" applyAlignment="1">
      <alignment horizontal="center" vertical="center" wrapText="1"/>
    </xf>
    <xf numFmtId="0" fontId="0" fillId="47" borderId="1" xfId="2" applyFont="1" applyFill="1" applyBorder="1" applyAlignment="1">
      <alignment horizontal="left" vertical="center" wrapText="1"/>
    </xf>
    <xf numFmtId="0" fontId="0" fillId="47" borderId="0" xfId="2" applyFont="1" applyFill="1" applyBorder="1" applyAlignment="1">
      <alignment horizontal="left" vertical="center" wrapText="1"/>
    </xf>
    <xf numFmtId="0" fontId="0" fillId="47" borderId="2" xfId="2" applyFont="1" applyFill="1" applyBorder="1" applyAlignment="1">
      <alignment horizontal="left" vertical="center" wrapText="1"/>
    </xf>
    <xf numFmtId="0" fontId="13" fillId="21" borderId="50" xfId="2" applyFont="1" applyFill="1" applyBorder="1" applyAlignment="1">
      <alignment horizontal="center" vertical="center" wrapText="1"/>
    </xf>
    <xf numFmtId="0" fontId="49" fillId="0" borderId="48" xfId="0" applyFont="1" applyFill="1" applyBorder="1" applyAlignment="1">
      <alignment vertical="center" wrapText="1"/>
    </xf>
    <xf numFmtId="0" fontId="15" fillId="0" borderId="18" xfId="2" applyFont="1" applyBorder="1" applyAlignment="1">
      <alignment horizontal="left" vertical="center" wrapText="1"/>
    </xf>
    <xf numFmtId="0" fontId="26" fillId="0" borderId="26" xfId="2" applyFont="1" applyFill="1" applyBorder="1" applyAlignment="1">
      <alignment horizontal="center" vertical="center" wrapText="1"/>
    </xf>
    <xf numFmtId="0" fontId="20" fillId="0" borderId="26" xfId="2" applyFont="1" applyFill="1" applyBorder="1" applyAlignment="1">
      <alignment horizontal="center" vertical="center" wrapText="1"/>
    </xf>
    <xf numFmtId="0" fontId="48" fillId="0" borderId="26" xfId="2" applyFont="1" applyFill="1" applyBorder="1" applyAlignment="1">
      <alignment horizontal="center" vertical="center" wrapText="1"/>
    </xf>
    <xf numFmtId="0" fontId="47" fillId="0" borderId="11" xfId="2" applyFont="1" applyFill="1" applyBorder="1" applyAlignment="1">
      <alignment horizontal="center" vertical="center" wrapText="1"/>
    </xf>
    <xf numFmtId="0" fontId="47" fillId="0" borderId="39" xfId="2" applyFont="1" applyFill="1" applyBorder="1" applyAlignment="1">
      <alignment horizontal="center" vertical="center"/>
    </xf>
    <xf numFmtId="0" fontId="47" fillId="0" borderId="11" xfId="0" applyFont="1" applyFill="1" applyBorder="1" applyAlignment="1">
      <alignment horizontal="center" vertical="center" wrapText="1"/>
    </xf>
    <xf numFmtId="0" fontId="21" fillId="0" borderId="26" xfId="2" applyFont="1" applyFill="1" applyBorder="1" applyAlignment="1">
      <alignment horizontal="center" vertical="center" wrapText="1"/>
    </xf>
    <xf numFmtId="0" fontId="51" fillId="0" borderId="26" xfId="2" applyFont="1" applyFill="1" applyBorder="1" applyAlignment="1">
      <alignment horizontal="center" vertical="center" wrapText="1"/>
    </xf>
    <xf numFmtId="0" fontId="25" fillId="0" borderId="11" xfId="2" applyFont="1" applyFill="1" applyBorder="1" applyAlignment="1">
      <alignment horizontal="center" vertical="center"/>
    </xf>
    <xf numFmtId="0" fontId="47" fillId="0" borderId="26" xfId="2" applyFont="1" applyFill="1" applyBorder="1" applyAlignment="1">
      <alignment horizontal="center" vertical="center" wrapText="1"/>
    </xf>
    <xf numFmtId="0" fontId="47" fillId="0" borderId="39" xfId="2" applyFont="1" applyFill="1" applyBorder="1" applyAlignment="1">
      <alignment horizontal="center" vertical="center" wrapText="1"/>
    </xf>
    <xf numFmtId="170" fontId="0" fillId="0" borderId="0" xfId="0" applyNumberFormat="1" applyAlignment="1">
      <alignment horizontal="center"/>
    </xf>
    <xf numFmtId="0" fontId="1" fillId="0" borderId="0" xfId="0" applyFont="1"/>
    <xf numFmtId="170" fontId="0" fillId="0" borderId="0" xfId="0" applyNumberFormat="1" applyAlignment="1">
      <alignment horizontal="center" wrapText="1"/>
    </xf>
    <xf numFmtId="0" fontId="0" fillId="0" borderId="0" xfId="0" applyAlignment="1">
      <alignment vertical="center" wrapText="1"/>
    </xf>
    <xf numFmtId="0" fontId="26" fillId="0" borderId="38" xfId="2" applyFont="1" applyFill="1" applyBorder="1" applyAlignment="1">
      <alignment horizontal="center" vertical="center" wrapText="1"/>
    </xf>
    <xf numFmtId="0" fontId="20" fillId="0" borderId="38" xfId="2" applyFont="1" applyFill="1" applyBorder="1" applyAlignment="1">
      <alignment horizontal="center" vertical="center" wrapText="1"/>
    </xf>
    <xf numFmtId="0" fontId="51" fillId="0" borderId="38" xfId="2" applyFont="1" applyFill="1" applyBorder="1" applyAlignment="1">
      <alignment horizontal="center" vertical="center" wrapText="1"/>
    </xf>
    <xf numFmtId="0" fontId="46" fillId="0" borderId="30" xfId="2" applyFont="1" applyFill="1" applyBorder="1" applyAlignment="1">
      <alignment horizontal="center" vertical="center" wrapText="1"/>
    </xf>
    <xf numFmtId="0" fontId="46" fillId="0" borderId="31" xfId="2" applyFont="1" applyFill="1" applyBorder="1" applyAlignment="1">
      <alignment horizontal="center" vertical="center" wrapText="1"/>
    </xf>
    <xf numFmtId="0" fontId="24" fillId="0" borderId="1" xfId="2" applyFont="1" applyFill="1" applyBorder="1" applyAlignment="1">
      <alignment horizontal="center" vertical="center" wrapText="1"/>
    </xf>
    <xf numFmtId="0" fontId="2" fillId="0" borderId="0" xfId="2" applyBorder="1" applyAlignment="1">
      <alignment vertical="center" wrapText="1"/>
    </xf>
    <xf numFmtId="0" fontId="48" fillId="0" borderId="38" xfId="2" applyFont="1" applyFill="1" applyBorder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47" fillId="0" borderId="37" xfId="2" applyFont="1" applyFill="1" applyBorder="1" applyAlignment="1">
      <alignment horizontal="center" vertical="center" wrapText="1"/>
    </xf>
    <xf numFmtId="0" fontId="13" fillId="47" borderId="15" xfId="2" quotePrefix="1" applyFont="1" applyFill="1" applyBorder="1" applyAlignment="1">
      <alignment horizontal="center" vertical="center" wrapText="1"/>
    </xf>
    <xf numFmtId="0" fontId="13" fillId="47" borderId="36" xfId="2" applyFont="1" applyFill="1" applyBorder="1" applyAlignment="1">
      <alignment horizontal="center" vertical="center" wrapText="1"/>
    </xf>
    <xf numFmtId="0" fontId="13" fillId="0" borderId="37" xfId="0" applyFont="1" applyFill="1" applyBorder="1" applyAlignment="1">
      <alignment horizontal="center" vertical="center" wrapText="1"/>
    </xf>
    <xf numFmtId="0" fontId="1" fillId="0" borderId="0" xfId="2" applyFont="1" applyBorder="1" applyAlignment="1">
      <alignment horizontal="center" vertical="center" wrapText="1"/>
    </xf>
    <xf numFmtId="0" fontId="52" fillId="0" borderId="0" xfId="2" applyFont="1" applyBorder="1" applyAlignment="1">
      <alignment horizontal="right" vertical="center" wrapText="1"/>
    </xf>
    <xf numFmtId="0" fontId="52" fillId="0" borderId="0" xfId="2" applyFont="1" applyBorder="1" applyAlignment="1">
      <alignment horizontal="center" vertical="center" wrapText="1"/>
    </xf>
    <xf numFmtId="0" fontId="52" fillId="0" borderId="0" xfId="2" applyFont="1" applyFill="1" applyBorder="1" applyAlignment="1">
      <alignment horizontal="center" vertical="center" wrapText="1"/>
    </xf>
    <xf numFmtId="0" fontId="53" fillId="0" borderId="0" xfId="2" applyFont="1" applyAlignment="1">
      <alignment vertical="center" wrapText="1"/>
    </xf>
    <xf numFmtId="0" fontId="53" fillId="0" borderId="0" xfId="2" applyFont="1" applyFill="1" applyBorder="1" applyAlignment="1">
      <alignment horizontal="center" vertical="center" wrapText="1"/>
    </xf>
    <xf numFmtId="0" fontId="53" fillId="0" borderId="0" xfId="2" applyFont="1" applyFill="1" applyBorder="1" applyAlignment="1">
      <alignment vertical="center" wrapText="1"/>
    </xf>
    <xf numFmtId="171" fontId="11" fillId="0" borderId="18" xfId="2" applyNumberFormat="1" applyFont="1" applyFill="1" applyBorder="1" applyAlignment="1">
      <alignment horizontal="center" vertical="center" wrapText="1"/>
    </xf>
    <xf numFmtId="0" fontId="17" fillId="21" borderId="3" xfId="0" applyFont="1" applyFill="1" applyBorder="1" applyAlignment="1">
      <alignment horizontal="left" vertical="center" wrapText="1"/>
    </xf>
    <xf numFmtId="0" fontId="23" fillId="50" borderId="1" xfId="2" applyFont="1" applyFill="1" applyBorder="1" applyAlignment="1">
      <alignment horizontal="center" vertical="center" textRotation="90" wrapText="1"/>
    </xf>
    <xf numFmtId="0" fontId="17" fillId="50" borderId="20" xfId="0" applyFont="1" applyFill="1" applyBorder="1" applyAlignment="1">
      <alignment horizontal="left" vertical="center" wrapText="1"/>
    </xf>
    <xf numFmtId="0" fontId="17" fillId="50" borderId="32" xfId="0" applyFont="1" applyFill="1" applyBorder="1" applyAlignment="1">
      <alignment horizontal="left" vertical="center" wrapText="1"/>
    </xf>
    <xf numFmtId="0" fontId="22" fillId="18" borderId="0" xfId="2" applyFont="1" applyFill="1" applyBorder="1" applyAlignment="1">
      <alignment horizontal="center" vertical="center" wrapText="1"/>
    </xf>
    <xf numFmtId="0" fontId="55" fillId="18" borderId="3" xfId="2" applyFont="1" applyFill="1" applyBorder="1" applyAlignment="1">
      <alignment horizontal="center" vertical="center" wrapText="1"/>
    </xf>
    <xf numFmtId="9" fontId="13" fillId="0" borderId="37" xfId="2" applyNumberFormat="1" applyFont="1" applyFill="1" applyBorder="1" applyAlignment="1">
      <alignment horizontal="center" vertical="center" wrapText="1"/>
    </xf>
    <xf numFmtId="0" fontId="16" fillId="8" borderId="32" xfId="0" applyFont="1" applyFill="1" applyBorder="1" applyAlignment="1">
      <alignment horizontal="center" vertical="center"/>
    </xf>
    <xf numFmtId="0" fontId="16" fillId="23" borderId="32" xfId="0" applyFont="1" applyFill="1" applyBorder="1" applyAlignment="1">
      <alignment horizontal="center" vertical="center"/>
    </xf>
    <xf numFmtId="0" fontId="24" fillId="18" borderId="0" xfId="2" applyFont="1" applyFill="1" applyBorder="1" applyAlignment="1">
      <alignment horizontal="center" vertical="center" textRotation="90" wrapText="1"/>
    </xf>
    <xf numFmtId="0" fontId="13" fillId="0" borderId="38" xfId="2" applyFont="1" applyFill="1" applyBorder="1" applyAlignment="1">
      <alignment horizontal="center" vertical="center" wrapText="1"/>
    </xf>
    <xf numFmtId="0" fontId="13" fillId="0" borderId="37" xfId="2" applyFont="1" applyFill="1" applyBorder="1" applyAlignment="1">
      <alignment horizontal="center" vertical="center" wrapText="1"/>
    </xf>
    <xf numFmtId="0" fontId="13" fillId="0" borderId="11" xfId="2" applyFont="1" applyFill="1" applyBorder="1" applyAlignment="1">
      <alignment horizontal="center" vertical="center" wrapText="1"/>
    </xf>
    <xf numFmtId="0" fontId="13" fillId="0" borderId="11" xfId="2" quotePrefix="1" applyFont="1" applyFill="1" applyBorder="1" applyAlignment="1">
      <alignment horizontal="center" vertical="center" wrapText="1"/>
    </xf>
    <xf numFmtId="9" fontId="13" fillId="0" borderId="15" xfId="2" applyNumberFormat="1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center" vertical="center" wrapText="1"/>
    </xf>
    <xf numFmtId="9" fontId="13" fillId="0" borderId="37" xfId="0" applyNumberFormat="1" applyFont="1" applyFill="1" applyBorder="1" applyAlignment="1">
      <alignment horizontal="center" vertical="center" wrapText="1"/>
    </xf>
    <xf numFmtId="0" fontId="13" fillId="0" borderId="11" xfId="2" applyFont="1" applyFill="1" applyBorder="1" applyAlignment="1">
      <alignment horizontal="center" vertical="center"/>
    </xf>
    <xf numFmtId="0" fontId="13" fillId="0" borderId="41" xfId="2" applyFont="1" applyFill="1" applyBorder="1" applyAlignment="1">
      <alignment horizontal="center" vertical="center" wrapText="1"/>
    </xf>
    <xf numFmtId="0" fontId="13" fillId="0" borderId="15" xfId="2" applyFont="1" applyFill="1" applyBorder="1" applyAlignment="1">
      <alignment horizontal="center" vertical="center" wrapText="1"/>
    </xf>
    <xf numFmtId="0" fontId="19" fillId="0" borderId="26" xfId="0" applyFont="1" applyFill="1" applyBorder="1" applyAlignment="1">
      <alignment horizontal="center" vertical="center" wrapText="1"/>
    </xf>
    <xf numFmtId="0" fontId="19" fillId="0" borderId="11" xfId="0" applyFont="1" applyFill="1" applyBorder="1" applyAlignment="1">
      <alignment horizontal="center" vertical="center" wrapText="1"/>
    </xf>
    <xf numFmtId="0" fontId="19" fillId="0" borderId="26" xfId="2" applyFont="1" applyFill="1" applyBorder="1" applyAlignment="1">
      <alignment horizontal="center" vertical="center" wrapText="1"/>
    </xf>
    <xf numFmtId="0" fontId="19" fillId="0" borderId="11" xfId="2" applyFont="1" applyFill="1" applyBorder="1" applyAlignment="1">
      <alignment horizontal="center" vertical="center" wrapText="1"/>
    </xf>
    <xf numFmtId="0" fontId="10" fillId="0" borderId="0" xfId="2" applyFont="1" applyFill="1" applyBorder="1" applyAlignment="1">
      <alignment horizontal="center" vertical="center" wrapText="1"/>
    </xf>
    <xf numFmtId="0" fontId="8" fillId="0" borderId="32" xfId="2" applyFont="1" applyFill="1" applyBorder="1" applyAlignment="1">
      <alignment horizontal="center" vertical="center" wrapText="1"/>
    </xf>
    <xf numFmtId="0" fontId="13" fillId="0" borderId="18" xfId="2" applyFont="1" applyFill="1" applyBorder="1" applyAlignment="1">
      <alignment horizontal="center" vertical="center" wrapText="1"/>
    </xf>
    <xf numFmtId="0" fontId="23" fillId="46" borderId="1" xfId="0" applyFont="1" applyFill="1" applyBorder="1" applyAlignment="1">
      <alignment horizontal="center" vertical="center" textRotation="90" wrapText="1"/>
    </xf>
    <xf numFmtId="0" fontId="25" fillId="0" borderId="11" xfId="2" applyFont="1" applyFill="1" applyBorder="1" applyAlignment="1">
      <alignment horizontal="center" vertical="center" wrapText="1"/>
    </xf>
    <xf numFmtId="0" fontId="13" fillId="0" borderId="13" xfId="2" applyFont="1" applyFill="1" applyBorder="1" applyAlignment="1">
      <alignment horizontal="center" vertical="center" wrapText="1"/>
    </xf>
    <xf numFmtId="0" fontId="24" fillId="0" borderId="0" xfId="2" applyFont="1" applyFill="1" applyBorder="1" applyAlignment="1">
      <alignment horizontal="center" vertical="center" wrapText="1"/>
    </xf>
    <xf numFmtId="0" fontId="13" fillId="0" borderId="26" xfId="2" applyFont="1" applyFill="1" applyBorder="1" applyAlignment="1">
      <alignment horizontal="center" vertical="center" wrapText="1"/>
    </xf>
    <xf numFmtId="0" fontId="13" fillId="0" borderId="39" xfId="2" applyFont="1" applyFill="1" applyBorder="1" applyAlignment="1">
      <alignment horizontal="center" vertical="center" wrapText="1"/>
    </xf>
    <xf numFmtId="0" fontId="13" fillId="21" borderId="41" xfId="2" applyFont="1" applyFill="1" applyBorder="1" applyAlignment="1">
      <alignment horizontal="center" vertical="center" wrapText="1"/>
    </xf>
    <xf numFmtId="0" fontId="13" fillId="21" borderId="13" xfId="2" applyFont="1" applyFill="1" applyBorder="1" applyAlignment="1">
      <alignment horizontal="center" vertical="center" wrapText="1"/>
    </xf>
    <xf numFmtId="0" fontId="13" fillId="21" borderId="12" xfId="2" applyFont="1" applyFill="1" applyBorder="1" applyAlignment="1">
      <alignment horizontal="center" vertical="center" wrapText="1"/>
    </xf>
    <xf numFmtId="0" fontId="13" fillId="21" borderId="12" xfId="2" applyFont="1" applyFill="1" applyBorder="1" applyAlignment="1">
      <alignment horizontal="center" vertical="center" wrapText="1" shrinkToFit="1"/>
    </xf>
    <xf numFmtId="0" fontId="13" fillId="21" borderId="15" xfId="2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39" xfId="0" applyFont="1" applyFill="1" applyBorder="1" applyAlignment="1">
      <alignment horizontal="center" vertical="center" wrapText="1"/>
    </xf>
    <xf numFmtId="0" fontId="50" fillId="0" borderId="26" xfId="2" applyFont="1" applyFill="1" applyBorder="1" applyAlignment="1">
      <alignment horizontal="center" vertical="center" wrapText="1"/>
    </xf>
    <xf numFmtId="0" fontId="50" fillId="0" borderId="11" xfId="2" applyFont="1" applyFill="1" applyBorder="1" applyAlignment="1">
      <alignment horizontal="center" vertical="center" wrapText="1"/>
    </xf>
    <xf numFmtId="0" fontId="50" fillId="0" borderId="39" xfId="2" applyFont="1" applyFill="1" applyBorder="1" applyAlignment="1">
      <alignment horizontal="center" vertical="center" wrapText="1"/>
    </xf>
    <xf numFmtId="0" fontId="13" fillId="21" borderId="17" xfId="2" applyFont="1" applyFill="1" applyBorder="1" applyAlignment="1">
      <alignment horizontal="center" vertical="center" wrapText="1"/>
    </xf>
    <xf numFmtId="0" fontId="19" fillId="0" borderId="39" xfId="2" applyFont="1" applyFill="1" applyBorder="1" applyAlignment="1">
      <alignment horizontal="center" vertical="center" wrapText="1"/>
    </xf>
    <xf numFmtId="0" fontId="13" fillId="0" borderId="43" xfId="0" applyFont="1" applyFill="1" applyBorder="1" applyAlignment="1">
      <alignment horizontal="center" vertical="center" wrapText="1"/>
    </xf>
    <xf numFmtId="0" fontId="13" fillId="0" borderId="46" xfId="0" applyFont="1" applyFill="1" applyBorder="1" applyAlignment="1">
      <alignment horizontal="center" vertical="center" wrapText="1"/>
    </xf>
    <xf numFmtId="0" fontId="13" fillId="0" borderId="12" xfId="2" applyFont="1" applyFill="1" applyBorder="1" applyAlignment="1">
      <alignment horizontal="center" vertical="center" wrapText="1"/>
    </xf>
    <xf numFmtId="0" fontId="13" fillId="0" borderId="17" xfId="2" applyFont="1" applyFill="1" applyBorder="1" applyAlignment="1">
      <alignment horizontal="center" vertical="center" wrapText="1"/>
    </xf>
    <xf numFmtId="0" fontId="25" fillId="0" borderId="12" xfId="2" applyFont="1" applyFill="1" applyBorder="1" applyAlignment="1">
      <alignment horizontal="center" vertical="center" wrapText="1"/>
    </xf>
    <xf numFmtId="0" fontId="25" fillId="0" borderId="13" xfId="2" applyFont="1" applyFill="1" applyBorder="1" applyAlignment="1">
      <alignment horizontal="center" vertical="center" wrapText="1"/>
    </xf>
    <xf numFmtId="0" fontId="25" fillId="0" borderId="17" xfId="2" applyFont="1" applyFill="1" applyBorder="1" applyAlignment="1">
      <alignment horizontal="center" vertical="center" wrapText="1"/>
    </xf>
    <xf numFmtId="0" fontId="46" fillId="0" borderId="24" xfId="2" applyFont="1" applyFill="1" applyBorder="1" applyAlignment="1">
      <alignment horizontal="center" vertical="center" wrapText="1"/>
    </xf>
    <xf numFmtId="0" fontId="46" fillId="0" borderId="25" xfId="2" applyFont="1" applyFill="1" applyBorder="1" applyAlignment="1">
      <alignment horizontal="center" vertical="center" wrapText="1"/>
    </xf>
    <xf numFmtId="0" fontId="18" fillId="0" borderId="48" xfId="0" applyFont="1" applyFill="1" applyBorder="1" applyAlignment="1">
      <alignment horizontal="center" vertical="center" wrapText="1"/>
    </xf>
    <xf numFmtId="0" fontId="13" fillId="47" borderId="35" xfId="2" applyFont="1" applyFill="1" applyBorder="1" applyAlignment="1">
      <alignment horizontal="center" vertical="center" wrapText="1"/>
    </xf>
    <xf numFmtId="0" fontId="13" fillId="47" borderId="34" xfId="2" applyFont="1" applyFill="1" applyBorder="1" applyAlignment="1">
      <alignment horizontal="center" vertical="center" wrapText="1"/>
    </xf>
    <xf numFmtId="0" fontId="13" fillId="47" borderId="33" xfId="2" applyFont="1" applyFill="1" applyBorder="1" applyAlignment="1">
      <alignment horizontal="center" vertical="center" wrapText="1"/>
    </xf>
    <xf numFmtId="0" fontId="13" fillId="47" borderId="12" xfId="2" quotePrefix="1" applyFont="1" applyFill="1" applyBorder="1" applyAlignment="1">
      <alignment horizontal="center" vertical="center" wrapText="1"/>
    </xf>
    <xf numFmtId="0" fontId="13" fillId="47" borderId="13" xfId="2" quotePrefix="1" applyFont="1" applyFill="1" applyBorder="1" applyAlignment="1">
      <alignment horizontal="center" vertical="center" wrapText="1"/>
    </xf>
    <xf numFmtId="0" fontId="13" fillId="47" borderId="17" xfId="2" quotePrefix="1" applyFont="1" applyFill="1" applyBorder="1" applyAlignment="1">
      <alignment horizontal="center" vertical="center" wrapText="1"/>
    </xf>
    <xf numFmtId="0" fontId="13" fillId="21" borderId="15" xfId="2" applyFont="1" applyFill="1" applyBorder="1" applyAlignment="1">
      <alignment horizontal="center" vertical="center" wrapText="1"/>
    </xf>
    <xf numFmtId="0" fontId="13" fillId="47" borderId="44" xfId="2" applyFont="1" applyFill="1" applyBorder="1" applyAlignment="1">
      <alignment horizontal="center" vertical="center" wrapText="1"/>
    </xf>
    <xf numFmtId="0" fontId="13" fillId="47" borderId="41" xfId="2" quotePrefix="1" applyFont="1" applyFill="1" applyBorder="1" applyAlignment="1">
      <alignment horizontal="center" vertical="center" wrapText="1"/>
    </xf>
    <xf numFmtId="0" fontId="17" fillId="20" borderId="26" xfId="0" applyFont="1" applyFill="1" applyBorder="1" applyAlignment="1">
      <alignment horizontal="center" vertical="center" wrapText="1"/>
    </xf>
    <xf numFmtId="0" fontId="17" fillId="20" borderId="26" xfId="2" applyFont="1" applyFill="1" applyBorder="1" applyAlignment="1">
      <alignment horizontal="center" vertical="center" wrapText="1"/>
    </xf>
    <xf numFmtId="0" fontId="46" fillId="0" borderId="18" xfId="2" applyFont="1" applyFill="1" applyBorder="1" applyAlignment="1">
      <alignment horizontal="center" vertical="center" wrapText="1"/>
    </xf>
    <xf numFmtId="0" fontId="46" fillId="0" borderId="42" xfId="2" applyFont="1" applyFill="1" applyBorder="1" applyAlignment="1">
      <alignment horizontal="center" vertical="center" wrapText="1"/>
    </xf>
    <xf numFmtId="0" fontId="46" fillId="0" borderId="25" xfId="0" applyFont="1" applyBorder="1"/>
    <xf numFmtId="0" fontId="46" fillId="0" borderId="45" xfId="2" applyFont="1" applyFill="1" applyBorder="1" applyAlignment="1">
      <alignment horizontal="center" vertical="center" wrapText="1"/>
    </xf>
    <xf numFmtId="0" fontId="46" fillId="0" borderId="19" xfId="2" applyFont="1" applyFill="1" applyBorder="1" applyAlignment="1">
      <alignment horizontal="center" vertical="center" wrapText="1"/>
    </xf>
    <xf numFmtId="0" fontId="3" fillId="0" borderId="26" xfId="2" applyFont="1" applyFill="1" applyBorder="1" applyAlignment="1">
      <alignment horizontal="center" vertical="center" wrapText="1"/>
    </xf>
    <xf numFmtId="0" fontId="3" fillId="0" borderId="11" xfId="2" applyFont="1" applyFill="1" applyBorder="1" applyAlignment="1">
      <alignment horizontal="center" vertical="center" wrapText="1"/>
    </xf>
    <xf numFmtId="0" fontId="11" fillId="18" borderId="1" xfId="2" applyFont="1" applyFill="1" applyBorder="1" applyAlignment="1">
      <alignment horizontal="center" vertical="center" wrapText="1"/>
    </xf>
    <xf numFmtId="0" fontId="46" fillId="0" borderId="47" xfId="2" applyFont="1" applyFill="1" applyBorder="1" applyAlignment="1">
      <alignment horizontal="center" vertical="center" wrapText="1"/>
    </xf>
    <xf numFmtId="0" fontId="57" fillId="48" borderId="0" xfId="0" applyFont="1" applyFill="1" applyAlignment="1">
      <alignment horizontal="center" vertical="center" wrapText="1"/>
    </xf>
    <xf numFmtId="170" fontId="57" fillId="51" borderId="0" xfId="0" applyNumberFormat="1" applyFont="1" applyFill="1" applyAlignment="1">
      <alignment horizontal="center" vertical="center" wrapText="1"/>
    </xf>
    <xf numFmtId="0" fontId="57" fillId="51" borderId="0" xfId="0" applyFont="1" applyFill="1" applyAlignment="1">
      <alignment vertical="center" wrapText="1"/>
    </xf>
    <xf numFmtId="170" fontId="57" fillId="0" borderId="0" xfId="0" applyNumberFormat="1" applyFont="1" applyAlignment="1">
      <alignment horizontal="center" vertical="center" wrapText="1"/>
    </xf>
    <xf numFmtId="0" fontId="57" fillId="0" borderId="0" xfId="0" applyFont="1" applyAlignment="1">
      <alignment vertical="center" wrapText="1"/>
    </xf>
    <xf numFmtId="16" fontId="57" fillId="0" borderId="0" xfId="0" applyNumberFormat="1" applyFont="1" applyAlignment="1">
      <alignment vertical="center" wrapText="1"/>
    </xf>
    <xf numFmtId="0" fontId="57" fillId="0" borderId="0" xfId="0" applyNumberFormat="1" applyFont="1" applyAlignment="1">
      <alignment vertical="center" wrapText="1"/>
    </xf>
    <xf numFmtId="0" fontId="57" fillId="48" borderId="62" xfId="0" applyFont="1" applyFill="1" applyBorder="1" applyAlignment="1">
      <alignment horizontal="center" vertical="center" wrapText="1"/>
    </xf>
    <xf numFmtId="0" fontId="57" fillId="48" borderId="62" xfId="0" applyNumberFormat="1" applyFont="1" applyFill="1" applyBorder="1" applyAlignment="1">
      <alignment horizontal="center" vertical="center" wrapText="1"/>
    </xf>
    <xf numFmtId="170" fontId="57" fillId="0" borderId="62" xfId="0" applyNumberFormat="1" applyFont="1" applyBorder="1" applyAlignment="1">
      <alignment horizontal="center" vertical="center" wrapText="1"/>
    </xf>
    <xf numFmtId="0" fontId="57" fillId="0" borderId="62" xfId="0" applyFont="1" applyBorder="1" applyAlignment="1">
      <alignment vertical="center" wrapText="1"/>
    </xf>
    <xf numFmtId="0" fontId="56" fillId="48" borderId="63" xfId="0" applyFont="1" applyFill="1" applyBorder="1" applyAlignment="1">
      <alignment horizontal="center"/>
    </xf>
    <xf numFmtId="170" fontId="56" fillId="0" borderId="63" xfId="0" applyNumberFormat="1" applyFont="1" applyBorder="1" applyAlignment="1">
      <alignment horizontal="center"/>
    </xf>
    <xf numFmtId="0" fontId="56" fillId="0" borderId="63" xfId="0" applyFont="1" applyBorder="1"/>
    <xf numFmtId="0" fontId="57" fillId="48" borderId="63" xfId="0" applyFont="1" applyFill="1" applyBorder="1" applyAlignment="1">
      <alignment horizontal="center" vertical="center" wrapText="1"/>
    </xf>
    <xf numFmtId="170" fontId="57" fillId="51" borderId="63" xfId="0" applyNumberFormat="1" applyFont="1" applyFill="1" applyBorder="1" applyAlignment="1">
      <alignment horizontal="center" vertical="center" wrapText="1"/>
    </xf>
    <xf numFmtId="0" fontId="57" fillId="51" borderId="63" xfId="0" applyFont="1" applyFill="1" applyBorder="1" applyAlignment="1">
      <alignment vertical="center" wrapText="1"/>
    </xf>
    <xf numFmtId="16" fontId="57" fillId="51" borderId="63" xfId="0" applyNumberFormat="1" applyFont="1" applyFill="1" applyBorder="1" applyAlignment="1">
      <alignment vertical="center" wrapText="1"/>
    </xf>
    <xf numFmtId="14" fontId="0" fillId="0" borderId="0" xfId="0" applyNumberFormat="1" applyAlignment="1">
      <alignment vertical="center" wrapText="1"/>
    </xf>
    <xf numFmtId="171" fontId="11" fillId="0" borderId="3" xfId="2" applyNumberFormat="1" applyFont="1" applyFill="1" applyBorder="1" applyAlignment="1">
      <alignment horizontal="center" vertical="center" wrapText="1"/>
    </xf>
    <xf numFmtId="0" fontId="46" fillId="0" borderId="28" xfId="2" applyFont="1" applyFill="1" applyBorder="1" applyAlignment="1">
      <alignment horizontal="center" vertical="center" wrapText="1"/>
    </xf>
    <xf numFmtId="0" fontId="46" fillId="0" borderId="4" xfId="2" applyFont="1" applyFill="1" applyBorder="1" applyAlignment="1">
      <alignment horizontal="center" vertical="center" wrapText="1"/>
    </xf>
    <xf numFmtId="0" fontId="46" fillId="0" borderId="6" xfId="2" applyFont="1" applyFill="1" applyBorder="1" applyAlignment="1">
      <alignment horizontal="center" vertical="center" wrapText="1"/>
    </xf>
    <xf numFmtId="0" fontId="54" fillId="46" borderId="3" xfId="0" applyFont="1" applyFill="1" applyBorder="1" applyAlignment="1">
      <alignment vertical="center" wrapText="1"/>
    </xf>
    <xf numFmtId="0" fontId="54" fillId="46" borderId="1" xfId="0" applyFont="1" applyFill="1" applyBorder="1" applyAlignment="1">
      <alignment vertical="center" wrapText="1"/>
    </xf>
    <xf numFmtId="0" fontId="54" fillId="49" borderId="1" xfId="0" applyFont="1" applyFill="1" applyBorder="1" applyAlignment="1">
      <alignment vertical="center" wrapText="1"/>
    </xf>
    <xf numFmtId="0" fontId="23" fillId="49" borderId="4" xfId="2" applyFont="1" applyFill="1" applyBorder="1" applyAlignment="1">
      <alignment vertical="center" textRotation="90" wrapText="1"/>
    </xf>
    <xf numFmtId="0" fontId="17" fillId="20" borderId="48" xfId="0" applyFont="1" applyFill="1" applyBorder="1" applyAlignment="1">
      <alignment horizontal="center" vertical="center" wrapText="1"/>
    </xf>
    <xf numFmtId="0" fontId="49" fillId="20" borderId="48" xfId="0" applyFont="1" applyFill="1" applyBorder="1" applyAlignment="1">
      <alignment horizontal="center" vertical="center" wrapText="1"/>
    </xf>
    <xf numFmtId="0" fontId="49" fillId="20" borderId="11" xfId="0" applyFont="1" applyFill="1" applyBorder="1" applyAlignment="1">
      <alignment horizontal="center" vertical="center" wrapText="1"/>
    </xf>
    <xf numFmtId="0" fontId="9" fillId="20" borderId="39" xfId="0" applyFont="1" applyFill="1" applyBorder="1" applyAlignment="1">
      <alignment horizontal="center" vertical="center" wrapText="1"/>
    </xf>
    <xf numFmtId="0" fontId="49" fillId="20" borderId="11" xfId="2" applyFont="1" applyFill="1" applyBorder="1" applyAlignment="1">
      <alignment horizontal="center" vertical="center" wrapText="1"/>
    </xf>
    <xf numFmtId="0" fontId="17" fillId="20" borderId="8" xfId="0" applyFont="1" applyFill="1" applyBorder="1" applyAlignment="1">
      <alignment horizontal="center" vertical="center" wrapText="1"/>
    </xf>
    <xf numFmtId="0" fontId="49" fillId="20" borderId="7" xfId="0" applyFont="1" applyFill="1" applyBorder="1" applyAlignment="1">
      <alignment horizontal="center" vertical="center" wrapText="1"/>
    </xf>
    <xf numFmtId="0" fontId="9" fillId="20" borderId="50" xfId="0" applyFont="1" applyFill="1" applyBorder="1" applyAlignment="1">
      <alignment horizontal="center" vertical="center" wrapText="1"/>
    </xf>
    <xf numFmtId="0" fontId="18" fillId="0" borderId="10" xfId="0" applyFont="1" applyFill="1" applyBorder="1" applyAlignment="1">
      <alignment horizontal="center" vertical="center" wrapText="1"/>
    </xf>
    <xf numFmtId="0" fontId="49" fillId="20" borderId="9" xfId="0" applyFont="1" applyFill="1" applyBorder="1" applyAlignment="1">
      <alignment horizontal="center" vertical="center" wrapText="1"/>
    </xf>
    <xf numFmtId="0" fontId="9" fillId="20" borderId="16" xfId="0" applyFont="1" applyFill="1" applyBorder="1" applyAlignment="1">
      <alignment horizontal="center" vertical="center" wrapText="1"/>
    </xf>
    <xf numFmtId="0" fontId="18" fillId="0" borderId="26" xfId="0" applyFont="1" applyFill="1" applyBorder="1" applyAlignment="1">
      <alignment horizontal="center" vertical="center" wrapText="1"/>
    </xf>
    <xf numFmtId="0" fontId="18" fillId="0" borderId="8" xfId="0" applyFont="1" applyFill="1" applyBorder="1" applyAlignment="1">
      <alignment horizontal="center" vertical="center" wrapText="1"/>
    </xf>
    <xf numFmtId="0" fontId="11" fillId="18" borderId="21" xfId="2" applyFont="1" applyFill="1" applyBorder="1" applyAlignment="1">
      <alignment horizontal="center" vertical="center" wrapText="1"/>
    </xf>
    <xf numFmtId="0" fontId="15" fillId="0" borderId="19" xfId="2" applyFont="1" applyBorder="1" applyAlignment="1">
      <alignment horizontal="left" vertical="center" wrapText="1"/>
    </xf>
    <xf numFmtId="0" fontId="15" fillId="0" borderId="0" xfId="2" applyFont="1" applyBorder="1" applyAlignment="1">
      <alignment horizontal="left" vertical="center" wrapText="1"/>
    </xf>
    <xf numFmtId="0" fontId="15" fillId="0" borderId="2" xfId="2" applyFont="1" applyBorder="1" applyAlignment="1">
      <alignment horizontal="left" vertical="center" wrapText="1"/>
    </xf>
    <xf numFmtId="0" fontId="9" fillId="20" borderId="43" xfId="0" applyFont="1" applyFill="1" applyBorder="1" applyAlignment="1">
      <alignment horizontal="center" vertical="center" wrapText="1"/>
    </xf>
    <xf numFmtId="0" fontId="9" fillId="20" borderId="37" xfId="0" applyFont="1" applyFill="1" applyBorder="1" applyAlignment="1">
      <alignment horizontal="center" vertical="center" wrapText="1"/>
    </xf>
    <xf numFmtId="0" fontId="9" fillId="20" borderId="27" xfId="0" applyFont="1" applyFill="1" applyBorder="1" applyAlignment="1">
      <alignment horizontal="center" vertical="center" wrapText="1"/>
    </xf>
    <xf numFmtId="9" fontId="13" fillId="0" borderId="41" xfId="2" applyNumberFormat="1" applyFont="1" applyFill="1" applyBorder="1" applyAlignment="1">
      <alignment horizontal="center" vertical="center" wrapText="1"/>
    </xf>
    <xf numFmtId="9" fontId="13" fillId="0" borderId="38" xfId="2" applyNumberFormat="1" applyFont="1" applyFill="1" applyBorder="1" applyAlignment="1">
      <alignment horizontal="center" vertical="center" wrapText="1"/>
    </xf>
    <xf numFmtId="0" fontId="13" fillId="21" borderId="26" xfId="2" applyFont="1" applyFill="1" applyBorder="1" applyAlignment="1">
      <alignment horizontal="center" vertical="center" wrapText="1"/>
    </xf>
    <xf numFmtId="0" fontId="13" fillId="21" borderId="39" xfId="2" applyFont="1" applyFill="1" applyBorder="1" applyAlignment="1">
      <alignment horizontal="center" vertical="center" wrapText="1"/>
    </xf>
    <xf numFmtId="0" fontId="17" fillId="21" borderId="43" xfId="0" applyFont="1" applyFill="1" applyBorder="1" applyAlignment="1">
      <alignment horizontal="left" vertical="center" wrapText="1"/>
    </xf>
    <xf numFmtId="0" fontId="22" fillId="21" borderId="46" xfId="0" applyFont="1" applyFill="1" applyBorder="1" applyAlignment="1">
      <alignment horizontal="left" vertical="center" wrapText="1"/>
    </xf>
    <xf numFmtId="0" fontId="13" fillId="21" borderId="46" xfId="2" applyFont="1" applyFill="1" applyBorder="1" applyAlignment="1">
      <alignment horizontal="center" vertical="center" wrapText="1" shrinkToFit="1"/>
    </xf>
    <xf numFmtId="0" fontId="13" fillId="21" borderId="46" xfId="2" applyFont="1" applyFill="1" applyBorder="1" applyAlignment="1">
      <alignment horizontal="center" vertical="center"/>
    </xf>
    <xf numFmtId="0" fontId="3" fillId="0" borderId="7" xfId="2" applyFont="1" applyFill="1" applyBorder="1" applyAlignment="1">
      <alignment horizontal="center" vertical="center" wrapText="1"/>
    </xf>
    <xf numFmtId="0" fontId="13" fillId="21" borderId="10" xfId="2" applyFont="1" applyFill="1" applyBorder="1" applyAlignment="1">
      <alignment horizontal="center" vertical="center" wrapText="1"/>
    </xf>
    <xf numFmtId="0" fontId="13" fillId="21" borderId="14" xfId="2" applyFont="1" applyFill="1" applyBorder="1" applyAlignment="1">
      <alignment horizontal="center" vertical="center" wrapText="1"/>
    </xf>
    <xf numFmtId="0" fontId="13" fillId="21" borderId="9" xfId="2" applyFont="1" applyFill="1" applyBorder="1" applyAlignment="1">
      <alignment horizontal="center" vertical="center" wrapText="1"/>
    </xf>
    <xf numFmtId="0" fontId="13" fillId="21" borderId="16" xfId="2" applyFont="1" applyFill="1" applyBorder="1" applyAlignment="1">
      <alignment horizontal="center" vertical="center" wrapText="1"/>
    </xf>
    <xf numFmtId="0" fontId="3" fillId="0" borderId="12" xfId="2" applyFont="1" applyFill="1" applyBorder="1" applyAlignment="1">
      <alignment horizontal="center" vertical="center" wrapText="1"/>
    </xf>
    <xf numFmtId="0" fontId="3" fillId="0" borderId="13" xfId="2" applyFont="1" applyFill="1" applyBorder="1" applyAlignment="1">
      <alignment horizontal="center" vertical="center" wrapText="1"/>
    </xf>
    <xf numFmtId="0" fontId="13" fillId="0" borderId="17" xfId="2" applyFont="1" applyFill="1" applyBorder="1" applyAlignment="1">
      <alignment horizontal="center" vertical="center"/>
    </xf>
    <xf numFmtId="0" fontId="51" fillId="0" borderId="11" xfId="2" applyFont="1" applyFill="1" applyBorder="1" applyAlignment="1">
      <alignment horizontal="center" vertical="center" wrapText="1"/>
    </xf>
    <xf numFmtId="0" fontId="51" fillId="0" borderId="8" xfId="2" applyFont="1" applyFill="1" applyBorder="1" applyAlignment="1">
      <alignment horizontal="center" vertical="center" wrapText="1"/>
    </xf>
    <xf numFmtId="0" fontId="51" fillId="0" borderId="7" xfId="2" applyFont="1" applyFill="1" applyBorder="1" applyAlignment="1">
      <alignment horizontal="center" vertical="center" wrapText="1"/>
    </xf>
    <xf numFmtId="0" fontId="48" fillId="0" borderId="11" xfId="2" applyFont="1" applyFill="1" applyBorder="1" applyAlignment="1">
      <alignment horizontal="center" vertical="center" wrapText="1"/>
    </xf>
    <xf numFmtId="0" fontId="25" fillId="0" borderId="26" xfId="0" applyFont="1" applyFill="1" applyBorder="1" applyAlignment="1">
      <alignment horizontal="center" vertical="center" wrapText="1"/>
    </xf>
    <xf numFmtId="0" fontId="25" fillId="0" borderId="11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3" fillId="0" borderId="0" xfId="2" applyFont="1" applyAlignment="1">
      <alignment horizontal="center" vertical="center" wrapText="1"/>
    </xf>
    <xf numFmtId="0" fontId="3" fillId="0" borderId="18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3" fillId="0" borderId="0" xfId="2" applyFont="1" applyBorder="1" applyAlignment="1">
      <alignment horizontal="center" vertical="center" wrapText="1"/>
    </xf>
    <xf numFmtId="0" fontId="13" fillId="0" borderId="0" xfId="2" applyFont="1" applyFill="1" applyBorder="1" applyAlignment="1">
      <alignment vertical="center" wrapText="1"/>
    </xf>
    <xf numFmtId="0" fontId="2" fillId="47" borderId="1" xfId="2" applyFont="1" applyFill="1" applyBorder="1" applyAlignment="1">
      <alignment horizontal="left" vertical="center" wrapText="1"/>
    </xf>
    <xf numFmtId="0" fontId="2" fillId="47" borderId="0" xfId="2" applyFont="1" applyFill="1" applyBorder="1" applyAlignment="1">
      <alignment horizontal="left" vertical="center" wrapText="1"/>
    </xf>
    <xf numFmtId="0" fontId="2" fillId="47" borderId="2" xfId="2" applyFont="1" applyFill="1" applyBorder="1" applyAlignment="1">
      <alignment horizontal="left" vertical="center" wrapText="1"/>
    </xf>
    <xf numFmtId="0" fontId="17" fillId="0" borderId="22" xfId="0" applyFont="1" applyFill="1" applyBorder="1" applyAlignment="1">
      <alignment horizontal="center" vertical="center" wrapText="1"/>
    </xf>
    <xf numFmtId="0" fontId="49" fillId="0" borderId="22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17" fillId="0" borderId="48" xfId="0" applyFont="1" applyFill="1" applyBorder="1" applyAlignment="1">
      <alignment horizontal="center" vertical="center" wrapText="1"/>
    </xf>
    <xf numFmtId="0" fontId="49" fillId="0" borderId="48" xfId="0" applyFont="1" applyFill="1" applyBorder="1" applyAlignment="1">
      <alignment horizontal="center" vertical="center" wrapText="1"/>
    </xf>
    <xf numFmtId="0" fontId="9" fillId="0" borderId="43" xfId="0" applyFont="1" applyFill="1" applyBorder="1" applyAlignment="1">
      <alignment horizontal="center" vertical="center" wrapText="1"/>
    </xf>
    <xf numFmtId="171" fontId="11" fillId="0" borderId="23" xfId="2" applyNumberFormat="1" applyFont="1" applyFill="1" applyBorder="1" applyAlignment="1">
      <alignment horizontal="center" vertical="center" wrapText="1"/>
    </xf>
    <xf numFmtId="0" fontId="13" fillId="21" borderId="38" xfId="2" applyFont="1" applyFill="1" applyBorder="1" applyAlignment="1">
      <alignment horizontal="center" vertical="center" wrapText="1"/>
    </xf>
    <xf numFmtId="0" fontId="13" fillId="21" borderId="37" xfId="2" applyFont="1" applyFill="1" applyBorder="1" applyAlignment="1">
      <alignment horizontal="center" vertical="center" wrapText="1"/>
    </xf>
    <xf numFmtId="0" fontId="13" fillId="21" borderId="35" xfId="2" applyFont="1" applyFill="1" applyBorder="1" applyAlignment="1">
      <alignment horizontal="center" vertical="center" wrapText="1"/>
    </xf>
    <xf numFmtId="0" fontId="13" fillId="21" borderId="33" xfId="2" applyFont="1" applyFill="1" applyBorder="1" applyAlignment="1">
      <alignment horizontal="center" vertical="center" wrapText="1"/>
    </xf>
    <xf numFmtId="0" fontId="13" fillId="21" borderId="48" xfId="2" applyFont="1" applyFill="1" applyBorder="1" applyAlignment="1">
      <alignment horizontal="center" vertical="center" wrapText="1"/>
    </xf>
    <xf numFmtId="0" fontId="13" fillId="21" borderId="48" xfId="2" applyFont="1" applyFill="1" applyBorder="1" applyAlignment="1">
      <alignment vertical="center" wrapText="1"/>
    </xf>
    <xf numFmtId="0" fontId="25" fillId="0" borderId="13" xfId="2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horizontal="center" vertical="center" wrapText="1"/>
    </xf>
    <xf numFmtId="0" fontId="45" fillId="0" borderId="39" xfId="0" applyFont="1" applyFill="1" applyBorder="1" applyAlignment="1">
      <alignment horizontal="center" vertical="center" wrapText="1"/>
    </xf>
    <xf numFmtId="0" fontId="19" fillId="0" borderId="39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0" fontId="13" fillId="0" borderId="39" xfId="2" quotePrefix="1" applyFont="1" applyFill="1" applyBorder="1" applyAlignment="1">
      <alignment horizontal="center" vertical="center" wrapText="1"/>
    </xf>
    <xf numFmtId="0" fontId="3" fillId="0" borderId="39" xfId="2" applyFont="1" applyFill="1" applyBorder="1" applyAlignment="1">
      <alignment horizontal="center" vertical="center" wrapText="1"/>
    </xf>
    <xf numFmtId="0" fontId="3" fillId="0" borderId="37" xfId="2" applyFont="1" applyFill="1" applyBorder="1" applyAlignment="1">
      <alignment horizontal="center" vertical="center" wrapText="1"/>
    </xf>
    <xf numFmtId="0" fontId="47" fillId="0" borderId="8" xfId="2" applyFont="1" applyFill="1" applyBorder="1" applyAlignment="1">
      <alignment horizontal="center" vertical="center" wrapText="1"/>
    </xf>
    <xf numFmtId="0" fontId="47" fillId="0" borderId="7" xfId="2" applyFont="1" applyFill="1" applyBorder="1" applyAlignment="1">
      <alignment horizontal="center" vertical="center" wrapText="1"/>
    </xf>
    <xf numFmtId="0" fontId="47" fillId="0" borderId="50" xfId="2" applyFont="1" applyFill="1" applyBorder="1" applyAlignment="1">
      <alignment horizontal="center" vertical="center" wrapText="1"/>
    </xf>
    <xf numFmtId="0" fontId="19" fillId="0" borderId="8" xfId="2" applyFont="1" applyFill="1" applyBorder="1" applyAlignment="1">
      <alignment horizontal="center" vertical="center" wrapText="1"/>
    </xf>
    <xf numFmtId="0" fontId="19" fillId="0" borderId="50" xfId="2" applyFont="1" applyFill="1" applyBorder="1" applyAlignment="1">
      <alignment horizontal="center" vertical="center" wrapText="1"/>
    </xf>
    <xf numFmtId="0" fontId="3" fillId="0" borderId="61" xfId="2" applyFont="1" applyFill="1" applyBorder="1" applyAlignment="1">
      <alignment horizontal="center" vertical="center" wrapText="1"/>
    </xf>
    <xf numFmtId="0" fontId="3" fillId="0" borderId="27" xfId="2" applyFont="1" applyFill="1" applyBorder="1" applyAlignment="1">
      <alignment horizontal="center" vertical="center" wrapText="1"/>
    </xf>
    <xf numFmtId="0" fontId="3" fillId="0" borderId="50" xfId="2" applyFont="1" applyFill="1" applyBorder="1" applyAlignment="1">
      <alignment horizontal="center" vertical="center" wrapText="1"/>
    </xf>
    <xf numFmtId="0" fontId="3" fillId="0" borderId="17" xfId="2" applyFont="1" applyFill="1" applyBorder="1" applyAlignment="1">
      <alignment horizontal="center" vertical="center" wrapText="1"/>
    </xf>
    <xf numFmtId="0" fontId="1" fillId="0" borderId="12" xfId="2" applyFont="1" applyFill="1" applyBorder="1" applyAlignment="1">
      <alignment horizontal="left" vertical="center" wrapText="1"/>
    </xf>
    <xf numFmtId="0" fontId="1" fillId="0" borderId="17" xfId="2" applyFont="1" applyFill="1" applyBorder="1" applyAlignment="1">
      <alignment horizontal="left" vertical="center" wrapText="1"/>
    </xf>
    <xf numFmtId="0" fontId="1" fillId="0" borderId="26" xfId="2" applyFont="1" applyFill="1" applyBorder="1" applyAlignment="1">
      <alignment horizontal="left" vertical="center" wrapText="1"/>
    </xf>
    <xf numFmtId="0" fontId="1" fillId="0" borderId="39" xfId="2" applyFont="1" applyFill="1" applyBorder="1" applyAlignment="1">
      <alignment horizontal="left" vertical="center" wrapText="1"/>
    </xf>
    <xf numFmtId="0" fontId="1" fillId="0" borderId="8" xfId="2" applyFont="1" applyFill="1" applyBorder="1" applyAlignment="1">
      <alignment horizontal="left" vertical="center" wrapText="1"/>
    </xf>
    <xf numFmtId="0" fontId="1" fillId="0" borderId="50" xfId="2" applyFont="1" applyFill="1" applyBorder="1" applyAlignment="1">
      <alignment horizontal="left" vertical="center" wrapText="1"/>
    </xf>
    <xf numFmtId="0" fontId="13" fillId="0" borderId="8" xfId="2" applyFont="1" applyFill="1" applyBorder="1" applyAlignment="1">
      <alignment horizontal="center" vertical="center" wrapText="1"/>
    </xf>
    <xf numFmtId="0" fontId="7" fillId="47" borderId="1" xfId="2" applyFont="1" applyFill="1" applyBorder="1" applyAlignment="1">
      <alignment horizontal="left" vertical="center" wrapText="1"/>
    </xf>
    <xf numFmtId="0" fontId="7" fillId="47" borderId="0" xfId="2" applyFont="1" applyFill="1" applyBorder="1" applyAlignment="1">
      <alignment horizontal="left" vertical="center" wrapText="1"/>
    </xf>
    <xf numFmtId="0" fontId="7" fillId="47" borderId="2" xfId="2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11" fillId="0" borderId="23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7" fillId="12" borderId="23" xfId="2" applyFont="1" applyFill="1" applyBorder="1" applyAlignment="1">
      <alignment horizontal="center" vertical="center" wrapText="1"/>
    </xf>
    <xf numFmtId="0" fontId="17" fillId="12" borderId="24" xfId="2" applyFont="1" applyFill="1" applyBorder="1" applyAlignment="1">
      <alignment horizontal="center" vertical="center" wrapText="1"/>
    </xf>
    <xf numFmtId="0" fontId="17" fillId="12" borderId="25" xfId="2" applyFont="1" applyFill="1" applyBorder="1" applyAlignment="1">
      <alignment horizontal="center" vertical="center" wrapText="1"/>
    </xf>
    <xf numFmtId="0" fontId="16" fillId="22" borderId="20" xfId="0" applyFont="1" applyFill="1" applyBorder="1" applyAlignment="1">
      <alignment horizontal="center" vertical="center"/>
    </xf>
    <xf numFmtId="0" fontId="16" fillId="22" borderId="32" xfId="0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center" vertical="center"/>
    </xf>
    <xf numFmtId="0" fontId="16" fillId="8" borderId="32" xfId="0" applyFont="1" applyFill="1" applyBorder="1" applyAlignment="1">
      <alignment horizontal="center" vertical="center"/>
    </xf>
    <xf numFmtId="0" fontId="16" fillId="23" borderId="20" xfId="0" applyFont="1" applyFill="1" applyBorder="1" applyAlignment="1">
      <alignment horizontal="center" vertical="center"/>
    </xf>
    <xf numFmtId="0" fontId="16" fillId="23" borderId="32" xfId="0" applyFont="1" applyFill="1" applyBorder="1" applyAlignment="1">
      <alignment horizontal="center" vertical="center"/>
    </xf>
    <xf numFmtId="0" fontId="16" fillId="8" borderId="32" xfId="2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/>
    </xf>
    <xf numFmtId="0" fontId="22" fillId="21" borderId="3" xfId="0" applyFont="1" applyFill="1" applyBorder="1" applyAlignment="1">
      <alignment horizontal="left" vertical="center" wrapText="1"/>
    </xf>
    <xf numFmtId="0" fontId="22" fillId="21" borderId="18" xfId="0" applyFont="1" applyFill="1" applyBorder="1" applyAlignment="1">
      <alignment horizontal="left" vertical="center" wrapText="1"/>
    </xf>
    <xf numFmtId="0" fontId="24" fillId="0" borderId="5" xfId="2" applyFont="1" applyFill="1" applyBorder="1" applyAlignment="1">
      <alignment horizontal="right" vertical="center" wrapText="1"/>
    </xf>
    <xf numFmtId="0" fontId="17" fillId="8" borderId="23" xfId="2" applyFont="1" applyFill="1" applyBorder="1" applyAlignment="1">
      <alignment horizontal="center" vertical="center" wrapText="1"/>
    </xf>
    <xf numFmtId="0" fontId="17" fillId="8" borderId="24" xfId="2" applyFont="1" applyFill="1" applyBorder="1" applyAlignment="1">
      <alignment horizontal="center" vertical="center" wrapText="1"/>
    </xf>
    <xf numFmtId="0" fontId="17" fillId="8" borderId="25" xfId="2" applyFont="1" applyFill="1" applyBorder="1" applyAlignment="1">
      <alignment horizontal="center" vertical="center" wrapText="1"/>
    </xf>
    <xf numFmtId="0" fontId="17" fillId="9" borderId="3" xfId="2" applyFont="1" applyFill="1" applyBorder="1" applyAlignment="1">
      <alignment horizontal="center" vertical="center" wrapText="1"/>
    </xf>
    <xf numFmtId="0" fontId="17" fillId="9" borderId="18" xfId="2" applyFont="1" applyFill="1" applyBorder="1" applyAlignment="1">
      <alignment horizontal="center" vertical="center" wrapText="1"/>
    </xf>
    <xf numFmtId="0" fontId="17" fillId="9" borderId="19" xfId="2" applyFont="1" applyFill="1" applyBorder="1" applyAlignment="1">
      <alignment horizontal="center" vertical="center" wrapText="1"/>
    </xf>
    <xf numFmtId="0" fontId="46" fillId="0" borderId="28" xfId="2" applyFont="1" applyFill="1" applyBorder="1" applyAlignment="1">
      <alignment horizontal="center" vertical="center" wrapText="1"/>
    </xf>
    <xf numFmtId="0" fontId="46" fillId="0" borderId="29" xfId="2" applyFont="1" applyFill="1" applyBorder="1" applyAlignment="1">
      <alignment horizontal="center" vertical="center" wrapText="1"/>
    </xf>
  </cellXfs>
  <cellStyles count="66">
    <cellStyle name="20% - Ênfase1" xfId="7"/>
    <cellStyle name="20% - Ênfase2" xfId="8"/>
    <cellStyle name="20% - Ênfase3" xfId="9"/>
    <cellStyle name="20% - Ênfase4" xfId="10"/>
    <cellStyle name="20% - Ênfase5" xfId="11"/>
    <cellStyle name="20% - Ênfase6" xfId="12"/>
    <cellStyle name="40% - Ênfase1" xfId="13"/>
    <cellStyle name="40% - Ênfase2" xfId="14"/>
    <cellStyle name="40% - Ênfase3" xfId="15"/>
    <cellStyle name="40% - Ênfase4" xfId="16"/>
    <cellStyle name="40% - Ênfase5" xfId="17"/>
    <cellStyle name="40% - Ênfase6" xfId="18"/>
    <cellStyle name="60% - Ênfase1" xfId="19"/>
    <cellStyle name="60% - Ênfase2" xfId="20"/>
    <cellStyle name="60% - Ênfase3" xfId="21"/>
    <cellStyle name="60% - Ênfase4" xfId="22"/>
    <cellStyle name="60% - Ênfase5" xfId="23"/>
    <cellStyle name="60% - Ênfase6" xfId="24"/>
    <cellStyle name="Bom" xfId="25"/>
    <cellStyle name="Cálculo" xfId="26"/>
    <cellStyle name="Célula de Verificação" xfId="27"/>
    <cellStyle name="Célula Vinculada" xfId="28"/>
    <cellStyle name="Collegamento ipertestuale_TPM Implementation Plan" xfId="29"/>
    <cellStyle name="Comma 2" xfId="6"/>
    <cellStyle name="Ênfase1" xfId="30"/>
    <cellStyle name="Ênfase2" xfId="31"/>
    <cellStyle name="Ênfase3" xfId="32"/>
    <cellStyle name="Ênfase4" xfId="33"/>
    <cellStyle name="Ênfase5" xfId="34"/>
    <cellStyle name="Ênfase6" xfId="35"/>
    <cellStyle name="Entrada" xfId="36"/>
    <cellStyle name="Incorreto" xfId="37"/>
    <cellStyle name="Neutra" xfId="38"/>
    <cellStyle name="Normal" xfId="0" builtinId="0"/>
    <cellStyle name="Normal 2" xfId="1"/>
    <cellStyle name="Normal 2 10" xfId="39"/>
    <cellStyle name="Normal 2 11" xfId="40"/>
    <cellStyle name="Normal 2 12" xfId="41"/>
    <cellStyle name="Normal 2 13" xfId="42"/>
    <cellStyle name="Normal 2 14" xfId="43"/>
    <cellStyle name="Normal 2 15" xfId="44"/>
    <cellStyle name="Normal 2 16" xfId="45"/>
    <cellStyle name="Normal 2 17" xfId="46"/>
    <cellStyle name="Normal 2 18" xfId="47"/>
    <cellStyle name="Normal 2 2" xfId="48"/>
    <cellStyle name="Normal 2 3" xfId="49"/>
    <cellStyle name="Normal 2 4" xfId="50"/>
    <cellStyle name="Normal 2 5" xfId="51"/>
    <cellStyle name="Normal 2 6" xfId="52"/>
    <cellStyle name="Normal 2 7" xfId="53"/>
    <cellStyle name="Normal 2 8" xfId="54"/>
    <cellStyle name="Normal 2 9" xfId="55"/>
    <cellStyle name="Normal_NQMS Oceania - Process Model - Pilot - Old Format" xfId="2"/>
    <cellStyle name="Normale_TPM Implementation Plan" xfId="5"/>
    <cellStyle name="Nota" xfId="56"/>
    <cellStyle name="Pourcentage" xfId="3" builtinId="5"/>
    <cellStyle name="Pourcentage 2" xfId="4"/>
    <cellStyle name="Saída" xfId="57"/>
    <cellStyle name="Texto de Aviso" xfId="58"/>
    <cellStyle name="Texto Explicativo" xfId="59"/>
    <cellStyle name="Título" xfId="60"/>
    <cellStyle name="Título 1" xfId="61"/>
    <cellStyle name="Título 2" xfId="62"/>
    <cellStyle name="Título 3" xfId="63"/>
    <cellStyle name="Título 4" xfId="64"/>
    <cellStyle name="Total 2" xfId="65"/>
  </cellStyles>
  <dxfs count="5">
    <dxf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FF00"/>
      <color rgb="FF578FFF"/>
      <color rgb="FF0045D0"/>
      <color rgb="FF0040C0"/>
      <color rgb="FFFF9966"/>
      <color rgb="FF008000"/>
      <color rgb="FF0000FF"/>
      <color rgb="FFFF0066"/>
      <color rgb="FFCC000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888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Sheet1!$E$4:$E$21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249984"/>
        <c:axId val="316252160"/>
      </c:barChart>
      <c:catAx>
        <c:axId val="3162499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252160"/>
        <c:crosses val="autoZero"/>
        <c:auto val="1"/>
        <c:lblAlgn val="ctr"/>
        <c:lblOffset val="100"/>
        <c:noMultiLvlLbl val="0"/>
      </c:catAx>
      <c:valAx>
        <c:axId val="3162521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2499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11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Sheet1!$K$4:$K$21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268544"/>
        <c:axId val="316270464"/>
      </c:barChart>
      <c:catAx>
        <c:axId val="3162685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270464"/>
        <c:crosses val="autoZero"/>
        <c:auto val="1"/>
        <c:lblAlgn val="ctr"/>
        <c:lblOffset val="100"/>
        <c:noMultiLvlLbl val="0"/>
      </c:catAx>
      <c:valAx>
        <c:axId val="31627046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2685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33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Sheet1!$L$4:$L$21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278656"/>
        <c:axId val="316280832"/>
      </c:barChart>
      <c:catAx>
        <c:axId val="3162786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280832"/>
        <c:crosses val="autoZero"/>
        <c:auto val="1"/>
        <c:lblAlgn val="ctr"/>
        <c:lblOffset val="100"/>
        <c:noMultiLvlLbl val="0"/>
      </c:catAx>
      <c:valAx>
        <c:axId val="3162808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2786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Q3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33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Sheet1!$R$4:$R$21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309504"/>
        <c:axId val="316311424"/>
      </c:barChart>
      <c:catAx>
        <c:axId val="31630950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311424"/>
        <c:crosses val="autoZero"/>
        <c:auto val="1"/>
        <c:lblAlgn val="ctr"/>
        <c:lblOffset val="100"/>
        <c:noMultiLvlLbl val="0"/>
      </c:catAx>
      <c:valAx>
        <c:axId val="31631142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3095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Sheet1!$S$4:$S$21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319616"/>
        <c:axId val="316325888"/>
      </c:barChart>
      <c:catAx>
        <c:axId val="3163196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325888"/>
        <c:crosses val="autoZero"/>
        <c:auto val="1"/>
        <c:lblAlgn val="ctr"/>
        <c:lblOffset val="100"/>
        <c:noMultiLvlLbl val="0"/>
      </c:catAx>
      <c:valAx>
        <c:axId val="31632588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3196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Q4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Sheet1!$Y$4:$Y$21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354560"/>
        <c:axId val="316356480"/>
      </c:barChart>
      <c:catAx>
        <c:axId val="31635456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356480"/>
        <c:crosses val="autoZero"/>
        <c:auto val="1"/>
        <c:lblAlgn val="ctr"/>
        <c:lblOffset val="100"/>
        <c:noMultiLvlLbl val="0"/>
      </c:catAx>
      <c:valAx>
        <c:axId val="31635648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3545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Sheet1!$Z$4:$Z$21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725120"/>
        <c:axId val="316727296"/>
      </c:barChart>
      <c:catAx>
        <c:axId val="3167251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727296"/>
        <c:crosses val="autoZero"/>
        <c:auto val="1"/>
        <c:lblAlgn val="ctr"/>
        <c:lblOffset val="100"/>
        <c:noMultiLvlLbl val="0"/>
      </c:catAx>
      <c:valAx>
        <c:axId val="31672729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7251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 - 2</a:t>
            </a:r>
            <a:r>
              <a:rPr lang="fr-CH" baseline="0"/>
              <a:t>013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Sheet1!$AF$4:$AF$21</c:f>
              <c:numCache>
                <c:formatCode>General</c:formatCode>
                <c:ptCount val="18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3</c:v>
                </c:pt>
                <c:pt idx="16">
                  <c:v>2</c:v>
                </c:pt>
                <c:pt idx="17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891136"/>
        <c:axId val="316893056"/>
      </c:barChart>
      <c:catAx>
        <c:axId val="3168911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893056"/>
        <c:crosses val="autoZero"/>
        <c:auto val="1"/>
        <c:lblAlgn val="ctr"/>
        <c:lblOffset val="100"/>
        <c:noMultiLvlLbl val="0"/>
      </c:catAx>
      <c:valAx>
        <c:axId val="31689305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8911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(2013</a:t>
            </a:r>
            <a:r>
              <a:rPr lang="fr-CH"/>
              <a:t>- Q4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Sheet1!$D$4:$D$21</c:f>
              <c:numCache>
                <c:formatCode>General</c:formatCode>
                <c:ptCount val="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</c:numCache>
            </c:numRef>
          </c:cat>
          <c:val>
            <c:numRef>
              <c:f>Sheet1!$AG$4:$AG$21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6913920"/>
        <c:axId val="316916096"/>
      </c:barChart>
      <c:catAx>
        <c:axId val="3169139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6916096"/>
        <c:crosses val="autoZero"/>
        <c:auto val="1"/>
        <c:lblAlgn val="ctr"/>
        <c:lblOffset val="100"/>
        <c:noMultiLvlLbl val="0"/>
      </c:catAx>
      <c:valAx>
        <c:axId val="31691609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69139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Questions GATE 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33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COMP'!$E$4:$E$12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7317888"/>
        <c:axId val="317319808"/>
      </c:barChart>
      <c:catAx>
        <c:axId val="3173178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7319808"/>
        <c:crosses val="autoZero"/>
        <c:auto val="1"/>
        <c:lblAlgn val="ctr"/>
        <c:lblOffset val="100"/>
        <c:noMultiLvlLbl val="0"/>
      </c:catAx>
      <c:valAx>
        <c:axId val="3173198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7317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GATE Compliance 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COMP'!$K$4:$K$12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052992"/>
        <c:axId val="318059264"/>
      </c:barChart>
      <c:catAx>
        <c:axId val="3180529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059264"/>
        <c:crosses val="autoZero"/>
        <c:auto val="1"/>
        <c:lblAlgn val="ctr"/>
        <c:lblOffset val="100"/>
        <c:noMultiLvlLbl val="0"/>
      </c:catAx>
      <c:valAx>
        <c:axId val="31805926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0529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COMP'!$L$4:$L$12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104704"/>
        <c:axId val="318107008"/>
      </c:barChart>
      <c:catAx>
        <c:axId val="31810470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107008"/>
        <c:crosses val="autoZero"/>
        <c:auto val="1"/>
        <c:lblAlgn val="ctr"/>
        <c:lblOffset val="100"/>
        <c:noMultiLvlLbl val="0"/>
      </c:catAx>
      <c:valAx>
        <c:axId val="3181070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1047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GATE Compliance - Q3 2012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COMP'!$R$4:$R$12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123392"/>
        <c:axId val="318133760"/>
      </c:barChart>
      <c:catAx>
        <c:axId val="3181233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133760"/>
        <c:crosses val="autoZero"/>
        <c:auto val="1"/>
        <c:lblAlgn val="ctr"/>
        <c:lblOffset val="100"/>
        <c:noMultiLvlLbl val="0"/>
      </c:catAx>
      <c:valAx>
        <c:axId val="3181337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1233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COMP'!$S$4:$S$12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158336"/>
        <c:axId val="318160256"/>
      </c:barChart>
      <c:catAx>
        <c:axId val="3181583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160256"/>
        <c:crosses val="autoZero"/>
        <c:auto val="1"/>
        <c:lblAlgn val="ctr"/>
        <c:lblOffset val="100"/>
        <c:noMultiLvlLbl val="0"/>
      </c:catAx>
      <c:valAx>
        <c:axId val="31816025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1583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GATE Compliance 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COMP'!$Y$4:$Y$12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180736"/>
        <c:axId val="318182912"/>
      </c:barChart>
      <c:catAx>
        <c:axId val="3181807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182912"/>
        <c:crosses val="autoZero"/>
        <c:auto val="1"/>
        <c:lblAlgn val="ctr"/>
        <c:lblOffset val="100"/>
        <c:noMultiLvlLbl val="0"/>
      </c:catAx>
      <c:valAx>
        <c:axId val="3181829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1807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COMP'!$Z$4:$Z$12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199296"/>
        <c:axId val="318201216"/>
      </c:barChart>
      <c:catAx>
        <c:axId val="3181992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201216"/>
        <c:crosses val="autoZero"/>
        <c:auto val="1"/>
        <c:lblAlgn val="ctr"/>
        <c:lblOffset val="100"/>
        <c:noMultiLvlLbl val="0"/>
      </c:catAx>
      <c:valAx>
        <c:axId val="31820121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1992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GATE Compliance - 2013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COMP'!$AF$4:$AF$12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515840"/>
        <c:axId val="318522112"/>
      </c:barChart>
      <c:catAx>
        <c:axId val="3185158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522112"/>
        <c:crosses val="autoZero"/>
        <c:auto val="1"/>
        <c:lblAlgn val="ctr"/>
        <c:lblOffset val="100"/>
        <c:noMultiLvlLbl val="0"/>
      </c:catAx>
      <c:valAx>
        <c:axId val="3185221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5158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(2013</a:t>
            </a:r>
            <a:r>
              <a:rPr lang="fr-CH"/>
              <a:t>- Q4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'GATE COMP'!$D$4:$D$12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'GATE COMP'!$AG$4:$AG$12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547072"/>
        <c:axId val="318548992"/>
      </c:barChart>
      <c:catAx>
        <c:axId val="3185470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548992"/>
        <c:crosses val="autoZero"/>
        <c:auto val="1"/>
        <c:lblAlgn val="ctr"/>
        <c:lblOffset val="100"/>
        <c:noMultiLvlLbl val="0"/>
      </c:catAx>
      <c:valAx>
        <c:axId val="3185489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5470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55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7'!$E$4:$E$24</c:f>
              <c:numCache>
                <c:formatCode>General</c:formatCode>
                <c:ptCount val="21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8984192"/>
        <c:axId val="318986112"/>
      </c:barChart>
      <c:catAx>
        <c:axId val="3189841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8986112"/>
        <c:crosses val="autoZero"/>
        <c:auto val="1"/>
        <c:lblAlgn val="ctr"/>
        <c:lblOffset val="100"/>
        <c:noMultiLvlLbl val="0"/>
      </c:catAx>
      <c:valAx>
        <c:axId val="3189861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89841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</a:t>
            </a:r>
            <a:r>
              <a:rPr lang="fr-CH" baseline="0"/>
              <a:t> </a:t>
            </a:r>
            <a:r>
              <a:rPr lang="fr-CH"/>
              <a:t>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7'!$K$4:$K$24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006592"/>
        <c:axId val="319008768"/>
      </c:barChart>
      <c:catAx>
        <c:axId val="3190065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008768"/>
        <c:crosses val="autoZero"/>
        <c:auto val="1"/>
        <c:lblAlgn val="ctr"/>
        <c:lblOffset val="100"/>
        <c:noMultiLvlLbl val="0"/>
      </c:catAx>
      <c:valAx>
        <c:axId val="31900876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0065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7'!$L$4:$L$24</c:f>
              <c:numCache>
                <c:formatCode>General</c:formatCode>
                <c:ptCount val="21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193088"/>
        <c:axId val="319195008"/>
      </c:barChart>
      <c:catAx>
        <c:axId val="3191930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195008"/>
        <c:crosses val="autoZero"/>
        <c:auto val="1"/>
        <c:lblAlgn val="ctr"/>
        <c:lblOffset val="100"/>
        <c:noMultiLvlLbl val="0"/>
      </c:catAx>
      <c:valAx>
        <c:axId val="3191950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1930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Q3 2012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7'!$R$4:$R$24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211392"/>
        <c:axId val="319213568"/>
      </c:barChart>
      <c:catAx>
        <c:axId val="3192113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213568"/>
        <c:crosses val="autoZero"/>
        <c:auto val="1"/>
        <c:lblAlgn val="ctr"/>
        <c:lblOffset val="100"/>
        <c:noMultiLvlLbl val="0"/>
      </c:catAx>
      <c:valAx>
        <c:axId val="31921356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2113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7'!$S$4:$S$24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229952"/>
        <c:axId val="319231872"/>
      </c:barChart>
      <c:catAx>
        <c:axId val="31922995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231872"/>
        <c:crosses val="autoZero"/>
        <c:auto val="1"/>
        <c:lblAlgn val="ctr"/>
        <c:lblOffset val="100"/>
        <c:noMultiLvlLbl val="0"/>
      </c:catAx>
      <c:valAx>
        <c:axId val="3192318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2299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7'!$Y$4:$Y$24</c:f>
              <c:numCache>
                <c:formatCode>General</c:formatCode>
                <c:ptCount val="2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260544"/>
        <c:axId val="319275008"/>
      </c:barChart>
      <c:catAx>
        <c:axId val="3192605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275008"/>
        <c:crosses val="autoZero"/>
        <c:auto val="1"/>
        <c:lblAlgn val="ctr"/>
        <c:lblOffset val="100"/>
        <c:noMultiLvlLbl val="0"/>
      </c:catAx>
      <c:valAx>
        <c:axId val="3192750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2605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7'!$Z$4:$Z$24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320064"/>
        <c:axId val="319321984"/>
      </c:barChart>
      <c:catAx>
        <c:axId val="3193200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321984"/>
        <c:crosses val="autoZero"/>
        <c:auto val="1"/>
        <c:lblAlgn val="ctr"/>
        <c:lblOffset val="100"/>
        <c:noMultiLvlLbl val="0"/>
      </c:catAx>
      <c:valAx>
        <c:axId val="31932198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3200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7- YTD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77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70C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7'!$E$4:$E$24</c:f>
              <c:numCache>
                <c:formatCode>General</c:formatCode>
                <c:ptCount val="21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346560"/>
        <c:axId val="319361024"/>
      </c:barChart>
      <c:catAx>
        <c:axId val="31934656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361024"/>
        <c:crosses val="autoZero"/>
        <c:auto val="1"/>
        <c:lblAlgn val="ctr"/>
        <c:lblOffset val="100"/>
        <c:noMultiLvlLbl val="0"/>
      </c:catAx>
      <c:valAx>
        <c:axId val="31936102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3465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BIG 7</a:t>
            </a:r>
            <a:r>
              <a:rPr lang="fr-CH" baseline="0"/>
              <a:t> </a:t>
            </a:r>
            <a:r>
              <a:rPr lang="fr-CH"/>
              <a:t>- Q2</a:t>
            </a:r>
            <a:r>
              <a:rPr lang="fr-CH" baseline="0"/>
              <a:t>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8999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7'!$K$4:$K$24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373312"/>
        <c:axId val="319375232"/>
      </c:barChart>
      <c:catAx>
        <c:axId val="3193733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375232"/>
        <c:crosses val="autoZero"/>
        <c:auto val="1"/>
        <c:lblAlgn val="ctr"/>
        <c:lblOffset val="100"/>
        <c:noMultiLvlLbl val="0"/>
      </c:catAx>
      <c:valAx>
        <c:axId val="3193752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373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(YTD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7'!$L$4:$L$24</c:f>
              <c:numCache>
                <c:formatCode>General</c:formatCode>
                <c:ptCount val="21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391616"/>
        <c:axId val="319397888"/>
      </c:barChart>
      <c:catAx>
        <c:axId val="3193916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397888"/>
        <c:crosses val="autoZero"/>
        <c:auto val="1"/>
        <c:lblAlgn val="ctr"/>
        <c:lblOffset val="100"/>
        <c:noMultiLvlLbl val="0"/>
      </c:catAx>
      <c:valAx>
        <c:axId val="31939788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3916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Q3 2012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22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7'!$R$4:$R$24</c:f>
              <c:numCache>
                <c:formatCode>General</c:formatCode>
                <c:ptCount val="2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430656"/>
        <c:axId val="319432576"/>
      </c:barChart>
      <c:catAx>
        <c:axId val="3194306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432576"/>
        <c:crosses val="autoZero"/>
        <c:auto val="1"/>
        <c:lblAlgn val="ctr"/>
        <c:lblOffset val="100"/>
        <c:noMultiLvlLbl val="0"/>
      </c:catAx>
      <c:valAx>
        <c:axId val="3194325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4306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(Q3 2012 </a:t>
            </a:r>
            <a:r>
              <a:rPr lang="fr-CH"/>
              <a:t>- Q2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7'!$S$4:$S$24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465344"/>
        <c:axId val="319471616"/>
      </c:barChart>
      <c:catAx>
        <c:axId val="3194653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471616"/>
        <c:crosses val="autoZero"/>
        <c:auto val="1"/>
        <c:lblAlgn val="ctr"/>
        <c:lblOffset val="100"/>
        <c:noMultiLvlLbl val="0"/>
      </c:catAx>
      <c:valAx>
        <c:axId val="31947161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4653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44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7'!$Y$4:$Y$24</c:f>
              <c:numCache>
                <c:formatCode>General</c:formatCode>
                <c:ptCount val="2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574016"/>
        <c:axId val="319575936"/>
      </c:barChart>
      <c:catAx>
        <c:axId val="3195740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575936"/>
        <c:crosses val="autoZero"/>
        <c:auto val="1"/>
        <c:lblAlgn val="ctr"/>
        <c:lblOffset val="100"/>
        <c:noMultiLvlLbl val="0"/>
      </c:catAx>
      <c:valAx>
        <c:axId val="3195759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574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66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7'!$Z$4:$Z$24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592704"/>
        <c:axId val="319603072"/>
      </c:barChart>
      <c:catAx>
        <c:axId val="31959270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603072"/>
        <c:crosses val="autoZero"/>
        <c:auto val="1"/>
        <c:lblAlgn val="ctr"/>
        <c:lblOffset val="100"/>
        <c:noMultiLvlLbl val="0"/>
      </c:catAx>
      <c:valAx>
        <c:axId val="3196030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5927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 sz="1800" b="1" i="0" baseline="0"/>
              <a:t>BIG 7- Q4 2012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66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92D050"/>
            </a:solidFill>
          </c:spPr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7'!$Y$4:$Y$24</c:f>
              <c:numCache>
                <c:formatCode>General</c:formatCode>
                <c:ptCount val="2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639936"/>
        <c:axId val="319641856"/>
      </c:barChart>
      <c:catAx>
        <c:axId val="3196399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641856"/>
        <c:crosses val="autoZero"/>
        <c:auto val="1"/>
        <c:lblAlgn val="ctr"/>
        <c:lblOffset val="100"/>
        <c:noMultiLvlLbl val="0"/>
      </c:catAx>
      <c:valAx>
        <c:axId val="31964185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6399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Différence</a:t>
            </a:r>
            <a:r>
              <a:rPr lang="fr-CH" baseline="0"/>
              <a:t> (Q4 2012 </a:t>
            </a:r>
            <a:r>
              <a:rPr lang="fr-CH"/>
              <a:t>- Q3</a:t>
            </a:r>
            <a:r>
              <a:rPr lang="fr-CH" baseline="0"/>
              <a:t> 2012)</a:t>
            </a:r>
            <a:endParaRPr lang="fr-CH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457174103237279"/>
          <c:y val="0.16791512004351336"/>
          <c:w val="0.86487270341209088"/>
          <c:h val="0.63951124770657763"/>
        </c:manualLayout>
      </c:layout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'Big 7'!$D$4:$D$24</c:f>
              <c:strCache>
                <c:ptCount val="21"/>
                <c:pt idx="0">
                  <c:v>1a</c:v>
                </c:pt>
                <c:pt idx="1">
                  <c:v>2a</c:v>
                </c:pt>
                <c:pt idx="2">
                  <c:v>3a</c:v>
                </c:pt>
                <c:pt idx="3">
                  <c:v>1b</c:v>
                </c:pt>
                <c:pt idx="4">
                  <c:v>2b</c:v>
                </c:pt>
                <c:pt idx="5">
                  <c:v>3b</c:v>
                </c:pt>
                <c:pt idx="6">
                  <c:v>1c</c:v>
                </c:pt>
                <c:pt idx="7">
                  <c:v>2c</c:v>
                </c:pt>
                <c:pt idx="8">
                  <c:v>3c</c:v>
                </c:pt>
                <c:pt idx="9">
                  <c:v>1d</c:v>
                </c:pt>
                <c:pt idx="10">
                  <c:v>2d</c:v>
                </c:pt>
                <c:pt idx="11">
                  <c:v>3d</c:v>
                </c:pt>
                <c:pt idx="12">
                  <c:v>1e</c:v>
                </c:pt>
                <c:pt idx="13">
                  <c:v>2e</c:v>
                </c:pt>
                <c:pt idx="14">
                  <c:v>3e</c:v>
                </c:pt>
                <c:pt idx="15">
                  <c:v>1f</c:v>
                </c:pt>
                <c:pt idx="16">
                  <c:v>2f</c:v>
                </c:pt>
                <c:pt idx="17">
                  <c:v>3f</c:v>
                </c:pt>
                <c:pt idx="18">
                  <c:v>1g</c:v>
                </c:pt>
                <c:pt idx="19">
                  <c:v>2g</c:v>
                </c:pt>
                <c:pt idx="20">
                  <c:v>3g</c:v>
                </c:pt>
              </c:strCache>
            </c:strRef>
          </c:cat>
          <c:val>
            <c:numRef>
              <c:f>'Big 7'!$Z$4:$Z$24</c:f>
              <c:numCache>
                <c:formatCode>General</c:formatCode>
                <c:ptCount val="21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666432"/>
        <c:axId val="319676800"/>
      </c:barChart>
      <c:catAx>
        <c:axId val="31966643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Questions GAT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319676800"/>
        <c:crosses val="autoZero"/>
        <c:auto val="1"/>
        <c:lblAlgn val="ctr"/>
        <c:lblOffset val="100"/>
        <c:noMultiLvlLbl val="0"/>
      </c:catAx>
      <c:valAx>
        <c:axId val="31967680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CH"/>
                  <a:t>Résultats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196664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7.xml"/><Relationship Id="rId3" Type="http://schemas.openxmlformats.org/officeDocument/2006/relationships/chart" Target="../charts/chart12.xml"/><Relationship Id="rId7" Type="http://schemas.openxmlformats.org/officeDocument/2006/relationships/chart" Target="../charts/chart16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5" Type="http://schemas.openxmlformats.org/officeDocument/2006/relationships/chart" Target="../charts/chart14.xml"/><Relationship Id="rId4" Type="http://schemas.openxmlformats.org/officeDocument/2006/relationships/chart" Target="../charts/chart13.xml"/><Relationship Id="rId9" Type="http://schemas.openxmlformats.org/officeDocument/2006/relationships/chart" Target="../charts/chart18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6.xml"/><Relationship Id="rId13" Type="http://schemas.openxmlformats.org/officeDocument/2006/relationships/chart" Target="../charts/chart31.xml"/><Relationship Id="rId3" Type="http://schemas.openxmlformats.org/officeDocument/2006/relationships/chart" Target="../charts/chart21.xml"/><Relationship Id="rId7" Type="http://schemas.openxmlformats.org/officeDocument/2006/relationships/chart" Target="../charts/chart25.xml"/><Relationship Id="rId12" Type="http://schemas.openxmlformats.org/officeDocument/2006/relationships/chart" Target="../charts/chart30.xml"/><Relationship Id="rId2" Type="http://schemas.openxmlformats.org/officeDocument/2006/relationships/chart" Target="../charts/chart20.xml"/><Relationship Id="rId16" Type="http://schemas.openxmlformats.org/officeDocument/2006/relationships/chart" Target="../charts/chart34.xml"/><Relationship Id="rId1" Type="http://schemas.openxmlformats.org/officeDocument/2006/relationships/chart" Target="../charts/chart19.xml"/><Relationship Id="rId6" Type="http://schemas.openxmlformats.org/officeDocument/2006/relationships/chart" Target="../charts/chart24.xml"/><Relationship Id="rId11" Type="http://schemas.openxmlformats.org/officeDocument/2006/relationships/chart" Target="../charts/chart29.xml"/><Relationship Id="rId5" Type="http://schemas.openxmlformats.org/officeDocument/2006/relationships/chart" Target="../charts/chart23.xml"/><Relationship Id="rId15" Type="http://schemas.openxmlformats.org/officeDocument/2006/relationships/chart" Target="../charts/chart33.xml"/><Relationship Id="rId10" Type="http://schemas.openxmlformats.org/officeDocument/2006/relationships/chart" Target="../charts/chart28.xml"/><Relationship Id="rId4" Type="http://schemas.openxmlformats.org/officeDocument/2006/relationships/chart" Target="../charts/chart22.xml"/><Relationship Id="rId9" Type="http://schemas.openxmlformats.org/officeDocument/2006/relationships/chart" Target="../charts/chart27.xml"/><Relationship Id="rId14" Type="http://schemas.openxmlformats.org/officeDocument/2006/relationships/chart" Target="../charts/chart3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235323</xdr:colOff>
      <xdr:row>24</xdr:row>
      <xdr:rowOff>22411</xdr:rowOff>
    </xdr:from>
    <xdr:to>
      <xdr:col>4</xdr:col>
      <xdr:colOff>380999</xdr:colOff>
      <xdr:row>44</xdr:row>
      <xdr:rowOff>67235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272143</xdr:colOff>
      <xdr:row>24</xdr:row>
      <xdr:rowOff>13607</xdr:rowOff>
    </xdr:from>
    <xdr:to>
      <xdr:col>11</xdr:col>
      <xdr:colOff>36819</xdr:colOff>
      <xdr:row>44</xdr:row>
      <xdr:rowOff>58431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272143</xdr:colOff>
      <xdr:row>45</xdr:row>
      <xdr:rowOff>27214</xdr:rowOff>
    </xdr:from>
    <xdr:to>
      <xdr:col>11</xdr:col>
      <xdr:colOff>29615</xdr:colOff>
      <xdr:row>65</xdr:row>
      <xdr:rowOff>72038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272143</xdr:colOff>
      <xdr:row>24</xdr:row>
      <xdr:rowOff>13607</xdr:rowOff>
    </xdr:from>
    <xdr:to>
      <xdr:col>18</xdr:col>
      <xdr:colOff>36819</xdr:colOff>
      <xdr:row>44</xdr:row>
      <xdr:rowOff>58431</xdr:rowOff>
    </xdr:to>
    <xdr:graphicFrame macro="">
      <xdr:nvGraphicFramePr>
        <xdr:cNvPr id="6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272143</xdr:colOff>
      <xdr:row>45</xdr:row>
      <xdr:rowOff>27214</xdr:rowOff>
    </xdr:from>
    <xdr:to>
      <xdr:col>18</xdr:col>
      <xdr:colOff>29615</xdr:colOff>
      <xdr:row>65</xdr:row>
      <xdr:rowOff>72038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272143</xdr:colOff>
      <xdr:row>24</xdr:row>
      <xdr:rowOff>13607</xdr:rowOff>
    </xdr:from>
    <xdr:to>
      <xdr:col>25</xdr:col>
      <xdr:colOff>36819</xdr:colOff>
      <xdr:row>44</xdr:row>
      <xdr:rowOff>58431</xdr:rowOff>
    </xdr:to>
    <xdr:graphicFrame macro="">
      <xdr:nvGraphicFramePr>
        <xdr:cNvPr id="8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272143</xdr:colOff>
      <xdr:row>45</xdr:row>
      <xdr:rowOff>27214</xdr:rowOff>
    </xdr:from>
    <xdr:to>
      <xdr:col>25</xdr:col>
      <xdr:colOff>29615</xdr:colOff>
      <xdr:row>65</xdr:row>
      <xdr:rowOff>72038</xdr:rowOff>
    </xdr:to>
    <xdr:graphicFrame macro="">
      <xdr:nvGraphicFramePr>
        <xdr:cNvPr id="9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28</xdr:col>
      <xdr:colOff>272143</xdr:colOff>
      <xdr:row>24</xdr:row>
      <xdr:rowOff>13607</xdr:rowOff>
    </xdr:from>
    <xdr:to>
      <xdr:col>32</xdr:col>
      <xdr:colOff>36819</xdr:colOff>
      <xdr:row>44</xdr:row>
      <xdr:rowOff>58431</xdr:rowOff>
    </xdr:to>
    <xdr:graphicFrame macro="">
      <xdr:nvGraphicFramePr>
        <xdr:cNvPr id="10" name="Chart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28</xdr:col>
      <xdr:colOff>272143</xdr:colOff>
      <xdr:row>45</xdr:row>
      <xdr:rowOff>27214</xdr:rowOff>
    </xdr:from>
    <xdr:to>
      <xdr:col>32</xdr:col>
      <xdr:colOff>29615</xdr:colOff>
      <xdr:row>65</xdr:row>
      <xdr:rowOff>72038</xdr:rowOff>
    </xdr:to>
    <xdr:graphicFrame macro="">
      <xdr:nvGraphicFramePr>
        <xdr:cNvPr id="11" name="Chart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235323</xdr:colOff>
      <xdr:row>15</xdr:row>
      <xdr:rowOff>22411</xdr:rowOff>
    </xdr:from>
    <xdr:to>
      <xdr:col>4</xdr:col>
      <xdr:colOff>380999</xdr:colOff>
      <xdr:row>35</xdr:row>
      <xdr:rowOff>67235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272143</xdr:colOff>
      <xdr:row>15</xdr:row>
      <xdr:rowOff>13607</xdr:rowOff>
    </xdr:from>
    <xdr:to>
      <xdr:col>11</xdr:col>
      <xdr:colOff>36819</xdr:colOff>
      <xdr:row>35</xdr:row>
      <xdr:rowOff>58431</xdr:rowOff>
    </xdr:to>
    <xdr:graphicFrame macro="">
      <xdr:nvGraphicFramePr>
        <xdr:cNvPr id="3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272143</xdr:colOff>
      <xdr:row>36</xdr:row>
      <xdr:rowOff>27214</xdr:rowOff>
    </xdr:from>
    <xdr:to>
      <xdr:col>11</xdr:col>
      <xdr:colOff>29615</xdr:colOff>
      <xdr:row>56</xdr:row>
      <xdr:rowOff>72038</xdr:rowOff>
    </xdr:to>
    <xdr:graphicFrame macro="">
      <xdr:nvGraphicFramePr>
        <xdr:cNvPr id="4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272143</xdr:colOff>
      <xdr:row>15</xdr:row>
      <xdr:rowOff>13607</xdr:rowOff>
    </xdr:from>
    <xdr:to>
      <xdr:col>18</xdr:col>
      <xdr:colOff>36819</xdr:colOff>
      <xdr:row>35</xdr:row>
      <xdr:rowOff>58431</xdr:rowOff>
    </xdr:to>
    <xdr:graphicFrame macro="">
      <xdr:nvGraphicFramePr>
        <xdr:cNvPr id="5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272143</xdr:colOff>
      <xdr:row>36</xdr:row>
      <xdr:rowOff>27214</xdr:rowOff>
    </xdr:from>
    <xdr:to>
      <xdr:col>18</xdr:col>
      <xdr:colOff>29615</xdr:colOff>
      <xdr:row>56</xdr:row>
      <xdr:rowOff>72038</xdr:rowOff>
    </xdr:to>
    <xdr:graphicFrame macro="">
      <xdr:nvGraphicFramePr>
        <xdr:cNvPr id="6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272143</xdr:colOff>
      <xdr:row>15</xdr:row>
      <xdr:rowOff>13607</xdr:rowOff>
    </xdr:from>
    <xdr:to>
      <xdr:col>25</xdr:col>
      <xdr:colOff>36819</xdr:colOff>
      <xdr:row>35</xdr:row>
      <xdr:rowOff>58431</xdr:rowOff>
    </xdr:to>
    <xdr:graphicFrame macro="">
      <xdr:nvGraphicFramePr>
        <xdr:cNvPr id="7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272143</xdr:colOff>
      <xdr:row>36</xdr:row>
      <xdr:rowOff>27214</xdr:rowOff>
    </xdr:from>
    <xdr:to>
      <xdr:col>25</xdr:col>
      <xdr:colOff>29615</xdr:colOff>
      <xdr:row>56</xdr:row>
      <xdr:rowOff>72038</xdr:rowOff>
    </xdr:to>
    <xdr:graphicFrame macro="">
      <xdr:nvGraphicFramePr>
        <xdr:cNvPr id="8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28</xdr:col>
      <xdr:colOff>272143</xdr:colOff>
      <xdr:row>15</xdr:row>
      <xdr:rowOff>13607</xdr:rowOff>
    </xdr:from>
    <xdr:to>
      <xdr:col>32</xdr:col>
      <xdr:colOff>36819</xdr:colOff>
      <xdr:row>35</xdr:row>
      <xdr:rowOff>58431</xdr:rowOff>
    </xdr:to>
    <xdr:graphicFrame macro="">
      <xdr:nvGraphicFramePr>
        <xdr:cNvPr id="9" name="Chart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28</xdr:col>
      <xdr:colOff>272143</xdr:colOff>
      <xdr:row>36</xdr:row>
      <xdr:rowOff>27214</xdr:rowOff>
    </xdr:from>
    <xdr:to>
      <xdr:col>32</xdr:col>
      <xdr:colOff>29615</xdr:colOff>
      <xdr:row>56</xdr:row>
      <xdr:rowOff>72038</xdr:rowOff>
    </xdr:to>
    <xdr:graphicFrame macro="">
      <xdr:nvGraphicFramePr>
        <xdr:cNvPr id="10" name="Chart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235323</xdr:colOff>
      <xdr:row>27</xdr:row>
      <xdr:rowOff>22411</xdr:rowOff>
    </xdr:from>
    <xdr:to>
      <xdr:col>4</xdr:col>
      <xdr:colOff>380999</xdr:colOff>
      <xdr:row>47</xdr:row>
      <xdr:rowOff>67235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272143</xdr:colOff>
      <xdr:row>27</xdr:row>
      <xdr:rowOff>13607</xdr:rowOff>
    </xdr:from>
    <xdr:to>
      <xdr:col>11</xdr:col>
      <xdr:colOff>36819</xdr:colOff>
      <xdr:row>47</xdr:row>
      <xdr:rowOff>58431</xdr:rowOff>
    </xdr:to>
    <xdr:graphicFrame macro="">
      <xdr:nvGraphicFramePr>
        <xdr:cNvPr id="3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272143</xdr:colOff>
      <xdr:row>48</xdr:row>
      <xdr:rowOff>27214</xdr:rowOff>
    </xdr:from>
    <xdr:to>
      <xdr:col>11</xdr:col>
      <xdr:colOff>29615</xdr:colOff>
      <xdr:row>68</xdr:row>
      <xdr:rowOff>72038</xdr:rowOff>
    </xdr:to>
    <xdr:graphicFrame macro="">
      <xdr:nvGraphicFramePr>
        <xdr:cNvPr id="4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272143</xdr:colOff>
      <xdr:row>27</xdr:row>
      <xdr:rowOff>13607</xdr:rowOff>
    </xdr:from>
    <xdr:to>
      <xdr:col>18</xdr:col>
      <xdr:colOff>36819</xdr:colOff>
      <xdr:row>47</xdr:row>
      <xdr:rowOff>58431</xdr:rowOff>
    </xdr:to>
    <xdr:graphicFrame macro="">
      <xdr:nvGraphicFramePr>
        <xdr:cNvPr id="5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272143</xdr:colOff>
      <xdr:row>48</xdr:row>
      <xdr:rowOff>27214</xdr:rowOff>
    </xdr:from>
    <xdr:to>
      <xdr:col>18</xdr:col>
      <xdr:colOff>29615</xdr:colOff>
      <xdr:row>68</xdr:row>
      <xdr:rowOff>72038</xdr:rowOff>
    </xdr:to>
    <xdr:graphicFrame macro="">
      <xdr:nvGraphicFramePr>
        <xdr:cNvPr id="6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272143</xdr:colOff>
      <xdr:row>27</xdr:row>
      <xdr:rowOff>13607</xdr:rowOff>
    </xdr:from>
    <xdr:to>
      <xdr:col>25</xdr:col>
      <xdr:colOff>36819</xdr:colOff>
      <xdr:row>47</xdr:row>
      <xdr:rowOff>58431</xdr:rowOff>
    </xdr:to>
    <xdr:graphicFrame macro="">
      <xdr:nvGraphicFramePr>
        <xdr:cNvPr id="7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272143</xdr:colOff>
      <xdr:row>48</xdr:row>
      <xdr:rowOff>27214</xdr:rowOff>
    </xdr:from>
    <xdr:to>
      <xdr:col>25</xdr:col>
      <xdr:colOff>29615</xdr:colOff>
      <xdr:row>68</xdr:row>
      <xdr:rowOff>72038</xdr:rowOff>
    </xdr:to>
    <xdr:graphicFrame macro="">
      <xdr:nvGraphicFramePr>
        <xdr:cNvPr id="8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27</xdr:col>
      <xdr:colOff>235323</xdr:colOff>
      <xdr:row>27</xdr:row>
      <xdr:rowOff>22411</xdr:rowOff>
    </xdr:from>
    <xdr:to>
      <xdr:col>30</xdr:col>
      <xdr:colOff>380999</xdr:colOff>
      <xdr:row>47</xdr:row>
      <xdr:rowOff>67235</xdr:rowOff>
    </xdr:to>
    <xdr:graphicFrame macro="">
      <xdr:nvGraphicFramePr>
        <xdr:cNvPr id="9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33</xdr:col>
      <xdr:colOff>272143</xdr:colOff>
      <xdr:row>27</xdr:row>
      <xdr:rowOff>13607</xdr:rowOff>
    </xdr:from>
    <xdr:to>
      <xdr:col>37</xdr:col>
      <xdr:colOff>36819</xdr:colOff>
      <xdr:row>47</xdr:row>
      <xdr:rowOff>58431</xdr:rowOff>
    </xdr:to>
    <xdr:graphicFrame macro="">
      <xdr:nvGraphicFramePr>
        <xdr:cNvPr id="10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33</xdr:col>
      <xdr:colOff>272143</xdr:colOff>
      <xdr:row>48</xdr:row>
      <xdr:rowOff>27214</xdr:rowOff>
    </xdr:from>
    <xdr:to>
      <xdr:col>37</xdr:col>
      <xdr:colOff>29615</xdr:colOff>
      <xdr:row>68</xdr:row>
      <xdr:rowOff>72038</xdr:rowOff>
    </xdr:to>
    <xdr:graphicFrame macro="">
      <xdr:nvGraphicFramePr>
        <xdr:cNvPr id="11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40</xdr:col>
      <xdr:colOff>272143</xdr:colOff>
      <xdr:row>27</xdr:row>
      <xdr:rowOff>13607</xdr:rowOff>
    </xdr:from>
    <xdr:to>
      <xdr:col>44</xdr:col>
      <xdr:colOff>36819</xdr:colOff>
      <xdr:row>47</xdr:row>
      <xdr:rowOff>58431</xdr:rowOff>
    </xdr:to>
    <xdr:graphicFrame macro="">
      <xdr:nvGraphicFramePr>
        <xdr:cNvPr id="12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40</xdr:col>
      <xdr:colOff>272143</xdr:colOff>
      <xdr:row>48</xdr:row>
      <xdr:rowOff>27214</xdr:rowOff>
    </xdr:from>
    <xdr:to>
      <xdr:col>44</xdr:col>
      <xdr:colOff>29615</xdr:colOff>
      <xdr:row>68</xdr:row>
      <xdr:rowOff>72038</xdr:rowOff>
    </xdr:to>
    <xdr:graphicFrame macro="">
      <xdr:nvGraphicFramePr>
        <xdr:cNvPr id="13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47</xdr:col>
      <xdr:colOff>272143</xdr:colOff>
      <xdr:row>27</xdr:row>
      <xdr:rowOff>13607</xdr:rowOff>
    </xdr:from>
    <xdr:to>
      <xdr:col>51</xdr:col>
      <xdr:colOff>36819</xdr:colOff>
      <xdr:row>47</xdr:row>
      <xdr:rowOff>58431</xdr:rowOff>
    </xdr:to>
    <xdr:graphicFrame macro="">
      <xdr:nvGraphicFramePr>
        <xdr:cNvPr id="14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47</xdr:col>
      <xdr:colOff>272143</xdr:colOff>
      <xdr:row>48</xdr:row>
      <xdr:rowOff>27214</xdr:rowOff>
    </xdr:from>
    <xdr:to>
      <xdr:col>51</xdr:col>
      <xdr:colOff>29615</xdr:colOff>
      <xdr:row>68</xdr:row>
      <xdr:rowOff>72038</xdr:rowOff>
    </xdr:to>
    <xdr:graphicFrame macro="">
      <xdr:nvGraphicFramePr>
        <xdr:cNvPr id="15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53</xdr:col>
      <xdr:colOff>272143</xdr:colOff>
      <xdr:row>27</xdr:row>
      <xdr:rowOff>13607</xdr:rowOff>
    </xdr:from>
    <xdr:to>
      <xdr:col>57</xdr:col>
      <xdr:colOff>36819</xdr:colOff>
      <xdr:row>47</xdr:row>
      <xdr:rowOff>58431</xdr:rowOff>
    </xdr:to>
    <xdr:graphicFrame macro="">
      <xdr:nvGraphicFramePr>
        <xdr:cNvPr id="16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53</xdr:col>
      <xdr:colOff>272143</xdr:colOff>
      <xdr:row>48</xdr:row>
      <xdr:rowOff>27214</xdr:rowOff>
    </xdr:from>
    <xdr:to>
      <xdr:col>57</xdr:col>
      <xdr:colOff>29615</xdr:colOff>
      <xdr:row>68</xdr:row>
      <xdr:rowOff>72038</xdr:rowOff>
    </xdr:to>
    <xdr:graphicFrame macro="">
      <xdr:nvGraphicFramePr>
        <xdr:cNvPr id="17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133350</xdr:colOff>
      <xdr:row>0</xdr:row>
      <xdr:rowOff>0</xdr:rowOff>
    </xdr:from>
    <xdr:to>
      <xdr:col>3</xdr:col>
      <xdr:colOff>5163924</xdr:colOff>
      <xdr:row>0</xdr:row>
      <xdr:rowOff>1809750</xdr:rowOff>
    </xdr:to>
    <xdr:pic>
      <xdr:nvPicPr>
        <xdr:cNvPr id="2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3390" y="0"/>
          <a:ext cx="5030574" cy="1809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G23"/>
  <sheetViews>
    <sheetView view="pageBreakPreview" topLeftCell="Q1" zoomScale="60" zoomScaleNormal="70" workbookViewId="0">
      <selection activeCell="I14" sqref="I14:I15"/>
    </sheetView>
  </sheetViews>
  <sheetFormatPr baseColWidth="10" defaultColWidth="9.109375" defaultRowHeight="13.2" x14ac:dyDescent="0.25"/>
  <cols>
    <col min="2" max="2" width="17.88671875" customWidth="1"/>
    <col min="3" max="3" width="39.44140625" customWidth="1"/>
    <col min="8" max="8" width="20" customWidth="1"/>
    <col min="9" max="9" width="33.88671875" customWidth="1"/>
    <col min="15" max="15" width="20" customWidth="1"/>
    <col min="16" max="16" width="33.88671875" customWidth="1"/>
    <col min="22" max="22" width="20" customWidth="1"/>
    <col min="23" max="23" width="33.88671875" customWidth="1"/>
    <col min="29" max="29" width="20" customWidth="1"/>
    <col min="30" max="30" width="33.88671875" customWidth="1"/>
  </cols>
  <sheetData>
    <row r="1" spans="1:33" ht="21" x14ac:dyDescent="0.4">
      <c r="A1" s="6" t="s">
        <v>8</v>
      </c>
      <c r="G1" s="6" t="s">
        <v>35</v>
      </c>
      <c r="N1" s="6" t="s">
        <v>36</v>
      </c>
      <c r="U1" s="6" t="s">
        <v>37</v>
      </c>
      <c r="AB1" s="6">
        <v>2013</v>
      </c>
    </row>
    <row r="2" spans="1:33" x14ac:dyDescent="0.25">
      <c r="B2" s="20" t="s">
        <v>34</v>
      </c>
      <c r="D2" s="7" t="s">
        <v>9</v>
      </c>
      <c r="E2" s="7" t="s">
        <v>10</v>
      </c>
      <c r="J2" s="7" t="s">
        <v>9</v>
      </c>
      <c r="K2" s="7" t="s">
        <v>10</v>
      </c>
      <c r="Q2" s="7" t="s">
        <v>9</v>
      </c>
      <c r="R2" s="7" t="s">
        <v>10</v>
      </c>
      <c r="X2" s="7" t="s">
        <v>9</v>
      </c>
      <c r="Y2" s="7" t="s">
        <v>10</v>
      </c>
      <c r="AE2" s="7" t="s">
        <v>9</v>
      </c>
      <c r="AF2" s="7" t="s">
        <v>10</v>
      </c>
    </row>
    <row r="3" spans="1:33" ht="13.8" thickBot="1" x14ac:dyDescent="0.3">
      <c r="D3" s="7"/>
      <c r="E3" s="7"/>
      <c r="J3" s="7"/>
      <c r="K3" s="7"/>
      <c r="Q3" s="7"/>
      <c r="R3" s="7"/>
      <c r="X3" s="7"/>
      <c r="Y3" s="7"/>
      <c r="AE3" s="7"/>
      <c r="AF3" s="7"/>
    </row>
    <row r="4" spans="1:33" x14ac:dyDescent="0.25">
      <c r="B4" s="367" t="s">
        <v>11</v>
      </c>
      <c r="C4" s="8" t="s">
        <v>12</v>
      </c>
      <c r="D4" s="9">
        <v>1</v>
      </c>
      <c r="E4" s="29">
        <v>2</v>
      </c>
      <c r="H4" s="367" t="s">
        <v>11</v>
      </c>
      <c r="I4" s="8" t="s">
        <v>12</v>
      </c>
      <c r="J4" s="9">
        <v>1</v>
      </c>
      <c r="K4" s="21">
        <v>2</v>
      </c>
      <c r="L4">
        <f>K4-E4</f>
        <v>0</v>
      </c>
      <c r="O4" s="367" t="s">
        <v>11</v>
      </c>
      <c r="P4" s="8" t="s">
        <v>12</v>
      </c>
      <c r="Q4" s="9">
        <v>1</v>
      </c>
      <c r="R4" s="21">
        <v>2</v>
      </c>
      <c r="S4">
        <f>R4-K4</f>
        <v>0</v>
      </c>
      <c r="V4" s="367" t="s">
        <v>11</v>
      </c>
      <c r="W4" s="8" t="s">
        <v>12</v>
      </c>
      <c r="X4" s="9">
        <v>1</v>
      </c>
      <c r="Y4" s="21">
        <v>2</v>
      </c>
      <c r="Z4">
        <f>Y4-R4</f>
        <v>0</v>
      </c>
      <c r="AC4" s="367" t="s">
        <v>11</v>
      </c>
      <c r="AD4" s="8" t="s">
        <v>12</v>
      </c>
      <c r="AE4" s="9">
        <v>1</v>
      </c>
      <c r="AF4" s="21">
        <v>2</v>
      </c>
      <c r="AG4">
        <f>AF4-Y4</f>
        <v>0</v>
      </c>
    </row>
    <row r="5" spans="1:33" x14ac:dyDescent="0.25">
      <c r="B5" s="368"/>
      <c r="C5" s="10" t="s">
        <v>13</v>
      </c>
      <c r="D5" s="11">
        <v>2</v>
      </c>
      <c r="E5" s="30">
        <v>2</v>
      </c>
      <c r="H5" s="368"/>
      <c r="I5" s="10" t="s">
        <v>13</v>
      </c>
      <c r="J5" s="11">
        <v>2</v>
      </c>
      <c r="K5" s="22">
        <v>2</v>
      </c>
      <c r="L5">
        <f t="shared" ref="L5:L21" si="0">K5-E5</f>
        <v>0</v>
      </c>
      <c r="O5" s="368"/>
      <c r="P5" s="10" t="s">
        <v>13</v>
      </c>
      <c r="Q5" s="11">
        <v>2</v>
      </c>
      <c r="R5" s="22">
        <v>2</v>
      </c>
      <c r="S5">
        <f t="shared" ref="S5:S21" si="1">R5-K5</f>
        <v>0</v>
      </c>
      <c r="V5" s="368"/>
      <c r="W5" s="10" t="s">
        <v>13</v>
      </c>
      <c r="X5" s="11">
        <v>2</v>
      </c>
      <c r="Y5" s="22">
        <v>2</v>
      </c>
      <c r="Z5">
        <f t="shared" ref="Z5:Z21" si="2">Y5-R5</f>
        <v>0</v>
      </c>
      <c r="AC5" s="368"/>
      <c r="AD5" s="10" t="s">
        <v>13</v>
      </c>
      <c r="AE5" s="11">
        <v>2</v>
      </c>
      <c r="AF5" s="22">
        <v>2</v>
      </c>
      <c r="AG5">
        <f t="shared" ref="AG5:AG21" si="3">AF5-Y5</f>
        <v>0</v>
      </c>
    </row>
    <row r="6" spans="1:33" ht="13.8" thickBot="1" x14ac:dyDescent="0.3">
      <c r="B6" s="369"/>
      <c r="C6" s="12" t="s">
        <v>14</v>
      </c>
      <c r="D6" s="13">
        <v>3</v>
      </c>
      <c r="E6" s="25">
        <v>1</v>
      </c>
      <c r="H6" s="369"/>
      <c r="I6" s="12" t="s">
        <v>14</v>
      </c>
      <c r="J6" s="13">
        <v>3</v>
      </c>
      <c r="K6" s="32">
        <v>2</v>
      </c>
      <c r="L6">
        <f t="shared" si="0"/>
        <v>1</v>
      </c>
      <c r="O6" s="369"/>
      <c r="P6" s="12" t="s">
        <v>14</v>
      </c>
      <c r="Q6" s="13">
        <v>3</v>
      </c>
      <c r="R6" s="33">
        <v>2</v>
      </c>
      <c r="S6">
        <f t="shared" si="1"/>
        <v>0</v>
      </c>
      <c r="V6" s="369"/>
      <c r="W6" s="12" t="s">
        <v>14</v>
      </c>
      <c r="X6" s="13">
        <v>3</v>
      </c>
      <c r="Y6" s="33">
        <v>2</v>
      </c>
      <c r="Z6">
        <f t="shared" si="2"/>
        <v>0</v>
      </c>
      <c r="AC6" s="369"/>
      <c r="AD6" s="12" t="s">
        <v>14</v>
      </c>
      <c r="AE6" s="13">
        <v>3</v>
      </c>
      <c r="AF6" s="33">
        <v>2</v>
      </c>
      <c r="AG6">
        <f t="shared" si="3"/>
        <v>0</v>
      </c>
    </row>
    <row r="7" spans="1:33" x14ac:dyDescent="0.25">
      <c r="B7" s="367" t="s">
        <v>15</v>
      </c>
      <c r="C7" s="8" t="s">
        <v>16</v>
      </c>
      <c r="D7" s="14">
        <v>4</v>
      </c>
      <c r="E7" s="26">
        <v>1</v>
      </c>
      <c r="H7" s="367" t="s">
        <v>15</v>
      </c>
      <c r="I7" s="8" t="s">
        <v>16</v>
      </c>
      <c r="J7" s="14">
        <v>4</v>
      </c>
      <c r="K7" s="21">
        <v>1</v>
      </c>
      <c r="L7">
        <f t="shared" si="0"/>
        <v>0</v>
      </c>
      <c r="O7" s="367" t="s">
        <v>15</v>
      </c>
      <c r="P7" s="8" t="s">
        <v>16</v>
      </c>
      <c r="Q7" s="14">
        <v>4</v>
      </c>
      <c r="R7" s="21">
        <v>1</v>
      </c>
      <c r="S7">
        <f t="shared" si="1"/>
        <v>0</v>
      </c>
      <c r="V7" s="367" t="s">
        <v>15</v>
      </c>
      <c r="W7" s="8" t="s">
        <v>16</v>
      </c>
      <c r="X7" s="14">
        <v>4</v>
      </c>
      <c r="Y7" s="21">
        <v>1</v>
      </c>
      <c r="Z7">
        <f t="shared" si="2"/>
        <v>0</v>
      </c>
      <c r="AC7" s="367" t="s">
        <v>15</v>
      </c>
      <c r="AD7" s="8" t="s">
        <v>16</v>
      </c>
      <c r="AE7" s="14">
        <v>4</v>
      </c>
      <c r="AF7" s="37">
        <v>3</v>
      </c>
      <c r="AG7">
        <f t="shared" si="3"/>
        <v>2</v>
      </c>
    </row>
    <row r="8" spans="1:33" x14ac:dyDescent="0.25">
      <c r="B8" s="368"/>
      <c r="C8" s="10" t="s">
        <v>17</v>
      </c>
      <c r="D8" s="15">
        <v>5</v>
      </c>
      <c r="E8" s="30">
        <v>2</v>
      </c>
      <c r="H8" s="368"/>
      <c r="I8" s="10" t="s">
        <v>17</v>
      </c>
      <c r="J8" s="15">
        <v>5</v>
      </c>
      <c r="K8" s="22">
        <v>2</v>
      </c>
      <c r="L8">
        <f t="shared" si="0"/>
        <v>0</v>
      </c>
      <c r="O8" s="368"/>
      <c r="P8" s="10" t="s">
        <v>17</v>
      </c>
      <c r="Q8" s="15">
        <v>5</v>
      </c>
      <c r="R8" s="22">
        <v>2</v>
      </c>
      <c r="S8">
        <f t="shared" si="1"/>
        <v>0</v>
      </c>
      <c r="V8" s="368"/>
      <c r="W8" s="10" t="s">
        <v>17</v>
      </c>
      <c r="X8" s="15">
        <v>5</v>
      </c>
      <c r="Y8" s="22">
        <v>2</v>
      </c>
      <c r="Z8">
        <f t="shared" si="2"/>
        <v>0</v>
      </c>
      <c r="AC8" s="368"/>
      <c r="AD8" s="10" t="s">
        <v>17</v>
      </c>
      <c r="AE8" s="15">
        <v>5</v>
      </c>
      <c r="AF8" s="22">
        <v>2</v>
      </c>
      <c r="AG8">
        <f t="shared" si="3"/>
        <v>0</v>
      </c>
    </row>
    <row r="9" spans="1:33" x14ac:dyDescent="0.25">
      <c r="B9" s="368"/>
      <c r="C9" s="10" t="s">
        <v>18</v>
      </c>
      <c r="D9" s="15">
        <v>6</v>
      </c>
      <c r="E9" s="30">
        <v>2</v>
      </c>
      <c r="H9" s="368"/>
      <c r="I9" s="10" t="s">
        <v>18</v>
      </c>
      <c r="J9" s="15">
        <v>6</v>
      </c>
      <c r="K9" s="22">
        <v>2</v>
      </c>
      <c r="L9">
        <f t="shared" si="0"/>
        <v>0</v>
      </c>
      <c r="O9" s="368"/>
      <c r="P9" s="10" t="s">
        <v>18</v>
      </c>
      <c r="Q9" s="15">
        <v>6</v>
      </c>
      <c r="R9" s="22">
        <v>2</v>
      </c>
      <c r="S9">
        <f t="shared" si="1"/>
        <v>0</v>
      </c>
      <c r="V9" s="368"/>
      <c r="W9" s="10" t="s">
        <v>18</v>
      </c>
      <c r="X9" s="15">
        <v>6</v>
      </c>
      <c r="Y9" s="22">
        <v>2</v>
      </c>
      <c r="Z9">
        <f t="shared" si="2"/>
        <v>0</v>
      </c>
      <c r="AC9" s="368"/>
      <c r="AD9" s="10" t="s">
        <v>18</v>
      </c>
      <c r="AE9" s="15">
        <v>6</v>
      </c>
      <c r="AF9" s="22">
        <v>2</v>
      </c>
      <c r="AG9">
        <f t="shared" si="3"/>
        <v>0</v>
      </c>
    </row>
    <row r="10" spans="1:33" ht="13.8" thickBot="1" x14ac:dyDescent="0.3">
      <c r="B10" s="369"/>
      <c r="C10" s="12" t="s">
        <v>19</v>
      </c>
      <c r="D10" s="13">
        <v>7</v>
      </c>
      <c r="E10" s="31">
        <v>2</v>
      </c>
      <c r="H10" s="369"/>
      <c r="I10" s="12" t="s">
        <v>19</v>
      </c>
      <c r="J10" s="13">
        <v>7</v>
      </c>
      <c r="K10" s="23">
        <v>2</v>
      </c>
      <c r="L10">
        <f t="shared" si="0"/>
        <v>0</v>
      </c>
      <c r="O10" s="369"/>
      <c r="P10" s="12" t="s">
        <v>19</v>
      </c>
      <c r="Q10" s="13">
        <v>7</v>
      </c>
      <c r="R10" s="23">
        <v>2</v>
      </c>
      <c r="S10">
        <f t="shared" si="1"/>
        <v>0</v>
      </c>
      <c r="V10" s="369"/>
      <c r="W10" s="12" t="s">
        <v>19</v>
      </c>
      <c r="X10" s="13">
        <v>7</v>
      </c>
      <c r="Y10" s="34">
        <v>3</v>
      </c>
      <c r="Z10">
        <f t="shared" si="2"/>
        <v>1</v>
      </c>
      <c r="AC10" s="369"/>
      <c r="AD10" s="12" t="s">
        <v>19</v>
      </c>
      <c r="AE10" s="13">
        <v>7</v>
      </c>
      <c r="AF10" s="23">
        <v>3</v>
      </c>
      <c r="AG10">
        <f t="shared" si="3"/>
        <v>0</v>
      </c>
    </row>
    <row r="11" spans="1:33" x14ac:dyDescent="0.25">
      <c r="B11" s="367" t="s">
        <v>20</v>
      </c>
      <c r="C11" s="8" t="s">
        <v>21</v>
      </c>
      <c r="D11" s="14">
        <v>8</v>
      </c>
      <c r="E11" s="29">
        <v>2</v>
      </c>
      <c r="H11" s="367" t="s">
        <v>20</v>
      </c>
      <c r="I11" s="8" t="s">
        <v>21</v>
      </c>
      <c r="J11" s="14">
        <v>8</v>
      </c>
      <c r="K11" s="21">
        <v>2</v>
      </c>
      <c r="L11">
        <f t="shared" si="0"/>
        <v>0</v>
      </c>
      <c r="O11" s="367" t="s">
        <v>20</v>
      </c>
      <c r="P11" s="8" t="s">
        <v>21</v>
      </c>
      <c r="Q11" s="14">
        <v>8</v>
      </c>
      <c r="R11" s="21">
        <v>2</v>
      </c>
      <c r="S11">
        <f t="shared" si="1"/>
        <v>0</v>
      </c>
      <c r="V11" s="367" t="s">
        <v>20</v>
      </c>
      <c r="W11" s="8" t="s">
        <v>21</v>
      </c>
      <c r="X11" s="14">
        <v>8</v>
      </c>
      <c r="Y11" s="21">
        <v>2</v>
      </c>
      <c r="Z11">
        <f t="shared" si="2"/>
        <v>0</v>
      </c>
      <c r="AC11" s="367" t="s">
        <v>20</v>
      </c>
      <c r="AD11" s="8" t="s">
        <v>21</v>
      </c>
      <c r="AE11" s="14">
        <v>8</v>
      </c>
      <c r="AF11" s="21">
        <v>2</v>
      </c>
      <c r="AG11">
        <f t="shared" si="3"/>
        <v>0</v>
      </c>
    </row>
    <row r="12" spans="1:33" x14ac:dyDescent="0.25">
      <c r="B12" s="368"/>
      <c r="C12" s="10" t="s">
        <v>22</v>
      </c>
      <c r="D12" s="15">
        <v>9</v>
      </c>
      <c r="E12" s="30">
        <v>2</v>
      </c>
      <c r="H12" s="368"/>
      <c r="I12" s="10" t="s">
        <v>22</v>
      </c>
      <c r="J12" s="15">
        <v>9</v>
      </c>
      <c r="K12" s="22">
        <v>2</v>
      </c>
      <c r="L12">
        <f t="shared" si="0"/>
        <v>0</v>
      </c>
      <c r="O12" s="368"/>
      <c r="P12" s="10" t="s">
        <v>22</v>
      </c>
      <c r="Q12" s="15">
        <v>9</v>
      </c>
      <c r="R12" s="22">
        <v>2</v>
      </c>
      <c r="S12">
        <f t="shared" si="1"/>
        <v>0</v>
      </c>
      <c r="V12" s="368"/>
      <c r="W12" s="10" t="s">
        <v>22</v>
      </c>
      <c r="X12" s="15">
        <v>9</v>
      </c>
      <c r="Y12" s="22">
        <v>2</v>
      </c>
      <c r="Z12">
        <f t="shared" si="2"/>
        <v>0</v>
      </c>
      <c r="AC12" s="368"/>
      <c r="AD12" s="10" t="s">
        <v>22</v>
      </c>
      <c r="AE12" s="15">
        <v>9</v>
      </c>
      <c r="AF12" s="22">
        <v>2</v>
      </c>
      <c r="AG12">
        <f t="shared" si="3"/>
        <v>0</v>
      </c>
    </row>
    <row r="13" spans="1:33" x14ac:dyDescent="0.25">
      <c r="B13" s="368"/>
      <c r="C13" s="10" t="s">
        <v>23</v>
      </c>
      <c r="D13" s="15">
        <v>10</v>
      </c>
      <c r="E13" s="27">
        <v>1</v>
      </c>
      <c r="H13" s="368"/>
      <c r="I13" s="10" t="s">
        <v>23</v>
      </c>
      <c r="J13" s="15">
        <v>10</v>
      </c>
      <c r="K13" s="22">
        <v>1</v>
      </c>
      <c r="L13">
        <f t="shared" si="0"/>
        <v>0</v>
      </c>
      <c r="O13" s="368"/>
      <c r="P13" s="10" t="s">
        <v>23</v>
      </c>
      <c r="Q13" s="15">
        <v>10</v>
      </c>
      <c r="R13" s="22">
        <v>1</v>
      </c>
      <c r="S13">
        <f t="shared" si="1"/>
        <v>0</v>
      </c>
      <c r="V13" s="368"/>
      <c r="W13" s="10" t="s">
        <v>23</v>
      </c>
      <c r="X13" s="15">
        <v>10</v>
      </c>
      <c r="Y13" s="35">
        <v>2</v>
      </c>
      <c r="Z13">
        <f t="shared" si="2"/>
        <v>1</v>
      </c>
      <c r="AC13" s="368"/>
      <c r="AD13" s="10" t="s">
        <v>23</v>
      </c>
      <c r="AE13" s="15">
        <v>10</v>
      </c>
      <c r="AF13" s="22">
        <v>2</v>
      </c>
      <c r="AG13">
        <f t="shared" si="3"/>
        <v>0</v>
      </c>
    </row>
    <row r="14" spans="1:33" ht="13.8" thickBot="1" x14ac:dyDescent="0.3">
      <c r="B14" s="369"/>
      <c r="C14" s="12" t="s">
        <v>24</v>
      </c>
      <c r="D14" s="13">
        <v>11</v>
      </c>
      <c r="E14" s="31">
        <v>2</v>
      </c>
      <c r="H14" s="369"/>
      <c r="I14" s="12" t="s">
        <v>24</v>
      </c>
      <c r="J14" s="13">
        <v>11</v>
      </c>
      <c r="K14" s="23">
        <v>2</v>
      </c>
      <c r="L14">
        <f t="shared" si="0"/>
        <v>0</v>
      </c>
      <c r="O14" s="369"/>
      <c r="P14" s="12" t="s">
        <v>24</v>
      </c>
      <c r="Q14" s="13">
        <v>11</v>
      </c>
      <c r="R14" s="23">
        <v>2</v>
      </c>
      <c r="S14">
        <f t="shared" si="1"/>
        <v>0</v>
      </c>
      <c r="V14" s="369"/>
      <c r="W14" s="12" t="s">
        <v>24</v>
      </c>
      <c r="X14" s="13">
        <v>11</v>
      </c>
      <c r="Y14" s="23">
        <v>2</v>
      </c>
      <c r="Z14">
        <f t="shared" si="2"/>
        <v>0</v>
      </c>
      <c r="AC14" s="369"/>
      <c r="AD14" s="12" t="s">
        <v>24</v>
      </c>
      <c r="AE14" s="13">
        <v>11</v>
      </c>
      <c r="AF14" s="23">
        <v>2</v>
      </c>
      <c r="AG14">
        <f t="shared" si="3"/>
        <v>0</v>
      </c>
    </row>
    <row r="15" spans="1:33" x14ac:dyDescent="0.25">
      <c r="B15" s="367" t="s">
        <v>25</v>
      </c>
      <c r="C15" s="8" t="s">
        <v>26</v>
      </c>
      <c r="D15" s="14">
        <v>12</v>
      </c>
      <c r="E15" s="29">
        <v>2</v>
      </c>
      <c r="H15" s="367" t="s">
        <v>25</v>
      </c>
      <c r="I15" s="8" t="s">
        <v>26</v>
      </c>
      <c r="J15" s="14">
        <v>12</v>
      </c>
      <c r="K15" s="21">
        <v>2</v>
      </c>
      <c r="L15">
        <f t="shared" si="0"/>
        <v>0</v>
      </c>
      <c r="O15" s="367" t="s">
        <v>25</v>
      </c>
      <c r="P15" s="8" t="s">
        <v>26</v>
      </c>
      <c r="Q15" s="14">
        <v>12</v>
      </c>
      <c r="R15" s="21">
        <v>2</v>
      </c>
      <c r="S15">
        <f t="shared" si="1"/>
        <v>0</v>
      </c>
      <c r="V15" s="367" t="s">
        <v>25</v>
      </c>
      <c r="W15" s="8" t="s">
        <v>26</v>
      </c>
      <c r="X15" s="14">
        <v>12</v>
      </c>
      <c r="Y15" s="21">
        <v>2</v>
      </c>
      <c r="Z15">
        <f t="shared" si="2"/>
        <v>0</v>
      </c>
      <c r="AC15" s="367" t="s">
        <v>25</v>
      </c>
      <c r="AD15" s="8" t="s">
        <v>26</v>
      </c>
      <c r="AE15" s="14">
        <v>12</v>
      </c>
      <c r="AF15" s="21">
        <v>2</v>
      </c>
      <c r="AG15">
        <f t="shared" si="3"/>
        <v>0</v>
      </c>
    </row>
    <row r="16" spans="1:33" x14ac:dyDescent="0.25">
      <c r="B16" s="368"/>
      <c r="C16" s="10" t="s">
        <v>27</v>
      </c>
      <c r="D16" s="15">
        <v>13</v>
      </c>
      <c r="E16" s="27">
        <v>1</v>
      </c>
      <c r="H16" s="368"/>
      <c r="I16" s="10" t="s">
        <v>27</v>
      </c>
      <c r="J16" s="15">
        <v>13</v>
      </c>
      <c r="K16" s="22">
        <v>1</v>
      </c>
      <c r="L16">
        <f t="shared" si="0"/>
        <v>0</v>
      </c>
      <c r="O16" s="368"/>
      <c r="P16" s="10" t="s">
        <v>27</v>
      </c>
      <c r="Q16" s="15">
        <v>13</v>
      </c>
      <c r="R16" s="22">
        <v>1</v>
      </c>
      <c r="S16">
        <f t="shared" si="1"/>
        <v>0</v>
      </c>
      <c r="V16" s="368"/>
      <c r="W16" s="10" t="s">
        <v>27</v>
      </c>
      <c r="X16" s="15">
        <v>13</v>
      </c>
      <c r="Y16" s="35">
        <v>2</v>
      </c>
      <c r="Z16">
        <f t="shared" si="2"/>
        <v>1</v>
      </c>
      <c r="AC16" s="368"/>
      <c r="AD16" s="10" t="s">
        <v>27</v>
      </c>
      <c r="AE16" s="15">
        <v>13</v>
      </c>
      <c r="AF16" s="36">
        <v>2</v>
      </c>
      <c r="AG16">
        <f t="shared" si="3"/>
        <v>0</v>
      </c>
    </row>
    <row r="17" spans="2:33" x14ac:dyDescent="0.25">
      <c r="B17" s="368"/>
      <c r="C17" s="10" t="s">
        <v>28</v>
      </c>
      <c r="D17" s="15">
        <v>14</v>
      </c>
      <c r="E17" s="27">
        <v>1</v>
      </c>
      <c r="H17" s="368"/>
      <c r="I17" s="10" t="s">
        <v>28</v>
      </c>
      <c r="J17" s="15">
        <v>14</v>
      </c>
      <c r="K17" s="22">
        <v>1</v>
      </c>
      <c r="L17">
        <f t="shared" si="0"/>
        <v>0</v>
      </c>
      <c r="O17" s="368"/>
      <c r="P17" s="10" t="s">
        <v>28</v>
      </c>
      <c r="Q17" s="15">
        <v>14</v>
      </c>
      <c r="R17" s="22">
        <v>1</v>
      </c>
      <c r="S17">
        <f t="shared" si="1"/>
        <v>0</v>
      </c>
      <c r="V17" s="368"/>
      <c r="W17" s="10" t="s">
        <v>28</v>
      </c>
      <c r="X17" s="15">
        <v>14</v>
      </c>
      <c r="Y17" s="35">
        <v>2</v>
      </c>
      <c r="Z17">
        <f t="shared" si="2"/>
        <v>1</v>
      </c>
      <c r="AC17" s="368"/>
      <c r="AD17" s="10" t="s">
        <v>28</v>
      </c>
      <c r="AE17" s="15">
        <v>14</v>
      </c>
      <c r="AF17" s="36">
        <v>2</v>
      </c>
      <c r="AG17">
        <f t="shared" si="3"/>
        <v>0</v>
      </c>
    </row>
    <row r="18" spans="2:33" x14ac:dyDescent="0.25">
      <c r="B18" s="368"/>
      <c r="C18" s="10" t="s">
        <v>29</v>
      </c>
      <c r="D18" s="15">
        <v>15</v>
      </c>
      <c r="E18" s="27">
        <v>1</v>
      </c>
      <c r="H18" s="368"/>
      <c r="I18" s="10" t="s">
        <v>29</v>
      </c>
      <c r="J18" s="15">
        <v>15</v>
      </c>
      <c r="K18" s="22">
        <v>1</v>
      </c>
      <c r="L18">
        <f t="shared" si="0"/>
        <v>0</v>
      </c>
      <c r="O18" s="368"/>
      <c r="P18" s="10" t="s">
        <v>29</v>
      </c>
      <c r="Q18" s="15">
        <v>15</v>
      </c>
      <c r="R18" s="22">
        <v>1</v>
      </c>
      <c r="S18">
        <f t="shared" si="1"/>
        <v>0</v>
      </c>
      <c r="V18" s="368"/>
      <c r="W18" s="10" t="s">
        <v>29</v>
      </c>
      <c r="X18" s="15">
        <v>15</v>
      </c>
      <c r="Y18" s="35">
        <v>2</v>
      </c>
      <c r="Z18">
        <f t="shared" si="2"/>
        <v>1</v>
      </c>
      <c r="AC18" s="368"/>
      <c r="AD18" s="10" t="s">
        <v>29</v>
      </c>
      <c r="AE18" s="15">
        <v>15</v>
      </c>
      <c r="AF18" s="36">
        <v>2</v>
      </c>
      <c r="AG18">
        <f t="shared" si="3"/>
        <v>0</v>
      </c>
    </row>
    <row r="19" spans="2:33" x14ac:dyDescent="0.25">
      <c r="B19" s="368"/>
      <c r="C19" s="10" t="s">
        <v>30</v>
      </c>
      <c r="D19" s="15">
        <v>16</v>
      </c>
      <c r="E19" s="27">
        <v>1</v>
      </c>
      <c r="H19" s="368"/>
      <c r="I19" s="10" t="s">
        <v>30</v>
      </c>
      <c r="J19" s="15">
        <v>16</v>
      </c>
      <c r="K19" s="22">
        <v>1</v>
      </c>
      <c r="L19">
        <f t="shared" si="0"/>
        <v>0</v>
      </c>
      <c r="O19" s="368"/>
      <c r="P19" s="10" t="s">
        <v>30</v>
      </c>
      <c r="Q19" s="15">
        <v>16</v>
      </c>
      <c r="R19" s="22">
        <v>1</v>
      </c>
      <c r="S19">
        <f t="shared" si="1"/>
        <v>0</v>
      </c>
      <c r="V19" s="368"/>
      <c r="W19" s="10" t="s">
        <v>30</v>
      </c>
      <c r="X19" s="15">
        <v>16</v>
      </c>
      <c r="Y19" s="35">
        <v>2</v>
      </c>
      <c r="Z19">
        <f t="shared" si="2"/>
        <v>1</v>
      </c>
      <c r="AC19" s="368"/>
      <c r="AD19" s="10" t="s">
        <v>30</v>
      </c>
      <c r="AE19" s="15">
        <v>16</v>
      </c>
      <c r="AF19" s="35">
        <v>3</v>
      </c>
      <c r="AG19">
        <f t="shared" si="3"/>
        <v>1</v>
      </c>
    </row>
    <row r="20" spans="2:33" ht="13.8" thickBot="1" x14ac:dyDescent="0.3">
      <c r="B20" s="369"/>
      <c r="C20" s="12" t="s">
        <v>31</v>
      </c>
      <c r="D20" s="13">
        <v>17</v>
      </c>
      <c r="E20" s="31">
        <v>2</v>
      </c>
      <c r="H20" s="369"/>
      <c r="I20" s="12" t="s">
        <v>31</v>
      </c>
      <c r="J20" s="13">
        <v>17</v>
      </c>
      <c r="K20" s="23">
        <v>2</v>
      </c>
      <c r="L20">
        <f t="shared" si="0"/>
        <v>0</v>
      </c>
      <c r="O20" s="369"/>
      <c r="P20" s="12" t="s">
        <v>31</v>
      </c>
      <c r="Q20" s="13">
        <v>17</v>
      </c>
      <c r="R20" s="23">
        <v>2</v>
      </c>
      <c r="S20">
        <f t="shared" si="1"/>
        <v>0</v>
      </c>
      <c r="V20" s="369"/>
      <c r="W20" s="12" t="s">
        <v>31</v>
      </c>
      <c r="X20" s="13">
        <v>17</v>
      </c>
      <c r="Y20" s="23">
        <v>2</v>
      </c>
      <c r="Z20">
        <f t="shared" si="2"/>
        <v>0</v>
      </c>
      <c r="AC20" s="369"/>
      <c r="AD20" s="12" t="s">
        <v>31</v>
      </c>
      <c r="AE20" s="13">
        <v>17</v>
      </c>
      <c r="AF20" s="23">
        <v>2</v>
      </c>
      <c r="AG20">
        <f t="shared" si="3"/>
        <v>0</v>
      </c>
    </row>
    <row r="21" spans="2:33" ht="13.8" thickBot="1" x14ac:dyDescent="0.3">
      <c r="B21" s="16" t="s">
        <v>32</v>
      </c>
      <c r="C21" s="17" t="s">
        <v>33</v>
      </c>
      <c r="D21" s="18">
        <v>18</v>
      </c>
      <c r="E21" s="28">
        <v>1</v>
      </c>
      <c r="H21" s="16" t="s">
        <v>32</v>
      </c>
      <c r="I21" s="17" t="s">
        <v>33</v>
      </c>
      <c r="J21" s="18">
        <v>18</v>
      </c>
      <c r="K21" s="24">
        <v>1</v>
      </c>
      <c r="L21">
        <f t="shared" si="0"/>
        <v>0</v>
      </c>
      <c r="O21" s="16" t="s">
        <v>32</v>
      </c>
      <c r="P21" s="17" t="s">
        <v>33</v>
      </c>
      <c r="Q21" s="18">
        <v>18</v>
      </c>
      <c r="R21" s="34">
        <v>2</v>
      </c>
      <c r="S21">
        <f t="shared" si="1"/>
        <v>1</v>
      </c>
      <c r="V21" s="16" t="s">
        <v>32</v>
      </c>
      <c r="W21" s="17" t="s">
        <v>33</v>
      </c>
      <c r="X21" s="18">
        <v>18</v>
      </c>
      <c r="Y21" s="33">
        <v>2</v>
      </c>
      <c r="Z21">
        <f t="shared" si="2"/>
        <v>0</v>
      </c>
      <c r="AC21" s="16" t="s">
        <v>32</v>
      </c>
      <c r="AD21" s="17" t="s">
        <v>33</v>
      </c>
      <c r="AE21" s="18">
        <v>18</v>
      </c>
      <c r="AF21" s="34">
        <v>3</v>
      </c>
      <c r="AG21">
        <f t="shared" si="3"/>
        <v>1</v>
      </c>
    </row>
    <row r="22" spans="2:33" x14ac:dyDescent="0.25">
      <c r="D22" s="7"/>
      <c r="E22" s="7">
        <f>SUM(E4:E21)</f>
        <v>28</v>
      </c>
      <c r="J22" s="7"/>
      <c r="K22" s="7">
        <f>SUM(K4:K21)</f>
        <v>29</v>
      </c>
      <c r="Q22" s="7"/>
      <c r="R22" s="7">
        <f>SUM(R4:R21)</f>
        <v>30</v>
      </c>
      <c r="X22" s="7"/>
      <c r="Y22" s="7">
        <f>SUM(Y4:Y21)</f>
        <v>36</v>
      </c>
      <c r="AE22" s="7"/>
      <c r="AF22" s="7">
        <f>SUM(AF4:AF21)</f>
        <v>40</v>
      </c>
    </row>
    <row r="23" spans="2:33" x14ac:dyDescent="0.25">
      <c r="D23" s="7"/>
      <c r="E23" s="19">
        <f>((E22/54))</f>
        <v>0.51851851851851849</v>
      </c>
      <c r="J23" s="7"/>
      <c r="K23" s="19">
        <f>((K22/54))</f>
        <v>0.53703703703703709</v>
      </c>
      <c r="Q23" s="7"/>
      <c r="R23" s="19">
        <f>((R22/54))</f>
        <v>0.55555555555555558</v>
      </c>
      <c r="X23" s="7"/>
      <c r="Y23" s="19">
        <f>((Y22/54))</f>
        <v>0.66666666666666663</v>
      </c>
      <c r="AE23" s="7"/>
      <c r="AF23" s="19">
        <f>((AF22/54))</f>
        <v>0.7407407407407407</v>
      </c>
    </row>
  </sheetData>
  <mergeCells count="20">
    <mergeCell ref="AC4:AC6"/>
    <mergeCell ref="AC7:AC10"/>
    <mergeCell ref="AC11:AC14"/>
    <mergeCell ref="AC15:AC20"/>
    <mergeCell ref="O4:O6"/>
    <mergeCell ref="O7:O10"/>
    <mergeCell ref="O11:O14"/>
    <mergeCell ref="O15:O20"/>
    <mergeCell ref="V4:V6"/>
    <mergeCell ref="V7:V10"/>
    <mergeCell ref="V11:V14"/>
    <mergeCell ref="V15:V20"/>
    <mergeCell ref="B4:B6"/>
    <mergeCell ref="B7:B10"/>
    <mergeCell ref="B11:B14"/>
    <mergeCell ref="B15:B20"/>
    <mergeCell ref="H4:H6"/>
    <mergeCell ref="H7:H10"/>
    <mergeCell ref="H11:H14"/>
    <mergeCell ref="H15:H20"/>
  </mergeCells>
  <printOptions horizontalCentered="1"/>
  <pageMargins left="0.15748031496062992" right="0.15748031496062992" top="0.31496062992125984" bottom="0" header="0.31496062992125984" footer="0.31496062992125984"/>
  <pageSetup paperSize="8" scale="135" orientation="portrait" r:id="rId1"/>
  <colBreaks count="4" manualBreakCount="4">
    <brk id="6" max="1048575" man="1"/>
    <brk id="13" max="1048575" man="1"/>
    <brk id="20" max="1048575" man="1"/>
    <brk id="2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G14"/>
  <sheetViews>
    <sheetView view="pageBreakPreview" topLeftCell="D3" zoomScale="80" zoomScaleNormal="70" zoomScaleSheetLayoutView="80" workbookViewId="0">
      <selection activeCell="I14" sqref="I14:I15"/>
    </sheetView>
  </sheetViews>
  <sheetFormatPr baseColWidth="10" defaultColWidth="9.109375" defaultRowHeight="13.2" x14ac:dyDescent="0.25"/>
  <cols>
    <col min="2" max="2" width="17.88671875" customWidth="1"/>
    <col min="3" max="3" width="39.44140625" customWidth="1"/>
    <col min="8" max="8" width="20" customWidth="1"/>
    <col min="9" max="9" width="33.88671875" customWidth="1"/>
    <col min="15" max="15" width="20" customWidth="1"/>
    <col min="16" max="16" width="33.88671875" customWidth="1"/>
    <col min="22" max="22" width="20" customWidth="1"/>
    <col min="23" max="23" width="33.88671875" customWidth="1"/>
    <col min="29" max="29" width="20" customWidth="1"/>
    <col min="30" max="30" width="33.88671875" customWidth="1"/>
  </cols>
  <sheetData>
    <row r="1" spans="1:33" ht="21" x14ac:dyDescent="0.4">
      <c r="A1" s="6" t="s">
        <v>38</v>
      </c>
      <c r="E1" s="44"/>
      <c r="G1" s="6" t="s">
        <v>39</v>
      </c>
      <c r="N1" s="6" t="s">
        <v>40</v>
      </c>
      <c r="U1" s="6" t="s">
        <v>41</v>
      </c>
      <c r="AB1" s="6">
        <v>2013</v>
      </c>
    </row>
    <row r="2" spans="1:33" x14ac:dyDescent="0.25">
      <c r="B2" s="20"/>
      <c r="D2" s="7" t="s">
        <v>9</v>
      </c>
      <c r="E2" s="7"/>
      <c r="J2" s="7" t="s">
        <v>9</v>
      </c>
      <c r="K2" s="7" t="s">
        <v>10</v>
      </c>
      <c r="Q2" s="7"/>
      <c r="R2" s="7" t="s">
        <v>10</v>
      </c>
      <c r="X2" s="7" t="s">
        <v>9</v>
      </c>
      <c r="Y2" s="7" t="s">
        <v>10</v>
      </c>
      <c r="AE2" s="7" t="s">
        <v>9</v>
      </c>
      <c r="AF2" s="7" t="s">
        <v>10</v>
      </c>
    </row>
    <row r="3" spans="1:33" ht="13.8" thickBot="1" x14ac:dyDescent="0.3">
      <c r="D3" s="7"/>
      <c r="E3" s="7"/>
      <c r="J3" s="7"/>
      <c r="K3" s="7"/>
      <c r="Q3" s="7"/>
      <c r="R3" s="7"/>
      <c r="X3" s="7"/>
      <c r="Y3" s="7"/>
      <c r="AE3" s="7"/>
      <c r="AF3" s="7"/>
    </row>
    <row r="4" spans="1:33" ht="40.200000000000003" thickBot="1" x14ac:dyDescent="0.3">
      <c r="B4" s="45" t="s">
        <v>42</v>
      </c>
      <c r="C4" s="46" t="s">
        <v>43</v>
      </c>
      <c r="D4" s="9">
        <v>1</v>
      </c>
      <c r="E4" s="47">
        <v>1</v>
      </c>
      <c r="H4" s="45" t="s">
        <v>42</v>
      </c>
      <c r="I4" s="46" t="s">
        <v>43</v>
      </c>
      <c r="J4" s="9">
        <v>1</v>
      </c>
      <c r="K4" s="47">
        <v>1</v>
      </c>
      <c r="L4">
        <f>K4-E4</f>
        <v>0</v>
      </c>
      <c r="O4" s="45" t="s">
        <v>42</v>
      </c>
      <c r="P4" s="46" t="s">
        <v>43</v>
      </c>
      <c r="Q4" s="9">
        <v>1</v>
      </c>
      <c r="R4" s="47">
        <v>1</v>
      </c>
      <c r="S4">
        <f>R4-K4</f>
        <v>0</v>
      </c>
      <c r="V4" s="45" t="s">
        <v>42</v>
      </c>
      <c r="W4" s="46" t="s">
        <v>43</v>
      </c>
      <c r="X4" s="9">
        <v>1</v>
      </c>
      <c r="Y4" s="47">
        <v>1</v>
      </c>
      <c r="Z4">
        <f>Y4-R4</f>
        <v>0</v>
      </c>
      <c r="AC4" s="45" t="s">
        <v>42</v>
      </c>
      <c r="AD4" s="46" t="s">
        <v>43</v>
      </c>
      <c r="AE4" s="9">
        <v>1</v>
      </c>
      <c r="AF4" s="47">
        <v>1</v>
      </c>
      <c r="AG4">
        <f>AF4-Y4</f>
        <v>0</v>
      </c>
    </row>
    <row r="5" spans="1:33" ht="35.25" customHeight="1" x14ac:dyDescent="0.25">
      <c r="B5" s="370" t="s">
        <v>44</v>
      </c>
      <c r="C5" s="46" t="s">
        <v>45</v>
      </c>
      <c r="D5" s="14">
        <v>2</v>
      </c>
      <c r="E5" s="48">
        <v>1</v>
      </c>
      <c r="H5" s="370" t="s">
        <v>44</v>
      </c>
      <c r="I5" s="46" t="s">
        <v>45</v>
      </c>
      <c r="J5" s="14">
        <v>2</v>
      </c>
      <c r="K5" s="48">
        <v>1</v>
      </c>
      <c r="L5">
        <f t="shared" ref="L5:L12" si="0">K5-E5</f>
        <v>0</v>
      </c>
      <c r="O5" s="370" t="s">
        <v>44</v>
      </c>
      <c r="P5" s="46" t="s">
        <v>45</v>
      </c>
      <c r="Q5" s="14">
        <v>2</v>
      </c>
      <c r="R5" s="48">
        <v>1</v>
      </c>
      <c r="S5">
        <f t="shared" ref="S5:S12" si="1">R5-K5</f>
        <v>0</v>
      </c>
      <c r="V5" s="370" t="s">
        <v>44</v>
      </c>
      <c r="W5" s="46" t="s">
        <v>45</v>
      </c>
      <c r="X5" s="14">
        <v>2</v>
      </c>
      <c r="Y5" s="48">
        <v>1</v>
      </c>
      <c r="Z5">
        <f t="shared" ref="Z5:Z12" si="2">Y5-R5</f>
        <v>0</v>
      </c>
      <c r="AC5" s="370" t="s">
        <v>44</v>
      </c>
      <c r="AD5" s="46" t="s">
        <v>45</v>
      </c>
      <c r="AE5" s="14">
        <v>2</v>
      </c>
      <c r="AF5" s="48">
        <v>1</v>
      </c>
      <c r="AG5">
        <f t="shared" ref="AG5:AG12" si="3">AF5-Y5</f>
        <v>0</v>
      </c>
    </row>
    <row r="6" spans="1:33" ht="23.25" customHeight="1" thickBot="1" x14ac:dyDescent="0.3">
      <c r="B6" s="372"/>
      <c r="C6" s="49" t="s">
        <v>46</v>
      </c>
      <c r="D6" s="15">
        <v>3</v>
      </c>
      <c r="E6" s="50">
        <v>0</v>
      </c>
      <c r="H6" s="372"/>
      <c r="I6" s="49" t="s">
        <v>46</v>
      </c>
      <c r="J6" s="15">
        <v>3</v>
      </c>
      <c r="K6" s="50">
        <v>0</v>
      </c>
      <c r="L6">
        <f t="shared" si="0"/>
        <v>0</v>
      </c>
      <c r="O6" s="372"/>
      <c r="P6" s="49" t="s">
        <v>46</v>
      </c>
      <c r="Q6" s="15">
        <v>3</v>
      </c>
      <c r="R6" s="50">
        <v>0</v>
      </c>
      <c r="S6">
        <f t="shared" si="1"/>
        <v>0</v>
      </c>
      <c r="V6" s="372"/>
      <c r="W6" s="49" t="s">
        <v>46</v>
      </c>
      <c r="X6" s="15">
        <v>3</v>
      </c>
      <c r="Y6" s="51">
        <v>1</v>
      </c>
      <c r="Z6">
        <f t="shared" si="2"/>
        <v>1</v>
      </c>
      <c r="AC6" s="372"/>
      <c r="AD6" s="49" t="s">
        <v>46</v>
      </c>
      <c r="AE6" s="15">
        <v>3</v>
      </c>
      <c r="AF6" s="51">
        <v>1</v>
      </c>
      <c r="AG6">
        <f t="shared" si="3"/>
        <v>0</v>
      </c>
    </row>
    <row r="7" spans="1:33" ht="12.75" customHeight="1" x14ac:dyDescent="0.25">
      <c r="B7" s="370" t="s">
        <v>47</v>
      </c>
      <c r="C7" s="46" t="s">
        <v>48</v>
      </c>
      <c r="D7" s="14">
        <v>4</v>
      </c>
      <c r="E7" s="52">
        <v>0</v>
      </c>
      <c r="H7" s="370" t="s">
        <v>47</v>
      </c>
      <c r="I7" s="46" t="s">
        <v>48</v>
      </c>
      <c r="J7" s="14">
        <v>4</v>
      </c>
      <c r="K7" s="52">
        <v>0</v>
      </c>
      <c r="L7">
        <f t="shared" si="0"/>
        <v>0</v>
      </c>
      <c r="O7" s="370" t="s">
        <v>47</v>
      </c>
      <c r="P7" s="46" t="s">
        <v>48</v>
      </c>
      <c r="Q7" s="14">
        <v>4</v>
      </c>
      <c r="R7" s="52">
        <v>0</v>
      </c>
      <c r="S7">
        <f t="shared" si="1"/>
        <v>0</v>
      </c>
      <c r="V7" s="370" t="s">
        <v>47</v>
      </c>
      <c r="W7" s="46" t="s">
        <v>48</v>
      </c>
      <c r="X7" s="14">
        <v>4</v>
      </c>
      <c r="Y7" s="48">
        <v>1</v>
      </c>
      <c r="Z7">
        <f t="shared" si="2"/>
        <v>1</v>
      </c>
      <c r="AC7" s="370" t="s">
        <v>47</v>
      </c>
      <c r="AD7" s="46" t="s">
        <v>48</v>
      </c>
      <c r="AE7" s="14">
        <v>4</v>
      </c>
      <c r="AF7" s="48">
        <v>1</v>
      </c>
      <c r="AG7">
        <f t="shared" si="3"/>
        <v>0</v>
      </c>
    </row>
    <row r="8" spans="1:33" x14ac:dyDescent="0.25">
      <c r="B8" s="371"/>
      <c r="C8" s="49" t="s">
        <v>49</v>
      </c>
      <c r="D8" s="15">
        <v>5</v>
      </c>
      <c r="E8" s="50">
        <v>0</v>
      </c>
      <c r="H8" s="371"/>
      <c r="I8" s="49" t="s">
        <v>49</v>
      </c>
      <c r="J8" s="15">
        <v>5</v>
      </c>
      <c r="K8" s="50">
        <v>0.5</v>
      </c>
      <c r="L8">
        <f t="shared" si="0"/>
        <v>0.5</v>
      </c>
      <c r="O8" s="371"/>
      <c r="P8" s="49" t="s">
        <v>49</v>
      </c>
      <c r="Q8" s="15">
        <v>5</v>
      </c>
      <c r="R8" s="51">
        <v>1</v>
      </c>
      <c r="S8">
        <f t="shared" si="1"/>
        <v>0.5</v>
      </c>
      <c r="V8" s="371"/>
      <c r="W8" s="49" t="s">
        <v>49</v>
      </c>
      <c r="X8" s="15">
        <v>5</v>
      </c>
      <c r="Y8" s="51">
        <v>1</v>
      </c>
      <c r="Z8">
        <f t="shared" si="2"/>
        <v>0</v>
      </c>
      <c r="AC8" s="371"/>
      <c r="AD8" s="49" t="s">
        <v>49</v>
      </c>
      <c r="AE8" s="15">
        <v>5</v>
      </c>
      <c r="AF8" s="51">
        <v>1</v>
      </c>
      <c r="AG8">
        <f t="shared" si="3"/>
        <v>0</v>
      </c>
    </row>
    <row r="9" spans="1:33" x14ac:dyDescent="0.25">
      <c r="B9" s="371"/>
      <c r="C9" s="49" t="s">
        <v>50</v>
      </c>
      <c r="D9" s="15">
        <v>6</v>
      </c>
      <c r="E9" s="50">
        <v>0</v>
      </c>
      <c r="H9" s="371"/>
      <c r="I9" s="49" t="s">
        <v>50</v>
      </c>
      <c r="J9" s="15">
        <v>6</v>
      </c>
      <c r="K9" s="50">
        <v>0</v>
      </c>
      <c r="L9">
        <f t="shared" si="0"/>
        <v>0</v>
      </c>
      <c r="O9" s="371"/>
      <c r="P9" s="49" t="s">
        <v>50</v>
      </c>
      <c r="Q9" s="15">
        <v>6</v>
      </c>
      <c r="R9" s="50">
        <v>0</v>
      </c>
      <c r="S9">
        <f t="shared" si="1"/>
        <v>0</v>
      </c>
      <c r="V9" s="371"/>
      <c r="W9" s="49" t="s">
        <v>50</v>
      </c>
      <c r="X9" s="15">
        <v>6</v>
      </c>
      <c r="Y9" s="51">
        <v>1</v>
      </c>
      <c r="Z9">
        <f t="shared" si="2"/>
        <v>1</v>
      </c>
      <c r="AC9" s="371"/>
      <c r="AD9" s="49" t="s">
        <v>50</v>
      </c>
      <c r="AE9" s="15">
        <v>6</v>
      </c>
      <c r="AF9" s="51">
        <v>1</v>
      </c>
      <c r="AG9">
        <f t="shared" si="3"/>
        <v>0</v>
      </c>
    </row>
    <row r="10" spans="1:33" x14ac:dyDescent="0.25">
      <c r="B10" s="371"/>
      <c r="C10" s="49" t="s">
        <v>51</v>
      </c>
      <c r="D10" s="15">
        <v>7</v>
      </c>
      <c r="E10" s="50">
        <v>0</v>
      </c>
      <c r="H10" s="371"/>
      <c r="I10" s="49" t="s">
        <v>51</v>
      </c>
      <c r="J10" s="15">
        <v>7</v>
      </c>
      <c r="K10" s="50">
        <v>0</v>
      </c>
      <c r="L10">
        <f t="shared" si="0"/>
        <v>0</v>
      </c>
      <c r="O10" s="371"/>
      <c r="P10" s="49" t="s">
        <v>51</v>
      </c>
      <c r="Q10" s="15">
        <v>7</v>
      </c>
      <c r="R10" s="51">
        <v>1</v>
      </c>
      <c r="S10">
        <f t="shared" si="1"/>
        <v>1</v>
      </c>
      <c r="V10" s="371"/>
      <c r="W10" s="49" t="s">
        <v>51</v>
      </c>
      <c r="X10" s="15">
        <v>7</v>
      </c>
      <c r="Y10" s="51">
        <v>1</v>
      </c>
      <c r="Z10">
        <f t="shared" si="2"/>
        <v>0</v>
      </c>
      <c r="AC10" s="371"/>
      <c r="AD10" s="49" t="s">
        <v>51</v>
      </c>
      <c r="AE10" s="15">
        <v>7</v>
      </c>
      <c r="AF10" s="51">
        <v>1</v>
      </c>
      <c r="AG10">
        <f t="shared" si="3"/>
        <v>0</v>
      </c>
    </row>
    <row r="11" spans="1:33" ht="13.8" thickBot="1" x14ac:dyDescent="0.3">
      <c r="B11" s="372"/>
      <c r="C11" s="53" t="s">
        <v>52</v>
      </c>
      <c r="D11" s="13">
        <v>8</v>
      </c>
      <c r="E11" s="54">
        <v>0</v>
      </c>
      <c r="H11" s="372"/>
      <c r="I11" s="53" t="s">
        <v>52</v>
      </c>
      <c r="J11" s="13">
        <v>8</v>
      </c>
      <c r="K11" s="54">
        <v>0</v>
      </c>
      <c r="L11">
        <f t="shared" si="0"/>
        <v>0</v>
      </c>
      <c r="O11" s="372"/>
      <c r="P11" s="53" t="s">
        <v>52</v>
      </c>
      <c r="Q11" s="13">
        <v>8</v>
      </c>
      <c r="R11" s="55">
        <v>1</v>
      </c>
      <c r="S11">
        <f t="shared" si="1"/>
        <v>1</v>
      </c>
      <c r="V11" s="372"/>
      <c r="W11" s="53" t="s">
        <v>52</v>
      </c>
      <c r="X11" s="13">
        <v>8</v>
      </c>
      <c r="Y11" s="55">
        <v>1</v>
      </c>
      <c r="AC11" s="372"/>
      <c r="AD11" s="53" t="s">
        <v>52</v>
      </c>
      <c r="AE11" s="13">
        <v>8</v>
      </c>
      <c r="AF11" s="55">
        <v>1</v>
      </c>
    </row>
    <row r="12" spans="1:33" ht="33" customHeight="1" thickBot="1" x14ac:dyDescent="0.3">
      <c r="B12" s="56" t="s">
        <v>53</v>
      </c>
      <c r="C12" s="57" t="s">
        <v>54</v>
      </c>
      <c r="D12" s="18">
        <v>9</v>
      </c>
      <c r="E12" s="47">
        <v>1</v>
      </c>
      <c r="H12" s="56" t="s">
        <v>53</v>
      </c>
      <c r="I12" s="57" t="s">
        <v>54</v>
      </c>
      <c r="J12" s="18">
        <v>9</v>
      </c>
      <c r="K12" s="47">
        <v>1</v>
      </c>
      <c r="L12">
        <f t="shared" si="0"/>
        <v>0</v>
      </c>
      <c r="O12" s="56" t="s">
        <v>53</v>
      </c>
      <c r="P12" s="57" t="s">
        <v>54</v>
      </c>
      <c r="Q12" s="18">
        <v>9</v>
      </c>
      <c r="R12" s="47">
        <v>1</v>
      </c>
      <c r="S12">
        <f t="shared" si="1"/>
        <v>0</v>
      </c>
      <c r="V12" s="56" t="s">
        <v>53</v>
      </c>
      <c r="W12" s="57" t="s">
        <v>54</v>
      </c>
      <c r="X12" s="18">
        <v>9</v>
      </c>
      <c r="Y12" s="47">
        <v>1</v>
      </c>
      <c r="Z12">
        <f t="shared" si="2"/>
        <v>0</v>
      </c>
      <c r="AC12" s="56" t="s">
        <v>53</v>
      </c>
      <c r="AD12" s="57" t="s">
        <v>54</v>
      </c>
      <c r="AE12" s="18">
        <v>9</v>
      </c>
      <c r="AF12" s="47">
        <v>1</v>
      </c>
      <c r="AG12">
        <f t="shared" si="3"/>
        <v>0</v>
      </c>
    </row>
    <row r="13" spans="1:33" x14ac:dyDescent="0.25">
      <c r="D13" s="7"/>
      <c r="E13" s="7">
        <f>SUM(E4:E12)</f>
        <v>3</v>
      </c>
      <c r="J13" s="7"/>
      <c r="K13" s="7">
        <f>SUM(K4:K12)</f>
        <v>3.5</v>
      </c>
      <c r="Q13" s="7"/>
      <c r="R13" s="7">
        <f>SUM(R4:R12)</f>
        <v>6</v>
      </c>
      <c r="X13" s="7"/>
      <c r="Y13" s="7">
        <f>SUM(Y4:Y12)</f>
        <v>9</v>
      </c>
      <c r="AE13" s="7"/>
      <c r="AF13" s="7">
        <f>SUM(AF4:AF12)</f>
        <v>9</v>
      </c>
    </row>
    <row r="14" spans="1:33" x14ac:dyDescent="0.25">
      <c r="D14" s="7"/>
      <c r="E14" s="58">
        <f>((E13/9))</f>
        <v>0.33333333333333331</v>
      </c>
      <c r="J14" s="7"/>
      <c r="K14" s="58">
        <f>((K13/9))</f>
        <v>0.3888888888888889</v>
      </c>
      <c r="Q14" s="7"/>
      <c r="R14" s="58">
        <f>((R13/9))</f>
        <v>0.66666666666666663</v>
      </c>
      <c r="X14" s="7"/>
      <c r="Y14" s="58">
        <f>((Y13/9))</f>
        <v>1</v>
      </c>
      <c r="AE14" s="7"/>
      <c r="AF14" s="58">
        <f>((AF13/9))</f>
        <v>1</v>
      </c>
    </row>
  </sheetData>
  <mergeCells count="10">
    <mergeCell ref="B5:B6"/>
    <mergeCell ref="H5:H6"/>
    <mergeCell ref="O5:O6"/>
    <mergeCell ref="V5:V6"/>
    <mergeCell ref="AC5:AC6"/>
    <mergeCell ref="B7:B11"/>
    <mergeCell ref="H7:H11"/>
    <mergeCell ref="O7:O11"/>
    <mergeCell ref="V7:V11"/>
    <mergeCell ref="AC7:AC11"/>
  </mergeCells>
  <printOptions horizontalCentered="1"/>
  <pageMargins left="0.15748031496062992" right="0.15748031496062992" top="0.31496062992125984" bottom="0" header="0.31496062992125984" footer="0.31496062992125984"/>
  <pageSetup paperSize="8" scale="135" orientation="portrait" r:id="rId1"/>
  <colBreaks count="4" manualBreakCount="4">
    <brk id="6" max="1048575" man="1"/>
    <brk id="13" max="1048575" man="1"/>
    <brk id="20" max="1048575" man="1"/>
    <brk id="27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F26"/>
  <sheetViews>
    <sheetView view="pageBreakPreview" zoomScaleNormal="70" zoomScaleSheetLayoutView="100" workbookViewId="0">
      <selection activeCell="I14" sqref="I14:I15"/>
    </sheetView>
  </sheetViews>
  <sheetFormatPr baseColWidth="10" defaultColWidth="9.109375" defaultRowHeight="13.2" x14ac:dyDescent="0.25"/>
  <cols>
    <col min="2" max="2" width="17.88671875" customWidth="1"/>
    <col min="3" max="3" width="39.44140625" customWidth="1"/>
    <col min="8" max="8" width="20" customWidth="1"/>
    <col min="9" max="9" width="33.88671875" customWidth="1"/>
    <col min="15" max="15" width="20" customWidth="1"/>
    <col min="16" max="16" width="33.88671875" customWidth="1"/>
    <col min="22" max="22" width="20" customWidth="1"/>
    <col min="23" max="23" width="33.88671875" customWidth="1"/>
    <col min="28" max="28" width="17.88671875" customWidth="1"/>
    <col min="29" max="29" width="39.44140625" customWidth="1"/>
    <col min="34" max="34" width="20" customWidth="1"/>
    <col min="35" max="35" width="33.88671875" customWidth="1"/>
    <col min="41" max="41" width="20" customWidth="1"/>
    <col min="42" max="42" width="33.88671875" customWidth="1"/>
    <col min="48" max="48" width="20" customWidth="1"/>
    <col min="49" max="49" width="33.88671875" customWidth="1"/>
    <col min="54" max="54" width="20" customWidth="1"/>
    <col min="55" max="55" width="33.88671875" customWidth="1"/>
  </cols>
  <sheetData>
    <row r="1" spans="1:58" ht="21" x14ac:dyDescent="0.4">
      <c r="A1" s="6" t="s">
        <v>55</v>
      </c>
      <c r="E1" s="44"/>
      <c r="G1" s="6" t="s">
        <v>56</v>
      </c>
      <c r="N1" s="6" t="s">
        <v>57</v>
      </c>
      <c r="U1" s="6" t="s">
        <v>58</v>
      </c>
      <c r="AA1" s="6" t="s">
        <v>59</v>
      </c>
      <c r="AE1" s="44"/>
      <c r="AG1" s="6" t="s">
        <v>60</v>
      </c>
      <c r="AN1" s="6" t="s">
        <v>61</v>
      </c>
      <c r="AU1" s="6" t="s">
        <v>62</v>
      </c>
      <c r="BA1" s="6" t="s">
        <v>63</v>
      </c>
    </row>
    <row r="2" spans="1:58" x14ac:dyDescent="0.25">
      <c r="B2" s="20"/>
      <c r="D2" s="7" t="s">
        <v>9</v>
      </c>
      <c r="E2" s="7"/>
      <c r="J2" s="7" t="s">
        <v>9</v>
      </c>
      <c r="K2" s="7" t="s">
        <v>10</v>
      </c>
      <c r="Q2" s="7"/>
      <c r="R2" s="7" t="s">
        <v>10</v>
      </c>
      <c r="X2" s="7" t="s">
        <v>9</v>
      </c>
      <c r="Y2" s="7" t="s">
        <v>10</v>
      </c>
      <c r="AB2" s="20"/>
      <c r="AD2" s="7" t="s">
        <v>9</v>
      </c>
      <c r="AE2" s="7"/>
      <c r="AJ2" s="7" t="s">
        <v>9</v>
      </c>
      <c r="AK2" s="7" t="s">
        <v>10</v>
      </c>
      <c r="AQ2" s="7"/>
      <c r="AR2" s="7" t="s">
        <v>10</v>
      </c>
      <c r="AX2" s="7" t="s">
        <v>9</v>
      </c>
      <c r="AY2" s="7" t="s">
        <v>10</v>
      </c>
      <c r="BD2" s="7" t="s">
        <v>9</v>
      </c>
      <c r="BE2" s="7" t="s">
        <v>10</v>
      </c>
    </row>
    <row r="3" spans="1:58" ht="13.8" thickBot="1" x14ac:dyDescent="0.3">
      <c r="D3" s="7"/>
      <c r="E3" s="7"/>
      <c r="J3" s="7"/>
      <c r="K3" s="7"/>
      <c r="Q3" s="7"/>
      <c r="R3" s="7"/>
      <c r="X3" s="7"/>
      <c r="Y3" s="7"/>
      <c r="AD3" s="7"/>
      <c r="AE3" s="7"/>
      <c r="AJ3" s="7"/>
      <c r="AK3" s="7"/>
      <c r="AQ3" s="7"/>
      <c r="AR3" s="7"/>
      <c r="AX3" s="7"/>
      <c r="AY3" s="7"/>
      <c r="BD3" s="7"/>
      <c r="BE3" s="7"/>
    </row>
    <row r="4" spans="1:58" ht="19.5" customHeight="1" x14ac:dyDescent="0.25">
      <c r="B4" s="367" t="s">
        <v>64</v>
      </c>
      <c r="C4" s="8" t="s">
        <v>65</v>
      </c>
      <c r="D4" s="9" t="s">
        <v>66</v>
      </c>
      <c r="E4" s="29">
        <v>1</v>
      </c>
      <c r="H4" s="367" t="s">
        <v>64</v>
      </c>
      <c r="I4" s="8" t="s">
        <v>65</v>
      </c>
      <c r="J4" s="9" t="s">
        <v>66</v>
      </c>
      <c r="K4" s="29">
        <v>2</v>
      </c>
      <c r="L4">
        <f>K4-E4</f>
        <v>1</v>
      </c>
      <c r="O4" s="367" t="s">
        <v>64</v>
      </c>
      <c r="P4" s="8" t="s">
        <v>65</v>
      </c>
      <c r="Q4" s="9" t="s">
        <v>66</v>
      </c>
      <c r="R4" s="29">
        <v>2</v>
      </c>
      <c r="S4">
        <f>R4-K4</f>
        <v>0</v>
      </c>
      <c r="V4" s="367" t="s">
        <v>64</v>
      </c>
      <c r="W4" s="8" t="s">
        <v>65</v>
      </c>
      <c r="X4" s="9" t="s">
        <v>66</v>
      </c>
      <c r="Y4" s="59">
        <v>2</v>
      </c>
      <c r="Z4">
        <f>Y4-R4</f>
        <v>0</v>
      </c>
      <c r="AB4" s="367" t="s">
        <v>64</v>
      </c>
      <c r="AC4" s="8" t="s">
        <v>65</v>
      </c>
      <c r="AD4" s="9" t="s">
        <v>66</v>
      </c>
      <c r="AE4" s="59">
        <v>2</v>
      </c>
      <c r="AH4" s="367" t="s">
        <v>64</v>
      </c>
      <c r="AI4" s="8" t="s">
        <v>65</v>
      </c>
      <c r="AJ4" s="9" t="s">
        <v>66</v>
      </c>
      <c r="AK4" s="59">
        <v>2</v>
      </c>
      <c r="AL4">
        <f>AK4-AE4</f>
        <v>0</v>
      </c>
      <c r="AO4" s="367" t="s">
        <v>64</v>
      </c>
      <c r="AP4" s="8" t="s">
        <v>65</v>
      </c>
      <c r="AQ4" s="9" t="s">
        <v>66</v>
      </c>
      <c r="AR4" s="59">
        <v>2</v>
      </c>
      <c r="AS4">
        <f>AR4-AK4</f>
        <v>0</v>
      </c>
      <c r="AV4" s="367" t="s">
        <v>64</v>
      </c>
      <c r="AW4" s="8" t="s">
        <v>65</v>
      </c>
      <c r="AX4" s="9" t="s">
        <v>66</v>
      </c>
      <c r="AY4" s="59">
        <v>2</v>
      </c>
      <c r="AZ4">
        <f>AY4-AR4</f>
        <v>0</v>
      </c>
      <c r="BB4" s="367" t="s">
        <v>64</v>
      </c>
      <c r="BC4" s="8" t="s">
        <v>65</v>
      </c>
      <c r="BD4" s="9" t="s">
        <v>66</v>
      </c>
      <c r="BE4" s="29">
        <v>2</v>
      </c>
      <c r="BF4">
        <f>BE4-AY4</f>
        <v>0</v>
      </c>
    </row>
    <row r="5" spans="1:58" x14ac:dyDescent="0.25">
      <c r="B5" s="368"/>
      <c r="C5" s="10" t="s">
        <v>67</v>
      </c>
      <c r="D5" s="11" t="s">
        <v>68</v>
      </c>
      <c r="E5" s="60">
        <v>0</v>
      </c>
      <c r="H5" s="368"/>
      <c r="I5" s="10" t="s">
        <v>67</v>
      </c>
      <c r="J5" s="11" t="s">
        <v>68</v>
      </c>
      <c r="K5" s="60">
        <v>1</v>
      </c>
      <c r="L5">
        <f t="shared" ref="L5:L24" si="0">K5-E5</f>
        <v>1</v>
      </c>
      <c r="O5" s="368"/>
      <c r="P5" s="10" t="s">
        <v>67</v>
      </c>
      <c r="Q5" s="11" t="s">
        <v>68</v>
      </c>
      <c r="R5" s="30">
        <v>1</v>
      </c>
      <c r="S5">
        <f t="shared" ref="S5:S24" si="1">R5-K5</f>
        <v>0</v>
      </c>
      <c r="V5" s="368"/>
      <c r="W5" s="10" t="s">
        <v>67</v>
      </c>
      <c r="X5" s="11" t="s">
        <v>68</v>
      </c>
      <c r="Y5" s="61">
        <v>2</v>
      </c>
      <c r="Z5">
        <f t="shared" ref="Z5:Z24" si="2">Y5-R5</f>
        <v>1</v>
      </c>
      <c r="AB5" s="368"/>
      <c r="AC5" s="10" t="s">
        <v>67</v>
      </c>
      <c r="AD5" s="11" t="s">
        <v>68</v>
      </c>
      <c r="AE5" s="61">
        <v>2</v>
      </c>
      <c r="AH5" s="368"/>
      <c r="AI5" s="10" t="s">
        <v>67</v>
      </c>
      <c r="AJ5" s="11" t="s">
        <v>68</v>
      </c>
      <c r="AK5" s="61">
        <v>2</v>
      </c>
      <c r="AL5">
        <f t="shared" ref="AL5:AL24" si="3">AK5-AE5</f>
        <v>0</v>
      </c>
      <c r="AO5" s="368"/>
      <c r="AP5" s="10" t="s">
        <v>67</v>
      </c>
      <c r="AQ5" s="11" t="s">
        <v>68</v>
      </c>
      <c r="AR5" s="61">
        <v>2</v>
      </c>
      <c r="AS5">
        <f t="shared" ref="AS5:AS24" si="4">AR5-AK5</f>
        <v>0</v>
      </c>
      <c r="AV5" s="368"/>
      <c r="AW5" s="10" t="s">
        <v>67</v>
      </c>
      <c r="AX5" s="11" t="s">
        <v>68</v>
      </c>
      <c r="AY5" s="61">
        <v>2</v>
      </c>
      <c r="AZ5">
        <f t="shared" ref="AZ5:AZ24" si="5">AY5-AR5</f>
        <v>0</v>
      </c>
      <c r="BB5" s="368"/>
      <c r="BC5" s="10" t="s">
        <v>67</v>
      </c>
      <c r="BD5" s="11" t="s">
        <v>68</v>
      </c>
      <c r="BE5" s="30">
        <v>2</v>
      </c>
      <c r="BF5">
        <f t="shared" ref="BF5:BF24" si="6">BE5-AY5</f>
        <v>0</v>
      </c>
    </row>
    <row r="6" spans="1:58" ht="13.8" thickBot="1" x14ac:dyDescent="0.3">
      <c r="B6" s="369"/>
      <c r="C6" s="12" t="s">
        <v>69</v>
      </c>
      <c r="D6" s="13" t="s">
        <v>70</v>
      </c>
      <c r="E6" s="25">
        <v>1</v>
      </c>
      <c r="H6" s="369"/>
      <c r="I6" s="12" t="s">
        <v>69</v>
      </c>
      <c r="J6" s="13" t="s">
        <v>70</v>
      </c>
      <c r="K6" s="25">
        <v>1</v>
      </c>
      <c r="L6">
        <f t="shared" si="0"/>
        <v>0</v>
      </c>
      <c r="O6" s="369"/>
      <c r="P6" s="12" t="s">
        <v>69</v>
      </c>
      <c r="Q6" s="13" t="s">
        <v>70</v>
      </c>
      <c r="R6" s="31">
        <v>1</v>
      </c>
      <c r="S6">
        <f t="shared" si="1"/>
        <v>0</v>
      </c>
      <c r="V6" s="369"/>
      <c r="W6" s="12" t="s">
        <v>69</v>
      </c>
      <c r="X6" s="13" t="s">
        <v>70</v>
      </c>
      <c r="Y6" s="62">
        <v>2</v>
      </c>
      <c r="Z6">
        <f t="shared" si="2"/>
        <v>1</v>
      </c>
      <c r="AB6" s="369"/>
      <c r="AC6" s="12" t="s">
        <v>69</v>
      </c>
      <c r="AD6" s="13" t="s">
        <v>70</v>
      </c>
      <c r="AE6" s="62">
        <v>2</v>
      </c>
      <c r="AH6" s="369"/>
      <c r="AI6" s="12" t="s">
        <v>69</v>
      </c>
      <c r="AJ6" s="13" t="s">
        <v>70</v>
      </c>
      <c r="AK6" s="62">
        <v>2</v>
      </c>
      <c r="AL6">
        <f t="shared" si="3"/>
        <v>0</v>
      </c>
      <c r="AO6" s="369"/>
      <c r="AP6" s="12" t="s">
        <v>69</v>
      </c>
      <c r="AQ6" s="13" t="s">
        <v>70</v>
      </c>
      <c r="AR6" s="62">
        <v>2</v>
      </c>
      <c r="AS6">
        <f t="shared" si="4"/>
        <v>0</v>
      </c>
      <c r="AV6" s="369"/>
      <c r="AW6" s="12" t="s">
        <v>69</v>
      </c>
      <c r="AX6" s="13" t="s">
        <v>70</v>
      </c>
      <c r="AY6" s="62">
        <v>2</v>
      </c>
      <c r="AZ6">
        <f t="shared" si="5"/>
        <v>0</v>
      </c>
      <c r="BB6" s="369"/>
      <c r="BC6" s="12" t="s">
        <v>69</v>
      </c>
      <c r="BD6" s="13" t="s">
        <v>70</v>
      </c>
      <c r="BE6" s="31">
        <v>2</v>
      </c>
      <c r="BF6">
        <f t="shared" si="6"/>
        <v>0</v>
      </c>
    </row>
    <row r="7" spans="1:58" x14ac:dyDescent="0.25">
      <c r="B7" s="367" t="s">
        <v>71</v>
      </c>
      <c r="C7" s="8" t="s">
        <v>65</v>
      </c>
      <c r="D7" s="9" t="s">
        <v>72</v>
      </c>
      <c r="E7" s="63">
        <v>0</v>
      </c>
      <c r="H7" s="367" t="s">
        <v>71</v>
      </c>
      <c r="I7" s="8" t="s">
        <v>65</v>
      </c>
      <c r="J7" s="9" t="s">
        <v>72</v>
      </c>
      <c r="K7" s="63">
        <v>0</v>
      </c>
      <c r="L7">
        <f t="shared" si="0"/>
        <v>0</v>
      </c>
      <c r="O7" s="367" t="s">
        <v>71</v>
      </c>
      <c r="P7" s="8" t="s">
        <v>65</v>
      </c>
      <c r="Q7" s="9" t="s">
        <v>72</v>
      </c>
      <c r="R7" s="63">
        <v>0</v>
      </c>
      <c r="S7">
        <f t="shared" si="1"/>
        <v>0</v>
      </c>
      <c r="V7" s="367" t="s">
        <v>71</v>
      </c>
      <c r="W7" s="8" t="s">
        <v>65</v>
      </c>
      <c r="X7" s="9" t="s">
        <v>72</v>
      </c>
      <c r="Y7" s="63">
        <v>0</v>
      </c>
      <c r="Z7">
        <f t="shared" si="2"/>
        <v>0</v>
      </c>
      <c r="AB7" s="367" t="s">
        <v>71</v>
      </c>
      <c r="AC7" s="8" t="s">
        <v>65</v>
      </c>
      <c r="AD7" s="9" t="s">
        <v>72</v>
      </c>
      <c r="AE7" s="63">
        <v>1</v>
      </c>
      <c r="AH7" s="367" t="s">
        <v>71</v>
      </c>
      <c r="AI7" s="8" t="s">
        <v>65</v>
      </c>
      <c r="AJ7" s="9" t="s">
        <v>72</v>
      </c>
      <c r="AK7" s="63">
        <v>1</v>
      </c>
      <c r="AL7">
        <f t="shared" si="3"/>
        <v>0</v>
      </c>
      <c r="AO7" s="367" t="s">
        <v>71</v>
      </c>
      <c r="AP7" s="8" t="s">
        <v>65</v>
      </c>
      <c r="AQ7" s="9" t="s">
        <v>72</v>
      </c>
      <c r="AR7" s="63">
        <v>1</v>
      </c>
      <c r="AS7">
        <f t="shared" si="4"/>
        <v>0</v>
      </c>
      <c r="AV7" s="367" t="s">
        <v>71</v>
      </c>
      <c r="AW7" s="8" t="s">
        <v>65</v>
      </c>
      <c r="AX7" s="9" t="s">
        <v>72</v>
      </c>
      <c r="AY7" s="63">
        <v>1</v>
      </c>
      <c r="AZ7">
        <f t="shared" si="5"/>
        <v>0</v>
      </c>
      <c r="BB7" s="367" t="s">
        <v>71</v>
      </c>
      <c r="BC7" s="8" t="s">
        <v>65</v>
      </c>
      <c r="BD7" s="9" t="s">
        <v>72</v>
      </c>
      <c r="BE7" s="29">
        <v>2</v>
      </c>
      <c r="BF7">
        <f t="shared" si="6"/>
        <v>1</v>
      </c>
    </row>
    <row r="8" spans="1:58" x14ac:dyDescent="0.25">
      <c r="B8" s="368"/>
      <c r="C8" s="10" t="s">
        <v>67</v>
      </c>
      <c r="D8" s="11" t="s">
        <v>73</v>
      </c>
      <c r="E8" s="60">
        <v>0</v>
      </c>
      <c r="H8" s="368"/>
      <c r="I8" s="10" t="s">
        <v>67</v>
      </c>
      <c r="J8" s="11" t="s">
        <v>73</v>
      </c>
      <c r="K8" s="60">
        <v>0</v>
      </c>
      <c r="L8">
        <f t="shared" si="0"/>
        <v>0</v>
      </c>
      <c r="O8" s="368"/>
      <c r="P8" s="10" t="s">
        <v>67</v>
      </c>
      <c r="Q8" s="11" t="s">
        <v>73</v>
      </c>
      <c r="R8" s="60">
        <v>0</v>
      </c>
      <c r="S8">
        <f t="shared" si="1"/>
        <v>0</v>
      </c>
      <c r="V8" s="368"/>
      <c r="W8" s="10" t="s">
        <v>67</v>
      </c>
      <c r="X8" s="11" t="s">
        <v>73</v>
      </c>
      <c r="Y8" s="60">
        <v>0</v>
      </c>
      <c r="Z8">
        <f t="shared" si="2"/>
        <v>0</v>
      </c>
      <c r="AB8" s="368"/>
      <c r="AC8" s="10" t="s">
        <v>67</v>
      </c>
      <c r="AD8" s="11" t="s">
        <v>73</v>
      </c>
      <c r="AE8" s="60">
        <v>0</v>
      </c>
      <c r="AH8" s="368"/>
      <c r="AI8" s="10" t="s">
        <v>67</v>
      </c>
      <c r="AJ8" s="11" t="s">
        <v>73</v>
      </c>
      <c r="AK8" s="60">
        <v>1</v>
      </c>
      <c r="AL8">
        <f t="shared" si="3"/>
        <v>1</v>
      </c>
      <c r="AO8" s="368"/>
      <c r="AP8" s="10" t="s">
        <v>67</v>
      </c>
      <c r="AQ8" s="11" t="s">
        <v>73</v>
      </c>
      <c r="AR8" s="30">
        <v>2</v>
      </c>
      <c r="AS8">
        <f t="shared" si="4"/>
        <v>1</v>
      </c>
      <c r="AV8" s="368"/>
      <c r="AW8" s="10" t="s">
        <v>67</v>
      </c>
      <c r="AX8" s="11" t="s">
        <v>73</v>
      </c>
      <c r="AY8" s="30">
        <v>2</v>
      </c>
      <c r="AZ8">
        <f t="shared" si="5"/>
        <v>0</v>
      </c>
      <c r="BB8" s="368"/>
      <c r="BC8" s="10" t="s">
        <v>67</v>
      </c>
      <c r="BD8" s="11" t="s">
        <v>73</v>
      </c>
      <c r="BE8" s="30">
        <v>2</v>
      </c>
      <c r="BF8">
        <f t="shared" si="6"/>
        <v>0</v>
      </c>
    </row>
    <row r="9" spans="1:58" ht="13.8" thickBot="1" x14ac:dyDescent="0.3">
      <c r="B9" s="369"/>
      <c r="C9" s="12" t="s">
        <v>69</v>
      </c>
      <c r="D9" s="13" t="s">
        <v>74</v>
      </c>
      <c r="E9" s="64">
        <v>0</v>
      </c>
      <c r="H9" s="369"/>
      <c r="I9" s="12" t="s">
        <v>69</v>
      </c>
      <c r="J9" s="13" t="s">
        <v>74</v>
      </c>
      <c r="K9" s="64">
        <v>0</v>
      </c>
      <c r="L9">
        <f t="shared" si="0"/>
        <v>0</v>
      </c>
      <c r="O9" s="369"/>
      <c r="P9" s="12" t="s">
        <v>69</v>
      </c>
      <c r="Q9" s="13" t="s">
        <v>74</v>
      </c>
      <c r="R9" s="64">
        <v>0</v>
      </c>
      <c r="S9">
        <f t="shared" si="1"/>
        <v>0</v>
      </c>
      <c r="V9" s="369"/>
      <c r="W9" s="12" t="s">
        <v>69</v>
      </c>
      <c r="X9" s="13" t="s">
        <v>74</v>
      </c>
      <c r="Y9" s="64">
        <v>0</v>
      </c>
      <c r="Z9">
        <f t="shared" si="2"/>
        <v>0</v>
      </c>
      <c r="AB9" s="369"/>
      <c r="AC9" s="12" t="s">
        <v>69</v>
      </c>
      <c r="AD9" s="13" t="s">
        <v>74</v>
      </c>
      <c r="AE9" s="64">
        <v>0</v>
      </c>
      <c r="AH9" s="369"/>
      <c r="AI9" s="12" t="s">
        <v>69</v>
      </c>
      <c r="AJ9" s="13" t="s">
        <v>74</v>
      </c>
      <c r="AK9" s="64">
        <v>1</v>
      </c>
      <c r="AL9">
        <f t="shared" si="3"/>
        <v>1</v>
      </c>
      <c r="AO9" s="369"/>
      <c r="AP9" s="12" t="s">
        <v>69</v>
      </c>
      <c r="AQ9" s="13" t="s">
        <v>74</v>
      </c>
      <c r="AR9" s="31">
        <v>2</v>
      </c>
      <c r="AS9">
        <f t="shared" si="4"/>
        <v>1</v>
      </c>
      <c r="AV9" s="369"/>
      <c r="AW9" s="12" t="s">
        <v>69</v>
      </c>
      <c r="AX9" s="13" t="s">
        <v>74</v>
      </c>
      <c r="AY9" s="31">
        <v>2</v>
      </c>
      <c r="AZ9">
        <f t="shared" si="5"/>
        <v>0</v>
      </c>
      <c r="BB9" s="369"/>
      <c r="BC9" s="12" t="s">
        <v>69</v>
      </c>
      <c r="BD9" s="13" t="s">
        <v>74</v>
      </c>
      <c r="BE9" s="31">
        <v>2</v>
      </c>
      <c r="BF9">
        <f t="shared" si="6"/>
        <v>0</v>
      </c>
    </row>
    <row r="10" spans="1:58" x14ac:dyDescent="0.25">
      <c r="B10" s="367" t="s">
        <v>75</v>
      </c>
      <c r="C10" s="8" t="s">
        <v>65</v>
      </c>
      <c r="D10" s="9" t="s">
        <v>76</v>
      </c>
      <c r="E10" s="63">
        <v>0</v>
      </c>
      <c r="H10" s="367" t="s">
        <v>75</v>
      </c>
      <c r="I10" s="8" t="s">
        <v>65</v>
      </c>
      <c r="J10" s="9" t="s">
        <v>76</v>
      </c>
      <c r="K10" s="63">
        <v>0</v>
      </c>
      <c r="L10">
        <f t="shared" si="0"/>
        <v>0</v>
      </c>
      <c r="O10" s="367" t="s">
        <v>75</v>
      </c>
      <c r="P10" s="8" t="s">
        <v>65</v>
      </c>
      <c r="Q10" s="9" t="s">
        <v>76</v>
      </c>
      <c r="R10" s="29">
        <v>1</v>
      </c>
      <c r="S10">
        <f t="shared" si="1"/>
        <v>1</v>
      </c>
      <c r="V10" s="367" t="s">
        <v>75</v>
      </c>
      <c r="W10" s="8" t="s">
        <v>65</v>
      </c>
      <c r="X10" s="9" t="s">
        <v>76</v>
      </c>
      <c r="Y10" s="29">
        <v>1</v>
      </c>
      <c r="Z10">
        <f t="shared" si="2"/>
        <v>0</v>
      </c>
      <c r="AB10" s="367" t="s">
        <v>75</v>
      </c>
      <c r="AC10" s="8" t="s">
        <v>65</v>
      </c>
      <c r="AD10" s="9" t="s">
        <v>76</v>
      </c>
      <c r="AE10" s="29">
        <v>2</v>
      </c>
      <c r="AH10" s="367" t="s">
        <v>75</v>
      </c>
      <c r="AI10" s="8" t="s">
        <v>65</v>
      </c>
      <c r="AJ10" s="9" t="s">
        <v>76</v>
      </c>
      <c r="AK10" s="29">
        <v>2</v>
      </c>
      <c r="AL10">
        <f t="shared" si="3"/>
        <v>0</v>
      </c>
      <c r="AO10" s="367" t="s">
        <v>75</v>
      </c>
      <c r="AP10" s="8" t="s">
        <v>65</v>
      </c>
      <c r="AQ10" s="9" t="s">
        <v>76</v>
      </c>
      <c r="AR10" s="29">
        <v>2</v>
      </c>
      <c r="AS10">
        <f t="shared" si="4"/>
        <v>0</v>
      </c>
      <c r="AV10" s="367" t="s">
        <v>75</v>
      </c>
      <c r="AW10" s="8" t="s">
        <v>65</v>
      </c>
      <c r="AX10" s="9" t="s">
        <v>76</v>
      </c>
      <c r="AY10" s="29">
        <v>2</v>
      </c>
      <c r="AZ10">
        <f t="shared" si="5"/>
        <v>0</v>
      </c>
      <c r="BB10" s="367" t="s">
        <v>75</v>
      </c>
      <c r="BC10" s="8" t="s">
        <v>65</v>
      </c>
      <c r="BD10" s="9" t="s">
        <v>76</v>
      </c>
      <c r="BE10" s="29">
        <v>2</v>
      </c>
      <c r="BF10">
        <f t="shared" si="6"/>
        <v>0</v>
      </c>
    </row>
    <row r="11" spans="1:58" x14ac:dyDescent="0.25">
      <c r="B11" s="368"/>
      <c r="C11" s="10" t="s">
        <v>67</v>
      </c>
      <c r="D11" s="11" t="s">
        <v>77</v>
      </c>
      <c r="E11" s="60">
        <v>0</v>
      </c>
      <c r="H11" s="368"/>
      <c r="I11" s="10" t="s">
        <v>67</v>
      </c>
      <c r="J11" s="11" t="s">
        <v>77</v>
      </c>
      <c r="K11" s="60">
        <v>0</v>
      </c>
      <c r="L11">
        <f t="shared" si="0"/>
        <v>0</v>
      </c>
      <c r="O11" s="368"/>
      <c r="P11" s="10" t="s">
        <v>67</v>
      </c>
      <c r="Q11" s="11" t="s">
        <v>77</v>
      </c>
      <c r="R11" s="30">
        <v>1</v>
      </c>
      <c r="S11">
        <f t="shared" si="1"/>
        <v>1</v>
      </c>
      <c r="V11" s="368"/>
      <c r="W11" s="10" t="s">
        <v>67</v>
      </c>
      <c r="X11" s="11" t="s">
        <v>77</v>
      </c>
      <c r="Y11" s="30">
        <v>1</v>
      </c>
      <c r="Z11">
        <f t="shared" si="2"/>
        <v>0</v>
      </c>
      <c r="AB11" s="368"/>
      <c r="AC11" s="10" t="s">
        <v>67</v>
      </c>
      <c r="AD11" s="11" t="s">
        <v>77</v>
      </c>
      <c r="AE11" s="30">
        <v>2</v>
      </c>
      <c r="AH11" s="368"/>
      <c r="AI11" s="10" t="s">
        <v>67</v>
      </c>
      <c r="AJ11" s="11" t="s">
        <v>77</v>
      </c>
      <c r="AK11" s="30">
        <v>2</v>
      </c>
      <c r="AL11">
        <f t="shared" si="3"/>
        <v>0</v>
      </c>
      <c r="AO11" s="368"/>
      <c r="AP11" s="10" t="s">
        <v>67</v>
      </c>
      <c r="AQ11" s="11" t="s">
        <v>77</v>
      </c>
      <c r="AR11" s="30">
        <v>2</v>
      </c>
      <c r="AS11">
        <f t="shared" si="4"/>
        <v>0</v>
      </c>
      <c r="AV11" s="368"/>
      <c r="AW11" s="10" t="s">
        <v>67</v>
      </c>
      <c r="AX11" s="11" t="s">
        <v>77</v>
      </c>
      <c r="AY11" s="30">
        <v>2</v>
      </c>
      <c r="AZ11">
        <f t="shared" si="5"/>
        <v>0</v>
      </c>
      <c r="BB11" s="368"/>
      <c r="BC11" s="10" t="s">
        <v>67</v>
      </c>
      <c r="BD11" s="11" t="s">
        <v>77</v>
      </c>
      <c r="BE11" s="30">
        <v>2</v>
      </c>
      <c r="BF11">
        <f t="shared" si="6"/>
        <v>0</v>
      </c>
    </row>
    <row r="12" spans="1:58" ht="13.8" thickBot="1" x14ac:dyDescent="0.3">
      <c r="B12" s="369"/>
      <c r="C12" s="12" t="s">
        <v>69</v>
      </c>
      <c r="D12" s="13" t="s">
        <v>78</v>
      </c>
      <c r="E12" s="64">
        <v>0</v>
      </c>
      <c r="H12" s="369"/>
      <c r="I12" s="12" t="s">
        <v>69</v>
      </c>
      <c r="J12" s="13" t="s">
        <v>78</v>
      </c>
      <c r="K12" s="64">
        <v>0</v>
      </c>
      <c r="L12">
        <f t="shared" si="0"/>
        <v>0</v>
      </c>
      <c r="O12" s="369"/>
      <c r="P12" s="12" t="s">
        <v>69</v>
      </c>
      <c r="Q12" s="13" t="s">
        <v>78</v>
      </c>
      <c r="R12" s="31">
        <v>1</v>
      </c>
      <c r="S12">
        <f t="shared" si="1"/>
        <v>1</v>
      </c>
      <c r="V12" s="369"/>
      <c r="W12" s="12" t="s">
        <v>69</v>
      </c>
      <c r="X12" s="13" t="s">
        <v>78</v>
      </c>
      <c r="Y12" s="31">
        <v>1</v>
      </c>
      <c r="Z12">
        <f t="shared" si="2"/>
        <v>0</v>
      </c>
      <c r="AB12" s="369"/>
      <c r="AC12" s="12" t="s">
        <v>69</v>
      </c>
      <c r="AD12" s="13" t="s">
        <v>78</v>
      </c>
      <c r="AE12" s="31">
        <v>2</v>
      </c>
      <c r="AH12" s="369"/>
      <c r="AI12" s="12" t="s">
        <v>69</v>
      </c>
      <c r="AJ12" s="13" t="s">
        <v>78</v>
      </c>
      <c r="AK12" s="31">
        <v>2</v>
      </c>
      <c r="AL12">
        <f t="shared" si="3"/>
        <v>0</v>
      </c>
      <c r="AO12" s="369"/>
      <c r="AP12" s="12" t="s">
        <v>69</v>
      </c>
      <c r="AQ12" s="13" t="s">
        <v>78</v>
      </c>
      <c r="AR12" s="31">
        <v>2</v>
      </c>
      <c r="AS12">
        <f t="shared" si="4"/>
        <v>0</v>
      </c>
      <c r="AV12" s="369"/>
      <c r="AW12" s="12" t="s">
        <v>69</v>
      </c>
      <c r="AX12" s="13" t="s">
        <v>78</v>
      </c>
      <c r="AY12" s="31">
        <v>2</v>
      </c>
      <c r="AZ12">
        <f t="shared" si="5"/>
        <v>0</v>
      </c>
      <c r="BB12" s="369"/>
      <c r="BC12" s="12" t="s">
        <v>69</v>
      </c>
      <c r="BD12" s="13" t="s">
        <v>78</v>
      </c>
      <c r="BE12" s="31">
        <v>2</v>
      </c>
      <c r="BF12">
        <f t="shared" si="6"/>
        <v>0</v>
      </c>
    </row>
    <row r="13" spans="1:58" x14ac:dyDescent="0.25">
      <c r="B13" s="367" t="s">
        <v>79</v>
      </c>
      <c r="C13" s="8" t="s">
        <v>65</v>
      </c>
      <c r="D13" s="9" t="s">
        <v>80</v>
      </c>
      <c r="E13" s="29">
        <v>2</v>
      </c>
      <c r="H13" s="367" t="s">
        <v>79</v>
      </c>
      <c r="I13" s="8" t="s">
        <v>65</v>
      </c>
      <c r="J13" s="9" t="s">
        <v>80</v>
      </c>
      <c r="K13" s="29">
        <v>2</v>
      </c>
      <c r="L13">
        <f t="shared" si="0"/>
        <v>0</v>
      </c>
      <c r="O13" s="367" t="s">
        <v>79</v>
      </c>
      <c r="P13" s="8" t="s">
        <v>65</v>
      </c>
      <c r="Q13" s="9" t="s">
        <v>80</v>
      </c>
      <c r="R13" s="29">
        <v>2</v>
      </c>
      <c r="S13">
        <f t="shared" si="1"/>
        <v>0</v>
      </c>
      <c r="V13" s="367" t="s">
        <v>79</v>
      </c>
      <c r="W13" s="8" t="s">
        <v>65</v>
      </c>
      <c r="X13" s="9" t="s">
        <v>80</v>
      </c>
      <c r="Y13" s="59">
        <v>2</v>
      </c>
      <c r="Z13">
        <f t="shared" si="2"/>
        <v>0</v>
      </c>
      <c r="AB13" s="367" t="s">
        <v>79</v>
      </c>
      <c r="AC13" s="8" t="s">
        <v>65</v>
      </c>
      <c r="AD13" s="9" t="s">
        <v>80</v>
      </c>
      <c r="AE13" s="59">
        <v>2</v>
      </c>
      <c r="AH13" s="367" t="s">
        <v>79</v>
      </c>
      <c r="AI13" s="8" t="s">
        <v>65</v>
      </c>
      <c r="AJ13" s="9" t="s">
        <v>80</v>
      </c>
      <c r="AK13" s="59">
        <v>2</v>
      </c>
      <c r="AL13">
        <f t="shared" si="3"/>
        <v>0</v>
      </c>
      <c r="AO13" s="367" t="s">
        <v>79</v>
      </c>
      <c r="AP13" s="8" t="s">
        <v>65</v>
      </c>
      <c r="AQ13" s="9" t="s">
        <v>80</v>
      </c>
      <c r="AR13" s="59">
        <v>2</v>
      </c>
      <c r="AS13">
        <f t="shared" si="4"/>
        <v>0</v>
      </c>
      <c r="AV13" s="367" t="s">
        <v>79</v>
      </c>
      <c r="AW13" s="8" t="s">
        <v>65</v>
      </c>
      <c r="AX13" s="9" t="s">
        <v>80</v>
      </c>
      <c r="AY13" s="59">
        <v>2</v>
      </c>
      <c r="AZ13">
        <f t="shared" si="5"/>
        <v>0</v>
      </c>
      <c r="BB13" s="367" t="s">
        <v>79</v>
      </c>
      <c r="BC13" s="8" t="s">
        <v>65</v>
      </c>
      <c r="BD13" s="9" t="s">
        <v>80</v>
      </c>
      <c r="BE13" s="29">
        <v>2</v>
      </c>
      <c r="BF13">
        <f t="shared" si="6"/>
        <v>0</v>
      </c>
    </row>
    <row r="14" spans="1:58" x14ac:dyDescent="0.25">
      <c r="B14" s="368"/>
      <c r="C14" s="10" t="s">
        <v>67</v>
      </c>
      <c r="D14" s="11" t="s">
        <v>81</v>
      </c>
      <c r="E14" s="60">
        <v>0</v>
      </c>
      <c r="H14" s="368"/>
      <c r="I14" s="10" t="s">
        <v>67</v>
      </c>
      <c r="J14" s="11" t="s">
        <v>81</v>
      </c>
      <c r="K14" s="60">
        <v>0</v>
      </c>
      <c r="L14">
        <f t="shared" si="0"/>
        <v>0</v>
      </c>
      <c r="O14" s="368"/>
      <c r="P14" s="10" t="s">
        <v>67</v>
      </c>
      <c r="Q14" s="11" t="s">
        <v>81</v>
      </c>
      <c r="R14" s="60">
        <v>0</v>
      </c>
      <c r="S14">
        <f t="shared" si="1"/>
        <v>0</v>
      </c>
      <c r="V14" s="368"/>
      <c r="W14" s="10" t="s">
        <v>67</v>
      </c>
      <c r="X14" s="11" t="s">
        <v>81</v>
      </c>
      <c r="Y14" s="61">
        <v>2</v>
      </c>
      <c r="Z14">
        <f t="shared" si="2"/>
        <v>2</v>
      </c>
      <c r="AB14" s="368"/>
      <c r="AC14" s="10" t="s">
        <v>67</v>
      </c>
      <c r="AD14" s="11" t="s">
        <v>81</v>
      </c>
      <c r="AE14" s="61">
        <v>2</v>
      </c>
      <c r="AH14" s="368"/>
      <c r="AI14" s="10" t="s">
        <v>67</v>
      </c>
      <c r="AJ14" s="11" t="s">
        <v>81</v>
      </c>
      <c r="AK14" s="61">
        <v>2</v>
      </c>
      <c r="AL14">
        <f t="shared" si="3"/>
        <v>0</v>
      </c>
      <c r="AO14" s="368"/>
      <c r="AP14" s="10" t="s">
        <v>67</v>
      </c>
      <c r="AQ14" s="11" t="s">
        <v>81</v>
      </c>
      <c r="AR14" s="61">
        <v>2</v>
      </c>
      <c r="AS14">
        <f t="shared" si="4"/>
        <v>0</v>
      </c>
      <c r="AV14" s="368"/>
      <c r="AW14" s="10" t="s">
        <v>67</v>
      </c>
      <c r="AX14" s="11" t="s">
        <v>81</v>
      </c>
      <c r="AY14" s="61">
        <v>2</v>
      </c>
      <c r="AZ14">
        <f t="shared" si="5"/>
        <v>0</v>
      </c>
      <c r="BB14" s="368"/>
      <c r="BC14" s="10" t="s">
        <v>67</v>
      </c>
      <c r="BD14" s="11" t="s">
        <v>81</v>
      </c>
      <c r="BE14" s="30">
        <v>2</v>
      </c>
      <c r="BF14">
        <f t="shared" si="6"/>
        <v>0</v>
      </c>
    </row>
    <row r="15" spans="1:58" ht="13.8" thickBot="1" x14ac:dyDescent="0.3">
      <c r="B15" s="369"/>
      <c r="C15" s="12" t="s">
        <v>69</v>
      </c>
      <c r="D15" s="13" t="s">
        <v>82</v>
      </c>
      <c r="E15" s="25">
        <v>1</v>
      </c>
      <c r="H15" s="369"/>
      <c r="I15" s="12" t="s">
        <v>69</v>
      </c>
      <c r="J15" s="13" t="s">
        <v>82</v>
      </c>
      <c r="K15" s="25">
        <v>1</v>
      </c>
      <c r="L15">
        <f t="shared" si="0"/>
        <v>0</v>
      </c>
      <c r="O15" s="369"/>
      <c r="P15" s="12" t="s">
        <v>69</v>
      </c>
      <c r="Q15" s="13" t="s">
        <v>82</v>
      </c>
      <c r="R15" s="31">
        <v>1</v>
      </c>
      <c r="S15">
        <f t="shared" si="1"/>
        <v>0</v>
      </c>
      <c r="V15" s="369"/>
      <c r="W15" s="12" t="s">
        <v>69</v>
      </c>
      <c r="X15" s="13" t="s">
        <v>82</v>
      </c>
      <c r="Y15" s="62">
        <v>2</v>
      </c>
      <c r="Z15">
        <f t="shared" si="2"/>
        <v>1</v>
      </c>
      <c r="AB15" s="369"/>
      <c r="AC15" s="12" t="s">
        <v>69</v>
      </c>
      <c r="AD15" s="13" t="s">
        <v>82</v>
      </c>
      <c r="AE15" s="62">
        <v>2</v>
      </c>
      <c r="AH15" s="369"/>
      <c r="AI15" s="12" t="s">
        <v>69</v>
      </c>
      <c r="AJ15" s="13" t="s">
        <v>82</v>
      </c>
      <c r="AK15" s="62">
        <v>2</v>
      </c>
      <c r="AL15">
        <f t="shared" si="3"/>
        <v>0</v>
      </c>
      <c r="AO15" s="369"/>
      <c r="AP15" s="12" t="s">
        <v>69</v>
      </c>
      <c r="AQ15" s="13" t="s">
        <v>82</v>
      </c>
      <c r="AR15" s="62">
        <v>2</v>
      </c>
      <c r="AS15">
        <f t="shared" si="4"/>
        <v>0</v>
      </c>
      <c r="AV15" s="369"/>
      <c r="AW15" s="12" t="s">
        <v>69</v>
      </c>
      <c r="AX15" s="13" t="s">
        <v>82</v>
      </c>
      <c r="AY15" s="62">
        <v>2</v>
      </c>
      <c r="AZ15">
        <f t="shared" si="5"/>
        <v>0</v>
      </c>
      <c r="BB15" s="369"/>
      <c r="BC15" s="12" t="s">
        <v>69</v>
      </c>
      <c r="BD15" s="13" t="s">
        <v>82</v>
      </c>
      <c r="BE15" s="31">
        <v>2</v>
      </c>
      <c r="BF15">
        <f t="shared" si="6"/>
        <v>0</v>
      </c>
    </row>
    <row r="16" spans="1:58" x14ac:dyDescent="0.25">
      <c r="B16" s="367" t="s">
        <v>83</v>
      </c>
      <c r="C16" s="8" t="s">
        <v>65</v>
      </c>
      <c r="D16" s="9" t="s">
        <v>84</v>
      </c>
      <c r="E16" s="63">
        <v>0</v>
      </c>
      <c r="H16" s="367" t="s">
        <v>83</v>
      </c>
      <c r="I16" s="8" t="s">
        <v>65</v>
      </c>
      <c r="J16" s="9" t="s">
        <v>84</v>
      </c>
      <c r="K16" s="63">
        <v>0</v>
      </c>
      <c r="L16">
        <f t="shared" si="0"/>
        <v>0</v>
      </c>
      <c r="O16" s="367" t="s">
        <v>83</v>
      </c>
      <c r="P16" s="8" t="s">
        <v>65</v>
      </c>
      <c r="Q16" s="9" t="s">
        <v>84</v>
      </c>
      <c r="R16" s="63">
        <v>0</v>
      </c>
      <c r="S16">
        <f t="shared" si="1"/>
        <v>0</v>
      </c>
      <c r="V16" s="367" t="s">
        <v>83</v>
      </c>
      <c r="W16" s="8" t="s">
        <v>65</v>
      </c>
      <c r="X16" s="9" t="s">
        <v>84</v>
      </c>
      <c r="Y16" s="63">
        <v>0</v>
      </c>
      <c r="Z16">
        <f t="shared" si="2"/>
        <v>0</v>
      </c>
      <c r="AB16" s="367" t="s">
        <v>83</v>
      </c>
      <c r="AC16" s="8" t="s">
        <v>65</v>
      </c>
      <c r="AD16" s="9" t="s">
        <v>84</v>
      </c>
      <c r="AE16" s="63">
        <v>1</v>
      </c>
      <c r="AH16" s="367" t="s">
        <v>83</v>
      </c>
      <c r="AI16" s="8" t="s">
        <v>65</v>
      </c>
      <c r="AJ16" s="9" t="s">
        <v>84</v>
      </c>
      <c r="AK16" s="29">
        <v>2</v>
      </c>
      <c r="AL16">
        <f t="shared" si="3"/>
        <v>1</v>
      </c>
      <c r="AO16" s="367" t="s">
        <v>83</v>
      </c>
      <c r="AP16" s="8" t="s">
        <v>65</v>
      </c>
      <c r="AQ16" s="9" t="s">
        <v>84</v>
      </c>
      <c r="AR16" s="29">
        <v>2</v>
      </c>
      <c r="AS16">
        <f t="shared" si="4"/>
        <v>0</v>
      </c>
      <c r="AV16" s="367" t="s">
        <v>83</v>
      </c>
      <c r="AW16" s="8" t="s">
        <v>65</v>
      </c>
      <c r="AX16" s="9" t="s">
        <v>84</v>
      </c>
      <c r="AY16" s="29">
        <v>2</v>
      </c>
      <c r="AZ16">
        <f t="shared" si="5"/>
        <v>0</v>
      </c>
      <c r="BB16" s="367" t="s">
        <v>83</v>
      </c>
      <c r="BC16" s="8" t="s">
        <v>65</v>
      </c>
      <c r="BD16" s="9" t="s">
        <v>84</v>
      </c>
      <c r="BE16" s="29">
        <v>2</v>
      </c>
      <c r="BF16">
        <f t="shared" si="6"/>
        <v>0</v>
      </c>
    </row>
    <row r="17" spans="2:58" x14ac:dyDescent="0.25">
      <c r="B17" s="368"/>
      <c r="C17" s="10" t="s">
        <v>67</v>
      </c>
      <c r="D17" s="11" t="s">
        <v>85</v>
      </c>
      <c r="E17" s="60">
        <v>0</v>
      </c>
      <c r="H17" s="368"/>
      <c r="I17" s="10" t="s">
        <v>67</v>
      </c>
      <c r="J17" s="11" t="s">
        <v>85</v>
      </c>
      <c r="K17" s="60">
        <v>0</v>
      </c>
      <c r="L17">
        <f t="shared" si="0"/>
        <v>0</v>
      </c>
      <c r="O17" s="368"/>
      <c r="P17" s="10" t="s">
        <v>67</v>
      </c>
      <c r="Q17" s="11" t="s">
        <v>85</v>
      </c>
      <c r="R17" s="60">
        <v>0</v>
      </c>
      <c r="S17">
        <f t="shared" si="1"/>
        <v>0</v>
      </c>
      <c r="V17" s="368"/>
      <c r="W17" s="10" t="s">
        <v>67</v>
      </c>
      <c r="X17" s="11" t="s">
        <v>85</v>
      </c>
      <c r="Y17" s="60">
        <v>0</v>
      </c>
      <c r="Z17">
        <f t="shared" si="2"/>
        <v>0</v>
      </c>
      <c r="AB17" s="368"/>
      <c r="AC17" s="10" t="s">
        <v>67</v>
      </c>
      <c r="AD17" s="11" t="s">
        <v>85</v>
      </c>
      <c r="AE17" s="60">
        <v>1</v>
      </c>
      <c r="AH17" s="368"/>
      <c r="AI17" s="10" t="s">
        <v>67</v>
      </c>
      <c r="AJ17" s="11" t="s">
        <v>85</v>
      </c>
      <c r="AK17" s="60">
        <v>1</v>
      </c>
      <c r="AL17">
        <f t="shared" si="3"/>
        <v>0</v>
      </c>
      <c r="AO17" s="368"/>
      <c r="AP17" s="10" t="s">
        <v>67</v>
      </c>
      <c r="AQ17" s="11" t="s">
        <v>85</v>
      </c>
      <c r="AR17" s="60">
        <v>1</v>
      </c>
      <c r="AS17">
        <f t="shared" si="4"/>
        <v>0</v>
      </c>
      <c r="AV17" s="368"/>
      <c r="AW17" s="10" t="s">
        <v>67</v>
      </c>
      <c r="AX17" s="11" t="s">
        <v>85</v>
      </c>
      <c r="AY17" s="60">
        <v>1</v>
      </c>
      <c r="AZ17">
        <f t="shared" si="5"/>
        <v>0</v>
      </c>
      <c r="BB17" s="368"/>
      <c r="BC17" s="10" t="s">
        <v>67</v>
      </c>
      <c r="BD17" s="11" t="s">
        <v>85</v>
      </c>
      <c r="BE17" s="30">
        <v>2</v>
      </c>
      <c r="BF17">
        <f t="shared" si="6"/>
        <v>1</v>
      </c>
    </row>
    <row r="18" spans="2:58" ht="13.8" thickBot="1" x14ac:dyDescent="0.3">
      <c r="B18" s="369"/>
      <c r="C18" s="12" t="s">
        <v>69</v>
      </c>
      <c r="D18" s="13" t="s">
        <v>86</v>
      </c>
      <c r="E18" s="64">
        <v>0</v>
      </c>
      <c r="H18" s="369"/>
      <c r="I18" s="12" t="s">
        <v>69</v>
      </c>
      <c r="J18" s="13" t="s">
        <v>86</v>
      </c>
      <c r="K18" s="64">
        <v>0</v>
      </c>
      <c r="L18">
        <f t="shared" si="0"/>
        <v>0</v>
      </c>
      <c r="O18" s="369"/>
      <c r="P18" s="12" t="s">
        <v>69</v>
      </c>
      <c r="Q18" s="13" t="s">
        <v>86</v>
      </c>
      <c r="R18" s="64">
        <v>0</v>
      </c>
      <c r="S18">
        <f t="shared" si="1"/>
        <v>0</v>
      </c>
      <c r="V18" s="369"/>
      <c r="W18" s="12" t="s">
        <v>69</v>
      </c>
      <c r="X18" s="13" t="s">
        <v>86</v>
      </c>
      <c r="Y18" s="64">
        <v>0</v>
      </c>
      <c r="Z18">
        <f t="shared" si="2"/>
        <v>0</v>
      </c>
      <c r="AB18" s="369"/>
      <c r="AC18" s="12" t="s">
        <v>69</v>
      </c>
      <c r="AD18" s="13" t="s">
        <v>86</v>
      </c>
      <c r="AE18" s="64">
        <v>1</v>
      </c>
      <c r="AH18" s="369"/>
      <c r="AI18" s="12" t="s">
        <v>69</v>
      </c>
      <c r="AJ18" s="13" t="s">
        <v>86</v>
      </c>
      <c r="AK18" s="64">
        <v>1</v>
      </c>
      <c r="AL18">
        <f t="shared" si="3"/>
        <v>0</v>
      </c>
      <c r="AO18" s="369"/>
      <c r="AP18" s="12" t="s">
        <v>69</v>
      </c>
      <c r="AQ18" s="13" t="s">
        <v>86</v>
      </c>
      <c r="AR18" s="64">
        <v>2</v>
      </c>
      <c r="AS18">
        <f t="shared" si="4"/>
        <v>1</v>
      </c>
      <c r="AV18" s="369"/>
      <c r="AW18" s="12" t="s">
        <v>69</v>
      </c>
      <c r="AX18" s="13" t="s">
        <v>86</v>
      </c>
      <c r="AY18" s="64">
        <v>2</v>
      </c>
      <c r="AZ18">
        <f t="shared" si="5"/>
        <v>0</v>
      </c>
      <c r="BB18" s="369"/>
      <c r="BC18" s="12" t="s">
        <v>69</v>
      </c>
      <c r="BD18" s="13" t="s">
        <v>86</v>
      </c>
      <c r="BE18" s="31">
        <v>2</v>
      </c>
      <c r="BF18">
        <f t="shared" si="6"/>
        <v>0</v>
      </c>
    </row>
    <row r="19" spans="2:58" x14ac:dyDescent="0.25">
      <c r="B19" s="367" t="s">
        <v>87</v>
      </c>
      <c r="C19" s="8" t="s">
        <v>65</v>
      </c>
      <c r="D19" s="9" t="s">
        <v>88</v>
      </c>
      <c r="E19" s="63">
        <v>0</v>
      </c>
      <c r="H19" s="367" t="s">
        <v>87</v>
      </c>
      <c r="I19" s="8" t="s">
        <v>65</v>
      </c>
      <c r="J19" s="9" t="s">
        <v>88</v>
      </c>
      <c r="K19" s="63">
        <v>0</v>
      </c>
      <c r="L19">
        <f t="shared" si="0"/>
        <v>0</v>
      </c>
      <c r="O19" s="367" t="s">
        <v>87</v>
      </c>
      <c r="P19" s="8" t="s">
        <v>65</v>
      </c>
      <c r="Q19" s="9" t="s">
        <v>88</v>
      </c>
      <c r="R19" s="29">
        <v>1</v>
      </c>
      <c r="S19">
        <f t="shared" si="1"/>
        <v>1</v>
      </c>
      <c r="V19" s="367" t="s">
        <v>87</v>
      </c>
      <c r="W19" s="8" t="s">
        <v>65</v>
      </c>
      <c r="X19" s="9" t="s">
        <v>88</v>
      </c>
      <c r="Y19" s="59">
        <v>2</v>
      </c>
      <c r="Z19">
        <f t="shared" si="2"/>
        <v>1</v>
      </c>
      <c r="AB19" s="367" t="s">
        <v>87</v>
      </c>
      <c r="AC19" s="8" t="s">
        <v>65</v>
      </c>
      <c r="AD19" s="9" t="s">
        <v>88</v>
      </c>
      <c r="AE19" s="59">
        <v>2</v>
      </c>
      <c r="AH19" s="367" t="s">
        <v>87</v>
      </c>
      <c r="AI19" s="8" t="s">
        <v>65</v>
      </c>
      <c r="AJ19" s="9" t="s">
        <v>88</v>
      </c>
      <c r="AK19" s="59">
        <v>2</v>
      </c>
      <c r="AL19">
        <f t="shared" si="3"/>
        <v>0</v>
      </c>
      <c r="AO19" s="367" t="s">
        <v>87</v>
      </c>
      <c r="AP19" s="8" t="s">
        <v>65</v>
      </c>
      <c r="AQ19" s="9" t="s">
        <v>88</v>
      </c>
      <c r="AR19" s="59">
        <v>2</v>
      </c>
      <c r="AS19">
        <f t="shared" si="4"/>
        <v>0</v>
      </c>
      <c r="AV19" s="367" t="s">
        <v>87</v>
      </c>
      <c r="AW19" s="8" t="s">
        <v>65</v>
      </c>
      <c r="AX19" s="9" t="s">
        <v>88</v>
      </c>
      <c r="AY19" s="59">
        <v>2</v>
      </c>
      <c r="AZ19">
        <f t="shared" si="5"/>
        <v>0</v>
      </c>
      <c r="BB19" s="367" t="s">
        <v>87</v>
      </c>
      <c r="BC19" s="8" t="s">
        <v>65</v>
      </c>
      <c r="BD19" s="9" t="s">
        <v>88</v>
      </c>
      <c r="BE19" s="29">
        <v>2</v>
      </c>
      <c r="BF19">
        <f t="shared" si="6"/>
        <v>0</v>
      </c>
    </row>
    <row r="20" spans="2:58" ht="20.25" customHeight="1" x14ac:dyDescent="0.25">
      <c r="B20" s="368"/>
      <c r="C20" s="10" t="s">
        <v>67</v>
      </c>
      <c r="D20" s="11" t="s">
        <v>89</v>
      </c>
      <c r="E20" s="60">
        <v>0</v>
      </c>
      <c r="H20" s="368"/>
      <c r="I20" s="10" t="s">
        <v>67</v>
      </c>
      <c r="J20" s="11" t="s">
        <v>89</v>
      </c>
      <c r="K20" s="60">
        <v>0</v>
      </c>
      <c r="L20">
        <f t="shared" si="0"/>
        <v>0</v>
      </c>
      <c r="O20" s="368"/>
      <c r="P20" s="10" t="s">
        <v>67</v>
      </c>
      <c r="Q20" s="11" t="s">
        <v>89</v>
      </c>
      <c r="R20" s="30">
        <v>1</v>
      </c>
      <c r="S20">
        <f t="shared" si="1"/>
        <v>1</v>
      </c>
      <c r="V20" s="368"/>
      <c r="W20" s="10" t="s">
        <v>67</v>
      </c>
      <c r="X20" s="11" t="s">
        <v>89</v>
      </c>
      <c r="Y20" s="61">
        <v>2</v>
      </c>
      <c r="Z20">
        <f t="shared" si="2"/>
        <v>1</v>
      </c>
      <c r="AB20" s="368"/>
      <c r="AC20" s="10" t="s">
        <v>67</v>
      </c>
      <c r="AD20" s="11" t="s">
        <v>89</v>
      </c>
      <c r="AE20" s="61">
        <v>2</v>
      </c>
      <c r="AH20" s="368"/>
      <c r="AI20" s="10" t="s">
        <v>67</v>
      </c>
      <c r="AJ20" s="11" t="s">
        <v>89</v>
      </c>
      <c r="AK20" s="61">
        <v>2</v>
      </c>
      <c r="AL20">
        <f t="shared" si="3"/>
        <v>0</v>
      </c>
      <c r="AO20" s="368"/>
      <c r="AP20" s="10" t="s">
        <v>67</v>
      </c>
      <c r="AQ20" s="11" t="s">
        <v>89</v>
      </c>
      <c r="AR20" s="61">
        <v>2</v>
      </c>
      <c r="AS20">
        <f t="shared" si="4"/>
        <v>0</v>
      </c>
      <c r="AV20" s="368"/>
      <c r="AW20" s="10" t="s">
        <v>67</v>
      </c>
      <c r="AX20" s="11" t="s">
        <v>89</v>
      </c>
      <c r="AY20" s="61">
        <v>2</v>
      </c>
      <c r="AZ20">
        <f t="shared" si="5"/>
        <v>0</v>
      </c>
      <c r="BB20" s="368"/>
      <c r="BC20" s="10" t="s">
        <v>67</v>
      </c>
      <c r="BD20" s="11" t="s">
        <v>89</v>
      </c>
      <c r="BE20" s="30">
        <v>2</v>
      </c>
      <c r="BF20">
        <f t="shared" si="6"/>
        <v>0</v>
      </c>
    </row>
    <row r="21" spans="2:58" ht="23.25" customHeight="1" thickBot="1" x14ac:dyDescent="0.3">
      <c r="B21" s="369"/>
      <c r="C21" s="12" t="s">
        <v>69</v>
      </c>
      <c r="D21" s="13" t="s">
        <v>90</v>
      </c>
      <c r="E21" s="64">
        <v>0</v>
      </c>
      <c r="H21" s="369"/>
      <c r="I21" s="12" t="s">
        <v>69</v>
      </c>
      <c r="J21" s="13" t="s">
        <v>90</v>
      </c>
      <c r="K21" s="64">
        <v>0</v>
      </c>
      <c r="L21">
        <f t="shared" si="0"/>
        <v>0</v>
      </c>
      <c r="O21" s="369"/>
      <c r="P21" s="12" t="s">
        <v>69</v>
      </c>
      <c r="Q21" s="13" t="s">
        <v>90</v>
      </c>
      <c r="R21" s="31">
        <v>1</v>
      </c>
      <c r="S21">
        <f t="shared" si="1"/>
        <v>1</v>
      </c>
      <c r="V21" s="369"/>
      <c r="W21" s="12" t="s">
        <v>69</v>
      </c>
      <c r="X21" s="13" t="s">
        <v>90</v>
      </c>
      <c r="Y21" s="62">
        <v>2</v>
      </c>
      <c r="Z21">
        <f t="shared" si="2"/>
        <v>1</v>
      </c>
      <c r="AB21" s="369"/>
      <c r="AC21" s="12" t="s">
        <v>69</v>
      </c>
      <c r="AD21" s="13" t="s">
        <v>90</v>
      </c>
      <c r="AE21" s="62">
        <v>2</v>
      </c>
      <c r="AH21" s="369"/>
      <c r="AI21" s="12" t="s">
        <v>69</v>
      </c>
      <c r="AJ21" s="13" t="s">
        <v>90</v>
      </c>
      <c r="AK21" s="62">
        <v>2</v>
      </c>
      <c r="AL21">
        <f t="shared" si="3"/>
        <v>0</v>
      </c>
      <c r="AO21" s="369"/>
      <c r="AP21" s="12" t="s">
        <v>69</v>
      </c>
      <c r="AQ21" s="13" t="s">
        <v>90</v>
      </c>
      <c r="AR21" s="62">
        <v>2</v>
      </c>
      <c r="AS21">
        <f t="shared" si="4"/>
        <v>0</v>
      </c>
      <c r="AV21" s="369"/>
      <c r="AW21" s="12" t="s">
        <v>69</v>
      </c>
      <c r="AX21" s="13" t="s">
        <v>90</v>
      </c>
      <c r="AY21" s="62">
        <v>2</v>
      </c>
      <c r="AZ21">
        <f t="shared" si="5"/>
        <v>0</v>
      </c>
      <c r="BB21" s="369"/>
      <c r="BC21" s="12" t="s">
        <v>69</v>
      </c>
      <c r="BD21" s="13" t="s">
        <v>90</v>
      </c>
      <c r="BE21" s="31">
        <v>2</v>
      </c>
      <c r="BF21">
        <f t="shared" si="6"/>
        <v>0</v>
      </c>
    </row>
    <row r="22" spans="2:58" ht="15" customHeight="1" x14ac:dyDescent="0.25">
      <c r="B22" s="367" t="s">
        <v>91</v>
      </c>
      <c r="C22" s="8" t="s">
        <v>65</v>
      </c>
      <c r="D22" s="9" t="s">
        <v>92</v>
      </c>
      <c r="E22" s="29">
        <v>1</v>
      </c>
      <c r="H22" s="367" t="s">
        <v>91</v>
      </c>
      <c r="I22" s="8" t="s">
        <v>65</v>
      </c>
      <c r="J22" s="9" t="s">
        <v>92</v>
      </c>
      <c r="K22" s="29">
        <v>1</v>
      </c>
      <c r="L22">
        <f t="shared" si="0"/>
        <v>0</v>
      </c>
      <c r="O22" s="367" t="s">
        <v>91</v>
      </c>
      <c r="P22" s="8" t="s">
        <v>65</v>
      </c>
      <c r="Q22" s="9" t="s">
        <v>92</v>
      </c>
      <c r="R22" s="29">
        <v>1</v>
      </c>
      <c r="S22">
        <f t="shared" si="1"/>
        <v>0</v>
      </c>
      <c r="V22" s="367" t="s">
        <v>91</v>
      </c>
      <c r="W22" s="8" t="s">
        <v>65</v>
      </c>
      <c r="X22" s="9" t="s">
        <v>92</v>
      </c>
      <c r="Y22" s="29">
        <v>1</v>
      </c>
      <c r="Z22">
        <f t="shared" si="2"/>
        <v>0</v>
      </c>
      <c r="AB22" s="367" t="s">
        <v>91</v>
      </c>
      <c r="AC22" s="8" t="s">
        <v>65</v>
      </c>
      <c r="AD22" s="9" t="s">
        <v>92</v>
      </c>
      <c r="AE22" s="29">
        <v>1</v>
      </c>
      <c r="AH22" s="367" t="s">
        <v>91</v>
      </c>
      <c r="AI22" s="8" t="s">
        <v>65</v>
      </c>
      <c r="AJ22" s="9" t="s">
        <v>92</v>
      </c>
      <c r="AK22" s="29">
        <v>1</v>
      </c>
      <c r="AL22">
        <f t="shared" si="3"/>
        <v>0</v>
      </c>
      <c r="AO22" s="367" t="s">
        <v>91</v>
      </c>
      <c r="AP22" s="8" t="s">
        <v>65</v>
      </c>
      <c r="AQ22" s="9" t="s">
        <v>92</v>
      </c>
      <c r="AR22" s="29">
        <v>1</v>
      </c>
      <c r="AS22">
        <f t="shared" si="4"/>
        <v>0</v>
      </c>
      <c r="AV22" s="367" t="s">
        <v>91</v>
      </c>
      <c r="AW22" s="8" t="s">
        <v>65</v>
      </c>
      <c r="AX22" s="9" t="s">
        <v>92</v>
      </c>
      <c r="AY22" s="29">
        <v>2</v>
      </c>
      <c r="AZ22">
        <f t="shared" si="5"/>
        <v>1</v>
      </c>
      <c r="BB22" s="367" t="s">
        <v>91</v>
      </c>
      <c r="BC22" s="8" t="s">
        <v>65</v>
      </c>
      <c r="BD22" s="9" t="s">
        <v>92</v>
      </c>
      <c r="BE22" s="29">
        <v>2</v>
      </c>
      <c r="BF22">
        <f t="shared" si="6"/>
        <v>0</v>
      </c>
    </row>
    <row r="23" spans="2:58" ht="15" customHeight="1" x14ac:dyDescent="0.25">
      <c r="B23" s="368"/>
      <c r="C23" s="10" t="s">
        <v>67</v>
      </c>
      <c r="D23" s="11" t="s">
        <v>93</v>
      </c>
      <c r="E23" s="60">
        <v>0</v>
      </c>
      <c r="H23" s="368"/>
      <c r="I23" s="10" t="s">
        <v>67</v>
      </c>
      <c r="J23" s="11" t="s">
        <v>93</v>
      </c>
      <c r="K23" s="30">
        <v>1</v>
      </c>
      <c r="L23">
        <f t="shared" si="0"/>
        <v>1</v>
      </c>
      <c r="O23" s="368"/>
      <c r="P23" s="10" t="s">
        <v>67</v>
      </c>
      <c r="Q23" s="11" t="s">
        <v>93</v>
      </c>
      <c r="R23" s="30">
        <v>1</v>
      </c>
      <c r="S23">
        <f t="shared" si="1"/>
        <v>0</v>
      </c>
      <c r="V23" s="368"/>
      <c r="W23" s="10" t="s">
        <v>67</v>
      </c>
      <c r="X23" s="11" t="s">
        <v>93</v>
      </c>
      <c r="Y23" s="30">
        <v>1</v>
      </c>
      <c r="Z23">
        <f t="shared" si="2"/>
        <v>0</v>
      </c>
      <c r="AB23" s="368"/>
      <c r="AC23" s="10" t="s">
        <v>67</v>
      </c>
      <c r="AD23" s="11" t="s">
        <v>93</v>
      </c>
      <c r="AE23" s="30">
        <v>1</v>
      </c>
      <c r="AH23" s="368"/>
      <c r="AI23" s="10" t="s">
        <v>67</v>
      </c>
      <c r="AJ23" s="11" t="s">
        <v>93</v>
      </c>
      <c r="AK23" s="30">
        <v>1</v>
      </c>
      <c r="AL23">
        <f t="shared" si="3"/>
        <v>0</v>
      </c>
      <c r="AO23" s="368"/>
      <c r="AP23" s="10" t="s">
        <v>67</v>
      </c>
      <c r="AQ23" s="11" t="s">
        <v>93</v>
      </c>
      <c r="AR23" s="30">
        <v>1</v>
      </c>
      <c r="AS23">
        <f t="shared" si="4"/>
        <v>0</v>
      </c>
      <c r="AV23" s="368"/>
      <c r="AW23" s="10" t="s">
        <v>67</v>
      </c>
      <c r="AX23" s="11" t="s">
        <v>93</v>
      </c>
      <c r="AY23" s="30">
        <v>2</v>
      </c>
      <c r="AZ23">
        <f t="shared" si="5"/>
        <v>1</v>
      </c>
      <c r="BB23" s="368"/>
      <c r="BC23" s="10" t="s">
        <v>67</v>
      </c>
      <c r="BD23" s="11" t="s">
        <v>93</v>
      </c>
      <c r="BE23" s="30">
        <v>2</v>
      </c>
      <c r="BF23">
        <f t="shared" si="6"/>
        <v>0</v>
      </c>
    </row>
    <row r="24" spans="2:58" ht="18" customHeight="1" thickBot="1" x14ac:dyDescent="0.3">
      <c r="B24" s="369"/>
      <c r="C24" s="12" t="s">
        <v>69</v>
      </c>
      <c r="D24" s="13" t="s">
        <v>94</v>
      </c>
      <c r="E24" s="25">
        <v>1</v>
      </c>
      <c r="H24" s="369"/>
      <c r="I24" s="12" t="s">
        <v>69</v>
      </c>
      <c r="J24" s="13" t="s">
        <v>94</v>
      </c>
      <c r="K24" s="31">
        <v>1</v>
      </c>
      <c r="L24">
        <f t="shared" si="0"/>
        <v>0</v>
      </c>
      <c r="O24" s="369"/>
      <c r="P24" s="12" t="s">
        <v>69</v>
      </c>
      <c r="Q24" s="13" t="s">
        <v>94</v>
      </c>
      <c r="R24" s="31">
        <v>1</v>
      </c>
      <c r="S24">
        <f t="shared" si="1"/>
        <v>0</v>
      </c>
      <c r="V24" s="369"/>
      <c r="W24" s="12" t="s">
        <v>69</v>
      </c>
      <c r="X24" s="13" t="s">
        <v>94</v>
      </c>
      <c r="Y24" s="31">
        <v>1</v>
      </c>
      <c r="Z24">
        <f t="shared" si="2"/>
        <v>0</v>
      </c>
      <c r="AB24" s="369"/>
      <c r="AC24" s="12" t="s">
        <v>69</v>
      </c>
      <c r="AD24" s="13" t="s">
        <v>94</v>
      </c>
      <c r="AE24" s="31">
        <v>1</v>
      </c>
      <c r="AH24" s="369"/>
      <c r="AI24" s="12" t="s">
        <v>69</v>
      </c>
      <c r="AJ24" s="13" t="s">
        <v>94</v>
      </c>
      <c r="AK24" s="31">
        <v>1</v>
      </c>
      <c r="AL24">
        <f t="shared" si="3"/>
        <v>0</v>
      </c>
      <c r="AO24" s="369"/>
      <c r="AP24" s="12" t="s">
        <v>69</v>
      </c>
      <c r="AQ24" s="13" t="s">
        <v>94</v>
      </c>
      <c r="AR24" s="31">
        <v>1</v>
      </c>
      <c r="AS24">
        <f t="shared" si="4"/>
        <v>0</v>
      </c>
      <c r="AV24" s="369"/>
      <c r="AW24" s="12" t="s">
        <v>69</v>
      </c>
      <c r="AX24" s="13" t="s">
        <v>94</v>
      </c>
      <c r="AY24" s="31">
        <v>1</v>
      </c>
      <c r="AZ24">
        <f t="shared" si="5"/>
        <v>0</v>
      </c>
      <c r="BB24" s="369"/>
      <c r="BC24" s="12" t="s">
        <v>69</v>
      </c>
      <c r="BD24" s="13" t="s">
        <v>94</v>
      </c>
      <c r="BE24" s="31">
        <v>2</v>
      </c>
      <c r="BF24">
        <f t="shared" si="6"/>
        <v>1</v>
      </c>
    </row>
    <row r="25" spans="2:58" x14ac:dyDescent="0.25">
      <c r="D25" s="7"/>
      <c r="E25" s="7">
        <f>SUM(E4:E24)</f>
        <v>7</v>
      </c>
      <c r="J25" s="7"/>
      <c r="K25" s="7">
        <f>SUM(K4:K24)</f>
        <v>10</v>
      </c>
      <c r="Q25" s="7"/>
      <c r="R25" s="7">
        <f>SUM(R4:R24)</f>
        <v>16</v>
      </c>
      <c r="X25" s="7"/>
      <c r="Y25" s="7">
        <f>SUM(Y4:Y24)</f>
        <v>24</v>
      </c>
      <c r="AD25" s="7"/>
      <c r="AE25" s="7">
        <f>SUM(AE4:AE24)</f>
        <v>31</v>
      </c>
      <c r="AJ25" s="7"/>
      <c r="AK25" s="7">
        <f>SUM(AK4:AK24)</f>
        <v>34</v>
      </c>
      <c r="AQ25" s="7"/>
      <c r="AR25" s="7">
        <f>SUM(AR4:AR24)</f>
        <v>37</v>
      </c>
      <c r="AX25" s="7"/>
      <c r="AY25" s="7">
        <f>SUM(AY4:AY24)</f>
        <v>39</v>
      </c>
      <c r="BD25" s="7"/>
      <c r="BE25" s="7">
        <f>SUM(BE4:BE24)</f>
        <v>42</v>
      </c>
    </row>
    <row r="26" spans="2:58" x14ac:dyDescent="0.25">
      <c r="D26" s="7"/>
      <c r="E26" s="58">
        <f>((E25/42))</f>
        <v>0.16666666666666666</v>
      </c>
      <c r="J26" s="7"/>
      <c r="K26" s="58">
        <f>((K25/42))</f>
        <v>0.23809523809523808</v>
      </c>
      <c r="Q26" s="7"/>
      <c r="R26" s="58">
        <f>((R25/42))</f>
        <v>0.38095238095238093</v>
      </c>
      <c r="X26" s="7"/>
      <c r="Y26" s="58">
        <f>((Y25/42))</f>
        <v>0.5714285714285714</v>
      </c>
      <c r="AD26" s="7"/>
      <c r="AE26" s="58">
        <f>((AE25/42))</f>
        <v>0.73809523809523814</v>
      </c>
      <c r="AJ26" s="7"/>
      <c r="AK26" s="58">
        <f>((AK25/42))</f>
        <v>0.80952380952380953</v>
      </c>
      <c r="AQ26" s="7"/>
      <c r="AR26" s="58">
        <f>((AR25/42))</f>
        <v>0.88095238095238093</v>
      </c>
      <c r="AX26" s="7"/>
      <c r="AY26" s="58">
        <f>((AY25/42))</f>
        <v>0.9285714285714286</v>
      </c>
      <c r="BD26" s="7"/>
      <c r="BE26" s="58">
        <f>((BE25/42))</f>
        <v>1</v>
      </c>
    </row>
  </sheetData>
  <mergeCells count="63">
    <mergeCell ref="BB22:BB24"/>
    <mergeCell ref="AV19:AV21"/>
    <mergeCell ref="BB19:BB21"/>
    <mergeCell ref="B22:B24"/>
    <mergeCell ref="H22:H24"/>
    <mergeCell ref="O22:O24"/>
    <mergeCell ref="V22:V24"/>
    <mergeCell ref="AB22:AB24"/>
    <mergeCell ref="AH22:AH24"/>
    <mergeCell ref="AO22:AO24"/>
    <mergeCell ref="AV22:AV24"/>
    <mergeCell ref="AH19:AH21"/>
    <mergeCell ref="AO19:AO21"/>
    <mergeCell ref="B19:B21"/>
    <mergeCell ref="H19:H21"/>
    <mergeCell ref="O19:O21"/>
    <mergeCell ref="B16:B18"/>
    <mergeCell ref="H16:H18"/>
    <mergeCell ref="O16:O18"/>
    <mergeCell ref="V16:V18"/>
    <mergeCell ref="AB16:AB18"/>
    <mergeCell ref="V19:V21"/>
    <mergeCell ref="AB19:AB21"/>
    <mergeCell ref="AH13:AH15"/>
    <mergeCell ref="AO13:AO15"/>
    <mergeCell ref="AV13:AV15"/>
    <mergeCell ref="BB13:BB15"/>
    <mergeCell ref="AO16:AO18"/>
    <mergeCell ref="AV16:AV18"/>
    <mergeCell ref="BB16:BB18"/>
    <mergeCell ref="AH16:AH18"/>
    <mergeCell ref="B13:B15"/>
    <mergeCell ref="H13:H15"/>
    <mergeCell ref="O13:O15"/>
    <mergeCell ref="V13:V15"/>
    <mergeCell ref="AB13:AB15"/>
    <mergeCell ref="AV7:AV9"/>
    <mergeCell ref="BB7:BB9"/>
    <mergeCell ref="B10:B12"/>
    <mergeCell ref="H10:H12"/>
    <mergeCell ref="O10:O12"/>
    <mergeCell ref="V10:V12"/>
    <mergeCell ref="AB10:AB12"/>
    <mergeCell ref="AH10:AH12"/>
    <mergeCell ref="AO10:AO12"/>
    <mergeCell ref="AV10:AV12"/>
    <mergeCell ref="BB10:BB12"/>
    <mergeCell ref="AO4:AO6"/>
    <mergeCell ref="AV4:AV6"/>
    <mergeCell ref="BB4:BB6"/>
    <mergeCell ref="B7:B9"/>
    <mergeCell ref="H7:H9"/>
    <mergeCell ref="O7:O9"/>
    <mergeCell ref="V7:V9"/>
    <mergeCell ref="AB7:AB9"/>
    <mergeCell ref="AH7:AH9"/>
    <mergeCell ref="AO7:AO9"/>
    <mergeCell ref="B4:B6"/>
    <mergeCell ref="H4:H6"/>
    <mergeCell ref="O4:O6"/>
    <mergeCell ref="V4:V6"/>
    <mergeCell ref="AB4:AB6"/>
    <mergeCell ref="AH4:AH6"/>
  </mergeCells>
  <printOptions horizontalCentered="1"/>
  <pageMargins left="0.15748031496062992" right="0.15748031496062992" top="0.31496062992125984" bottom="0" header="0.31496062992125984" footer="0.31496062992125984"/>
  <pageSetup paperSize="8" scale="135" orientation="portrait" r:id="rId1"/>
  <colBreaks count="3" manualBreakCount="3">
    <brk id="6" max="1048575" man="1"/>
    <brk id="13" max="1048575" man="1"/>
    <brk id="2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4:S191"/>
  <sheetViews>
    <sheetView topLeftCell="A4" zoomScale="85" zoomScaleNormal="85" workbookViewId="0">
      <pane xSplit="2" ySplit="1" topLeftCell="C92" activePane="bottomRight" state="frozen"/>
      <selection activeCell="A4" sqref="A4"/>
      <selection pane="topRight" activeCell="C4" sqref="C4"/>
      <selection pane="bottomLeft" activeCell="A5" sqref="A5"/>
      <selection pane="bottomRight" activeCell="B37" sqref="B37"/>
    </sheetView>
  </sheetViews>
  <sheetFormatPr baseColWidth="10" defaultColWidth="9.109375" defaultRowHeight="13.2" x14ac:dyDescent="0.25"/>
  <cols>
    <col min="2" max="2" width="108.88671875" customWidth="1"/>
    <col min="3" max="3" width="6.33203125" style="71" bestFit="1" customWidth="1"/>
    <col min="4" max="4" width="3.6640625" style="71" bestFit="1" customWidth="1"/>
    <col min="5" max="5" width="4.88671875" style="71" bestFit="1" customWidth="1"/>
    <col min="6" max="6" width="8.44140625" style="71" customWidth="1"/>
    <col min="7" max="7" width="5" style="71" bestFit="1" customWidth="1"/>
    <col min="8" max="8" width="4.88671875" style="71" customWidth="1"/>
    <col min="9" max="9" width="4.5546875" style="71" bestFit="1" customWidth="1"/>
    <col min="10" max="10" width="4.88671875" style="71" bestFit="1" customWidth="1"/>
    <col min="11" max="11" width="4.5546875" style="71" bestFit="1" customWidth="1"/>
    <col min="12" max="12" width="5.88671875" style="71" bestFit="1" customWidth="1"/>
    <col min="13" max="13" width="4.109375" style="71" bestFit="1" customWidth="1"/>
    <col min="14" max="14" width="8.33203125" style="71" bestFit="1" customWidth="1"/>
    <col min="15" max="16" width="3.6640625" style="71" bestFit="1" customWidth="1"/>
    <col min="17" max="18" width="9.109375" style="71"/>
    <col min="19" max="19" width="62.5546875" style="87" bestFit="1" customWidth="1"/>
  </cols>
  <sheetData>
    <row r="4" spans="1:18" x14ac:dyDescent="0.25">
      <c r="C4" s="71" t="s">
        <v>133</v>
      </c>
      <c r="D4" s="71" t="s">
        <v>134</v>
      </c>
      <c r="E4" s="71" t="s">
        <v>135</v>
      </c>
      <c r="F4" s="71" t="s">
        <v>210</v>
      </c>
      <c r="G4" s="71" t="s">
        <v>136</v>
      </c>
      <c r="H4" s="71" t="s">
        <v>137</v>
      </c>
      <c r="I4" s="71" t="s">
        <v>138</v>
      </c>
      <c r="J4" s="71" t="s">
        <v>139</v>
      </c>
      <c r="K4" s="71" t="s">
        <v>140</v>
      </c>
      <c r="L4" s="71" t="s">
        <v>141</v>
      </c>
      <c r="M4" s="71" t="s">
        <v>142</v>
      </c>
      <c r="N4" s="71" t="s">
        <v>143</v>
      </c>
      <c r="O4" s="71" t="s">
        <v>144</v>
      </c>
      <c r="P4" s="71" t="s">
        <v>145</v>
      </c>
      <c r="Q4" s="71" t="s">
        <v>157</v>
      </c>
      <c r="R4" s="71" t="s">
        <v>172</v>
      </c>
    </row>
    <row r="5" spans="1:18" ht="20.100000000000001" customHeight="1" x14ac:dyDescent="0.25">
      <c r="A5" s="75"/>
      <c r="B5" t="s">
        <v>96</v>
      </c>
      <c r="C5" s="72"/>
      <c r="D5" s="84" t="s">
        <v>121</v>
      </c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</row>
    <row r="6" spans="1:18" ht="20.100000000000001" customHeight="1" x14ac:dyDescent="0.25">
      <c r="A6" s="75"/>
      <c r="B6" s="83" t="s">
        <v>213</v>
      </c>
      <c r="C6" s="72"/>
      <c r="D6" s="72"/>
      <c r="E6" s="72"/>
      <c r="F6" s="72"/>
      <c r="G6" s="72"/>
      <c r="H6" s="72"/>
      <c r="I6" s="72"/>
      <c r="J6" s="84" t="s">
        <v>121</v>
      </c>
      <c r="K6" s="72"/>
      <c r="L6" s="72"/>
      <c r="M6" s="72"/>
      <c r="N6" s="72"/>
      <c r="O6" s="72"/>
      <c r="P6" s="72"/>
      <c r="Q6" s="72"/>
      <c r="R6" s="72"/>
    </row>
    <row r="7" spans="1:18" ht="20.100000000000001" customHeight="1" x14ac:dyDescent="0.25">
      <c r="A7" s="75"/>
      <c r="B7" s="83" t="s">
        <v>214</v>
      </c>
      <c r="C7" s="72"/>
      <c r="D7" s="72"/>
      <c r="E7" s="72"/>
      <c r="F7" s="72"/>
      <c r="G7" s="72"/>
      <c r="H7" s="72"/>
      <c r="I7" s="72"/>
      <c r="J7" s="72"/>
      <c r="K7" s="72"/>
      <c r="L7" s="72"/>
      <c r="M7" s="84" t="s">
        <v>121</v>
      </c>
      <c r="O7" s="72"/>
      <c r="P7" s="72"/>
      <c r="Q7" s="72"/>
      <c r="R7" s="72"/>
    </row>
    <row r="8" spans="1:18" ht="20.100000000000001" customHeight="1" x14ac:dyDescent="0.25">
      <c r="A8" s="75"/>
      <c r="B8" t="s">
        <v>129</v>
      </c>
      <c r="C8" s="72"/>
      <c r="D8" s="72"/>
      <c r="E8" s="72"/>
      <c r="F8" s="72"/>
      <c r="G8" s="72"/>
      <c r="H8" s="84" t="s">
        <v>121</v>
      </c>
      <c r="I8" s="84" t="s">
        <v>121</v>
      </c>
      <c r="J8" s="72"/>
      <c r="K8" s="72"/>
      <c r="L8" s="72"/>
      <c r="M8" s="72"/>
      <c r="N8" s="84" t="s">
        <v>121</v>
      </c>
      <c r="O8" s="72"/>
      <c r="P8" s="72"/>
      <c r="Q8" s="72"/>
      <c r="R8" s="72"/>
    </row>
    <row r="9" spans="1:18" ht="20.100000000000001" customHeight="1" x14ac:dyDescent="0.25">
      <c r="A9" s="75"/>
      <c r="B9" t="s">
        <v>215</v>
      </c>
      <c r="C9" s="72"/>
      <c r="D9" s="72"/>
      <c r="E9" s="72"/>
      <c r="F9" s="72"/>
      <c r="G9" s="72"/>
      <c r="H9" s="72"/>
      <c r="I9" s="72"/>
      <c r="J9" s="72"/>
      <c r="K9" s="72"/>
      <c r="L9" s="72"/>
      <c r="M9" s="84" t="s">
        <v>121</v>
      </c>
      <c r="N9" s="72"/>
      <c r="O9" s="72"/>
      <c r="P9" s="72"/>
      <c r="Q9" s="72"/>
      <c r="R9" s="72"/>
    </row>
    <row r="10" spans="1:18" ht="20.100000000000001" customHeight="1" x14ac:dyDescent="0.25">
      <c r="A10" s="75"/>
      <c r="B10" s="73" t="s">
        <v>147</v>
      </c>
      <c r="C10" s="72" t="s">
        <v>276</v>
      </c>
      <c r="D10" s="72"/>
      <c r="E10" s="72"/>
      <c r="F10" s="72"/>
      <c r="G10" s="84" t="s">
        <v>121</v>
      </c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</row>
    <row r="11" spans="1:18" ht="20.100000000000001" customHeight="1" x14ac:dyDescent="0.25">
      <c r="A11" s="75"/>
      <c r="B11" t="s">
        <v>127</v>
      </c>
      <c r="C11" s="72"/>
      <c r="D11" s="72"/>
      <c r="E11" s="72"/>
      <c r="F11" s="72"/>
      <c r="G11" s="72"/>
      <c r="H11" s="84" t="s">
        <v>121</v>
      </c>
      <c r="I11" s="72"/>
      <c r="J11" s="72"/>
      <c r="K11" s="72"/>
      <c r="L11" s="72"/>
      <c r="M11" s="72"/>
      <c r="N11" s="84" t="s">
        <v>121</v>
      </c>
      <c r="O11" s="72"/>
      <c r="P11" s="72"/>
      <c r="Q11" s="72"/>
      <c r="R11" s="72"/>
    </row>
    <row r="12" spans="1:18" ht="20.100000000000001" customHeight="1" x14ac:dyDescent="0.25">
      <c r="A12" s="75"/>
      <c r="B12" t="s">
        <v>216</v>
      </c>
      <c r="C12" s="72"/>
      <c r="D12" s="72"/>
      <c r="E12" s="72"/>
      <c r="F12" s="72"/>
      <c r="G12" s="72"/>
      <c r="H12" s="72"/>
      <c r="I12" s="72"/>
      <c r="J12" s="84" t="s">
        <v>121</v>
      </c>
      <c r="K12" s="72"/>
      <c r="L12" s="72"/>
      <c r="M12" s="72"/>
      <c r="N12" s="72"/>
      <c r="O12" s="72"/>
      <c r="P12" s="72"/>
      <c r="Q12" s="72"/>
      <c r="R12" s="72"/>
    </row>
    <row r="13" spans="1:18" ht="20.100000000000001" customHeight="1" x14ac:dyDescent="0.25">
      <c r="A13" s="75"/>
      <c r="B13" t="s">
        <v>148</v>
      </c>
      <c r="C13" s="84" t="s">
        <v>121</v>
      </c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</row>
    <row r="14" spans="1:18" ht="20.100000000000001" customHeight="1" x14ac:dyDescent="0.25">
      <c r="A14" s="75"/>
      <c r="B14" t="s">
        <v>149</v>
      </c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84" t="s">
        <v>121</v>
      </c>
      <c r="N14" s="72"/>
      <c r="O14" s="72"/>
      <c r="P14" s="72"/>
      <c r="Q14" s="72"/>
      <c r="R14" s="72"/>
    </row>
    <row r="15" spans="1:18" ht="20.100000000000001" customHeight="1" x14ac:dyDescent="0.25">
      <c r="A15" s="75"/>
      <c r="B15" t="s">
        <v>150</v>
      </c>
      <c r="C15" s="72"/>
      <c r="D15" s="72"/>
      <c r="E15" s="72"/>
      <c r="F15" s="72"/>
      <c r="G15" s="84" t="s">
        <v>121</v>
      </c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</row>
    <row r="16" spans="1:18" ht="20.100000000000001" customHeight="1" x14ac:dyDescent="0.25">
      <c r="A16" s="75"/>
      <c r="B16" t="s">
        <v>130</v>
      </c>
      <c r="C16" s="72"/>
      <c r="D16" s="72"/>
      <c r="E16" s="84" t="s">
        <v>121</v>
      </c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</row>
    <row r="17" spans="1:18" ht="20.100000000000001" customHeight="1" x14ac:dyDescent="0.25">
      <c r="A17" s="75"/>
      <c r="B17" t="s">
        <v>217</v>
      </c>
      <c r="C17" s="72"/>
      <c r="D17" s="72"/>
      <c r="E17" s="72"/>
      <c r="F17" s="72"/>
      <c r="G17" s="72"/>
      <c r="H17" s="72"/>
      <c r="I17" s="72"/>
      <c r="J17" s="84" t="s">
        <v>121</v>
      </c>
      <c r="K17" s="72"/>
      <c r="L17" s="72"/>
      <c r="M17" s="72"/>
      <c r="N17" s="72"/>
      <c r="O17" s="72"/>
      <c r="P17" s="72"/>
      <c r="Q17" s="72"/>
      <c r="R17" s="72"/>
    </row>
    <row r="18" spans="1:18" ht="20.100000000000001" customHeight="1" x14ac:dyDescent="0.25">
      <c r="A18" s="75"/>
      <c r="B18" t="s">
        <v>218</v>
      </c>
      <c r="C18" s="72"/>
      <c r="D18" s="72"/>
      <c r="E18" s="72"/>
      <c r="F18" s="72"/>
      <c r="G18" s="84" t="s">
        <v>121</v>
      </c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</row>
    <row r="19" spans="1:18" ht="20.100000000000001" customHeight="1" x14ac:dyDescent="0.25">
      <c r="A19" s="75"/>
      <c r="B19" t="s">
        <v>219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84" t="s">
        <v>121</v>
      </c>
      <c r="N19" s="72"/>
      <c r="O19" s="72"/>
      <c r="P19" s="72"/>
      <c r="Q19" s="72"/>
      <c r="R19" s="72"/>
    </row>
    <row r="20" spans="1:18" ht="20.100000000000001" customHeight="1" x14ac:dyDescent="0.25">
      <c r="A20" s="75"/>
      <c r="B20" t="s">
        <v>220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84" t="s">
        <v>121</v>
      </c>
      <c r="N20" s="72"/>
      <c r="O20" s="72"/>
      <c r="P20" s="72"/>
      <c r="Q20" s="72"/>
      <c r="R20" s="72"/>
    </row>
    <row r="21" spans="1:18" ht="20.100000000000001" customHeight="1" x14ac:dyDescent="0.25">
      <c r="A21" s="75"/>
      <c r="B21" t="s">
        <v>221</v>
      </c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84" t="s">
        <v>121</v>
      </c>
      <c r="N21" s="72"/>
      <c r="O21" s="72"/>
      <c r="P21" s="72"/>
      <c r="Q21" s="72"/>
      <c r="R21" s="72"/>
    </row>
    <row r="22" spans="1:18" ht="20.100000000000001" customHeight="1" x14ac:dyDescent="0.25">
      <c r="A22" s="75"/>
      <c r="B22" s="44" t="s">
        <v>152</v>
      </c>
      <c r="C22" s="72" t="s">
        <v>276</v>
      </c>
      <c r="D22" s="72"/>
      <c r="E22" s="72"/>
      <c r="F22" s="72"/>
      <c r="G22" s="72"/>
      <c r="H22" s="72"/>
      <c r="I22" s="72"/>
      <c r="J22" s="84" t="s">
        <v>121</v>
      </c>
      <c r="K22" s="72"/>
      <c r="L22" s="72"/>
      <c r="M22" s="72"/>
      <c r="N22" s="72"/>
      <c r="O22" s="72"/>
      <c r="P22" s="72"/>
      <c r="Q22" s="72"/>
      <c r="R22" s="72"/>
    </row>
    <row r="23" spans="1:18" ht="20.100000000000001" customHeight="1" x14ac:dyDescent="0.25">
      <c r="A23" s="75"/>
      <c r="B23" t="s">
        <v>222</v>
      </c>
      <c r="C23" s="72"/>
      <c r="D23" s="72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</row>
    <row r="24" spans="1:18" ht="20.100000000000001" customHeight="1" x14ac:dyDescent="0.25">
      <c r="A24" s="75"/>
      <c r="B24" s="44" t="s">
        <v>282</v>
      </c>
      <c r="C24" s="72"/>
      <c r="D24" s="84" t="s">
        <v>121</v>
      </c>
      <c r="E24" s="84" t="s">
        <v>121</v>
      </c>
      <c r="F24" s="72"/>
      <c r="G24" s="72"/>
      <c r="H24" s="72"/>
      <c r="I24" s="84" t="s">
        <v>121</v>
      </c>
      <c r="J24" s="72"/>
      <c r="K24" s="72"/>
      <c r="L24" s="72"/>
      <c r="M24" s="72"/>
      <c r="N24" s="72"/>
      <c r="O24" s="72"/>
      <c r="P24" s="72"/>
      <c r="Q24" s="72"/>
      <c r="R24" s="72"/>
    </row>
    <row r="25" spans="1:18" ht="20.100000000000001" customHeight="1" x14ac:dyDescent="0.25">
      <c r="A25" s="75"/>
      <c r="B25" s="44" t="s">
        <v>153</v>
      </c>
      <c r="C25" s="72"/>
      <c r="D25" s="72"/>
      <c r="E25" s="72"/>
      <c r="F25" s="72"/>
      <c r="G25" s="84" t="s">
        <v>121</v>
      </c>
      <c r="H25" s="72"/>
      <c r="I25" s="72"/>
      <c r="J25" s="72"/>
      <c r="K25" s="72"/>
      <c r="L25" s="72"/>
      <c r="M25" s="72"/>
      <c r="N25" s="72"/>
      <c r="O25" s="72"/>
      <c r="P25" s="72"/>
      <c r="Q25" s="72"/>
      <c r="R25" s="72"/>
    </row>
    <row r="26" spans="1:18" ht="20.100000000000001" customHeight="1" x14ac:dyDescent="0.25">
      <c r="A26" s="75"/>
      <c r="B26" s="44" t="s">
        <v>151</v>
      </c>
      <c r="C26" s="72"/>
      <c r="D26" s="72"/>
      <c r="E26" s="72"/>
      <c r="F26" s="72"/>
      <c r="G26" s="84" t="s">
        <v>121</v>
      </c>
      <c r="H26" s="72"/>
      <c r="I26" s="72"/>
      <c r="J26" s="72"/>
      <c r="K26" s="72"/>
      <c r="L26" s="72"/>
      <c r="M26" s="72"/>
      <c r="N26" s="72"/>
      <c r="O26" s="72"/>
      <c r="P26" s="72"/>
      <c r="Q26" s="72"/>
      <c r="R26" s="72"/>
    </row>
    <row r="27" spans="1:18" ht="20.100000000000001" customHeight="1" x14ac:dyDescent="0.25">
      <c r="A27" s="75"/>
      <c r="B27" s="44" t="s">
        <v>223</v>
      </c>
      <c r="C27" s="72"/>
      <c r="D27" s="72"/>
      <c r="E27" s="72"/>
      <c r="F27" s="72"/>
      <c r="G27" s="72"/>
      <c r="H27" s="72"/>
      <c r="I27" s="72"/>
      <c r="J27" s="84" t="s">
        <v>121</v>
      </c>
      <c r="K27" s="72"/>
      <c r="L27" s="72"/>
      <c r="M27" s="72"/>
      <c r="N27" s="72"/>
      <c r="O27" s="72"/>
      <c r="P27" s="72"/>
      <c r="Q27" s="72"/>
      <c r="R27" s="72"/>
    </row>
    <row r="28" spans="1:18" ht="20.100000000000001" customHeight="1" x14ac:dyDescent="0.25">
      <c r="A28" s="75"/>
      <c r="B28" s="44" t="s">
        <v>125</v>
      </c>
      <c r="C28" s="72"/>
      <c r="D28" s="72"/>
      <c r="E28" s="72"/>
      <c r="F28" s="72"/>
      <c r="G28" s="84" t="s">
        <v>121</v>
      </c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</row>
    <row r="29" spans="1:18" ht="20.100000000000001" customHeight="1" x14ac:dyDescent="0.25">
      <c r="A29" s="75"/>
      <c r="B29" s="44" t="s">
        <v>155</v>
      </c>
      <c r="C29" s="72"/>
      <c r="D29" s="72"/>
      <c r="E29" s="72"/>
      <c r="F29" s="72"/>
      <c r="G29" s="72"/>
      <c r="H29" s="72"/>
      <c r="I29" s="72"/>
      <c r="J29" s="84" t="s">
        <v>121</v>
      </c>
      <c r="K29" s="72"/>
      <c r="L29" s="72"/>
      <c r="M29" s="72"/>
      <c r="N29" s="72"/>
      <c r="O29" s="72"/>
      <c r="P29" s="72"/>
      <c r="Q29" s="72"/>
      <c r="R29" s="72"/>
    </row>
    <row r="30" spans="1:18" ht="20.100000000000001" customHeight="1" x14ac:dyDescent="0.25">
      <c r="A30" s="75"/>
      <c r="B30" t="s">
        <v>146</v>
      </c>
      <c r="C30" s="72"/>
      <c r="D30" s="84" t="s">
        <v>121</v>
      </c>
      <c r="E30" s="72"/>
      <c r="F30" s="72"/>
      <c r="G30" s="84" t="s">
        <v>121</v>
      </c>
      <c r="H30" s="72"/>
      <c r="I30" s="72"/>
      <c r="J30" s="72"/>
      <c r="K30" s="72"/>
      <c r="L30" s="72"/>
      <c r="M30" s="72"/>
      <c r="N30" s="72"/>
      <c r="O30" s="72"/>
      <c r="P30" s="72"/>
      <c r="Q30" s="72"/>
      <c r="R30" s="72"/>
    </row>
    <row r="31" spans="1:18" ht="20.100000000000001" customHeight="1" x14ac:dyDescent="0.25">
      <c r="A31" s="75"/>
      <c r="B31" s="44" t="s">
        <v>156</v>
      </c>
      <c r="C31" s="72"/>
      <c r="D31" s="84" t="s">
        <v>121</v>
      </c>
      <c r="E31" s="84" t="s">
        <v>121</v>
      </c>
      <c r="F31" s="72"/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2"/>
      <c r="R31" s="72"/>
    </row>
    <row r="32" spans="1:18" ht="20.100000000000001" customHeight="1" x14ac:dyDescent="0.25">
      <c r="A32" s="75"/>
      <c r="B32" s="44" t="s">
        <v>154</v>
      </c>
      <c r="C32" s="72"/>
      <c r="D32" s="84" t="s">
        <v>121</v>
      </c>
      <c r="E32" s="72"/>
      <c r="F32" s="72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</row>
    <row r="33" spans="1:19" ht="20.100000000000001" customHeight="1" x14ac:dyDescent="0.25">
      <c r="A33" s="75"/>
      <c r="B33" s="44" t="s">
        <v>224</v>
      </c>
      <c r="C33" s="72" t="s">
        <v>276</v>
      </c>
      <c r="D33" s="84" t="s">
        <v>121</v>
      </c>
      <c r="E33" s="72"/>
      <c r="F33" s="72"/>
      <c r="G33" s="72"/>
      <c r="H33" s="84" t="s">
        <v>121</v>
      </c>
      <c r="I33" s="84" t="s">
        <v>121</v>
      </c>
      <c r="J33" s="72"/>
      <c r="K33" s="72"/>
      <c r="L33" s="72"/>
      <c r="M33" s="84" t="s">
        <v>121</v>
      </c>
      <c r="N33" s="72"/>
      <c r="O33" s="72"/>
      <c r="P33" s="72"/>
      <c r="Q33" s="72"/>
      <c r="R33" s="72"/>
      <c r="S33" s="76"/>
    </row>
    <row r="34" spans="1:19" ht="20.100000000000001" customHeight="1" x14ac:dyDescent="0.25">
      <c r="A34" s="75"/>
      <c r="B34" s="44" t="s">
        <v>126</v>
      </c>
      <c r="C34" s="72"/>
      <c r="D34" s="72"/>
      <c r="E34" s="72"/>
      <c r="F34" s="72"/>
      <c r="G34" s="72"/>
      <c r="H34" s="84" t="s">
        <v>121</v>
      </c>
      <c r="I34" s="72"/>
      <c r="J34" s="84" t="s">
        <v>121</v>
      </c>
      <c r="K34" s="72"/>
      <c r="L34" s="72"/>
      <c r="M34" s="72"/>
      <c r="N34" s="72"/>
      <c r="O34" s="72"/>
      <c r="P34" s="72"/>
      <c r="Q34" s="72"/>
      <c r="R34" s="72"/>
      <c r="S34" s="76"/>
    </row>
    <row r="35" spans="1:19" ht="20.100000000000001" customHeight="1" x14ac:dyDescent="0.25">
      <c r="A35" s="75"/>
      <c r="B35" s="44" t="s">
        <v>225</v>
      </c>
      <c r="C35" s="72"/>
      <c r="D35" s="72"/>
      <c r="E35" s="72"/>
      <c r="F35" s="72"/>
      <c r="G35" s="84" t="s">
        <v>121</v>
      </c>
      <c r="H35" s="72"/>
      <c r="I35" s="72"/>
      <c r="J35" s="72"/>
      <c r="K35" s="72"/>
      <c r="L35" s="72"/>
      <c r="M35" s="72"/>
      <c r="N35" s="72"/>
      <c r="O35" s="72"/>
      <c r="P35" s="72"/>
      <c r="Q35" s="72"/>
      <c r="R35" s="72"/>
      <c r="S35" s="76"/>
    </row>
    <row r="36" spans="1:19" ht="20.100000000000001" customHeight="1" x14ac:dyDescent="0.25">
      <c r="A36" s="75"/>
      <c r="B36" s="44" t="s">
        <v>158</v>
      </c>
      <c r="C36" s="72"/>
      <c r="D36" s="72"/>
      <c r="E36" s="72"/>
      <c r="F36" s="72"/>
      <c r="G36" s="84" t="s">
        <v>121</v>
      </c>
      <c r="H36" s="72"/>
      <c r="I36" s="72"/>
      <c r="J36" s="72"/>
      <c r="K36" s="72"/>
      <c r="L36" s="72"/>
      <c r="M36" s="72"/>
      <c r="N36" s="72"/>
      <c r="O36" s="72"/>
      <c r="P36" s="72"/>
      <c r="Q36" s="72"/>
      <c r="R36" s="72"/>
      <c r="S36" s="76"/>
    </row>
    <row r="37" spans="1:19" ht="20.100000000000001" customHeight="1" x14ac:dyDescent="0.25">
      <c r="A37" s="75"/>
      <c r="B37" s="44" t="s">
        <v>206</v>
      </c>
      <c r="C37" s="72"/>
      <c r="D37" s="72"/>
      <c r="E37" s="72"/>
      <c r="F37" s="72"/>
      <c r="G37" s="84" t="s">
        <v>121</v>
      </c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6"/>
    </row>
    <row r="38" spans="1:19" ht="20.100000000000001" customHeight="1" x14ac:dyDescent="0.25">
      <c r="A38" s="75"/>
      <c r="B38" s="44" t="s">
        <v>226</v>
      </c>
      <c r="C38" s="72"/>
      <c r="D38" s="72"/>
      <c r="E38" s="72"/>
      <c r="F38" s="72"/>
      <c r="G38" s="72"/>
      <c r="H38" s="72"/>
      <c r="I38" s="72"/>
      <c r="J38" s="84" t="s">
        <v>121</v>
      </c>
      <c r="K38" s="72"/>
      <c r="L38" s="72"/>
      <c r="M38" s="72"/>
      <c r="N38" s="72"/>
      <c r="O38" s="72"/>
      <c r="P38" s="72"/>
      <c r="Q38" s="72"/>
      <c r="R38" s="72"/>
      <c r="S38" s="76"/>
    </row>
    <row r="39" spans="1:19" ht="20.100000000000001" customHeight="1" x14ac:dyDescent="0.25">
      <c r="A39" s="75"/>
      <c r="B39" s="44" t="s">
        <v>159</v>
      </c>
      <c r="C39" s="72"/>
      <c r="D39" s="72"/>
      <c r="E39" s="72"/>
      <c r="F39" s="72"/>
      <c r="G39" s="72"/>
      <c r="H39" s="72"/>
      <c r="I39" s="72"/>
      <c r="J39" s="84" t="s">
        <v>121</v>
      </c>
      <c r="K39" s="72"/>
      <c r="L39" s="72"/>
      <c r="M39" s="72"/>
      <c r="N39" s="72"/>
      <c r="O39" s="72"/>
      <c r="P39" s="72"/>
      <c r="Q39" s="72"/>
      <c r="R39" s="72"/>
    </row>
    <row r="40" spans="1:19" ht="20.100000000000001" customHeight="1" x14ac:dyDescent="0.25">
      <c r="A40" s="75"/>
      <c r="B40" s="44" t="s">
        <v>281</v>
      </c>
      <c r="C40" s="72"/>
      <c r="D40" s="84" t="s">
        <v>121</v>
      </c>
      <c r="E40" s="72"/>
      <c r="F40" s="72"/>
      <c r="G40" s="72"/>
      <c r="H40" s="84" t="s">
        <v>121</v>
      </c>
      <c r="I40" s="72"/>
      <c r="J40" s="72"/>
      <c r="K40" s="72"/>
      <c r="L40" s="72"/>
      <c r="M40" s="72"/>
      <c r="N40" s="72"/>
      <c r="O40" s="72"/>
      <c r="P40" s="72"/>
      <c r="Q40" s="72"/>
      <c r="R40" s="72"/>
      <c r="S40" s="76"/>
    </row>
    <row r="41" spans="1:19" ht="20.100000000000001" customHeight="1" x14ac:dyDescent="0.25">
      <c r="A41" s="75"/>
      <c r="B41" s="83" t="s">
        <v>227</v>
      </c>
      <c r="C41" s="72"/>
      <c r="D41" s="72"/>
      <c r="E41" s="72"/>
      <c r="F41" s="72"/>
      <c r="G41" s="84" t="s">
        <v>121</v>
      </c>
      <c r="H41" s="72"/>
      <c r="I41" s="72"/>
      <c r="J41" s="72"/>
      <c r="K41" s="72"/>
      <c r="L41" s="72"/>
      <c r="M41" s="72"/>
      <c r="N41" s="72"/>
      <c r="O41" s="72"/>
      <c r="P41" s="72"/>
      <c r="Q41" s="72"/>
      <c r="R41" s="72"/>
      <c r="S41" s="76"/>
    </row>
    <row r="42" spans="1:19" ht="20.100000000000001" customHeight="1" x14ac:dyDescent="0.25">
      <c r="A42" s="85"/>
      <c r="B42" s="44" t="s">
        <v>228</v>
      </c>
      <c r="C42" s="72"/>
      <c r="D42" s="72"/>
      <c r="E42" s="72"/>
      <c r="F42" s="72"/>
      <c r="G42" s="84" t="s">
        <v>121</v>
      </c>
      <c r="H42" s="72"/>
      <c r="I42" s="72"/>
      <c r="J42" s="72"/>
      <c r="K42" s="72"/>
      <c r="L42" s="72"/>
      <c r="M42" s="72"/>
      <c r="N42" s="72"/>
      <c r="O42" s="72"/>
      <c r="P42" s="72"/>
      <c r="Q42" s="72"/>
      <c r="R42" s="72"/>
      <c r="S42" s="76"/>
    </row>
    <row r="43" spans="1:19" ht="20.100000000000001" customHeight="1" x14ac:dyDescent="0.25">
      <c r="A43" s="85"/>
      <c r="B43" s="44" t="s">
        <v>229</v>
      </c>
      <c r="C43" s="72"/>
      <c r="D43" s="72"/>
      <c r="E43" s="72"/>
      <c r="F43" s="72"/>
      <c r="G43" s="84" t="s">
        <v>121</v>
      </c>
      <c r="H43" s="72"/>
      <c r="I43" s="72"/>
      <c r="J43" s="72"/>
      <c r="K43" s="72"/>
      <c r="L43" s="72"/>
      <c r="M43" s="72"/>
      <c r="N43" s="72"/>
      <c r="O43" s="72"/>
      <c r="P43" s="72"/>
      <c r="Q43" s="72"/>
      <c r="R43" s="72"/>
      <c r="S43" s="76"/>
    </row>
    <row r="44" spans="1:19" ht="20.100000000000001" customHeight="1" x14ac:dyDescent="0.25">
      <c r="A44" s="85"/>
      <c r="B44" s="44" t="s">
        <v>230</v>
      </c>
      <c r="C44" s="72"/>
      <c r="D44" s="72"/>
      <c r="E44" s="72"/>
      <c r="F44" s="72"/>
      <c r="G44" s="84" t="s">
        <v>121</v>
      </c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76"/>
    </row>
    <row r="45" spans="1:19" ht="20.100000000000001" customHeight="1" x14ac:dyDescent="0.25">
      <c r="A45" s="85"/>
      <c r="B45" s="44" t="s">
        <v>231</v>
      </c>
      <c r="C45" s="72"/>
      <c r="D45" s="72"/>
      <c r="E45" s="72"/>
      <c r="F45" s="72"/>
      <c r="G45" s="84" t="s">
        <v>121</v>
      </c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76"/>
    </row>
    <row r="46" spans="1:19" ht="20.100000000000001" customHeight="1" x14ac:dyDescent="0.25">
      <c r="A46" s="85"/>
      <c r="B46" s="44" t="s">
        <v>232</v>
      </c>
      <c r="C46" s="72"/>
      <c r="D46" s="72"/>
      <c r="E46" s="72"/>
      <c r="F46" s="72"/>
      <c r="G46" s="84" t="s">
        <v>121</v>
      </c>
      <c r="H46" s="72"/>
      <c r="I46" s="72"/>
      <c r="J46" s="72"/>
      <c r="K46" s="72"/>
      <c r="L46" s="72"/>
      <c r="M46" s="72"/>
      <c r="N46" s="72"/>
      <c r="O46" s="72"/>
      <c r="P46" s="72"/>
      <c r="Q46" s="72"/>
      <c r="R46" s="72"/>
      <c r="S46" s="76"/>
    </row>
    <row r="47" spans="1:19" ht="20.100000000000001" customHeight="1" x14ac:dyDescent="0.25">
      <c r="A47" s="85"/>
      <c r="B47" s="44" t="s">
        <v>233</v>
      </c>
      <c r="C47" s="72" t="s">
        <v>276</v>
      </c>
      <c r="D47" s="72"/>
      <c r="E47" s="72"/>
      <c r="F47" s="72"/>
      <c r="G47" s="84" t="s">
        <v>121</v>
      </c>
      <c r="H47" s="72"/>
      <c r="I47" s="72"/>
      <c r="J47" s="72"/>
      <c r="K47" s="72"/>
      <c r="L47" s="72"/>
      <c r="M47" s="72"/>
      <c r="N47" s="72"/>
      <c r="O47" s="72"/>
      <c r="P47" s="72"/>
      <c r="Q47" s="72"/>
      <c r="R47" s="72"/>
      <c r="S47" s="76"/>
    </row>
    <row r="48" spans="1:19" ht="20.100000000000001" customHeight="1" x14ac:dyDescent="0.25">
      <c r="A48" s="85"/>
      <c r="B48" s="44" t="s">
        <v>234</v>
      </c>
      <c r="C48" s="72"/>
      <c r="D48" s="72"/>
      <c r="E48" s="72"/>
      <c r="F48" s="72"/>
      <c r="G48" s="84" t="s">
        <v>121</v>
      </c>
      <c r="H48" s="72"/>
      <c r="I48" s="72"/>
      <c r="J48" s="72"/>
      <c r="K48" s="72"/>
      <c r="L48" s="72"/>
      <c r="M48" s="72"/>
      <c r="N48" s="72"/>
      <c r="O48" s="72"/>
      <c r="P48" s="72"/>
      <c r="Q48" s="72"/>
      <c r="R48" s="72"/>
      <c r="S48" s="76"/>
    </row>
    <row r="49" spans="1:19" ht="20.100000000000001" customHeight="1" x14ac:dyDescent="0.25">
      <c r="A49" s="85"/>
      <c r="B49" s="44" t="s">
        <v>235</v>
      </c>
      <c r="C49" s="72"/>
      <c r="D49" s="72"/>
      <c r="E49" s="72"/>
      <c r="F49" s="72"/>
      <c r="G49" s="84" t="s">
        <v>121</v>
      </c>
      <c r="H49" s="72"/>
      <c r="I49" s="72"/>
      <c r="J49" s="72"/>
      <c r="K49" s="72"/>
      <c r="L49" s="72"/>
      <c r="M49" s="72"/>
      <c r="N49" s="72"/>
      <c r="O49" s="72"/>
      <c r="P49" s="72"/>
      <c r="Q49" s="72"/>
      <c r="R49" s="72"/>
      <c r="S49" s="76"/>
    </row>
    <row r="50" spans="1:19" ht="20.100000000000001" customHeight="1" x14ac:dyDescent="0.25">
      <c r="A50" s="85"/>
      <c r="B50" s="44" t="s">
        <v>288</v>
      </c>
      <c r="C50" s="72"/>
      <c r="D50" s="72"/>
      <c r="E50" s="72"/>
      <c r="F50" s="72"/>
      <c r="G50" s="86"/>
      <c r="H50" s="72"/>
      <c r="I50" s="72"/>
      <c r="J50" s="72"/>
      <c r="K50" s="88" t="s">
        <v>121</v>
      </c>
      <c r="L50" s="72"/>
      <c r="M50" s="72"/>
      <c r="N50" s="72"/>
      <c r="O50" s="72"/>
      <c r="P50" s="72"/>
      <c r="Q50" s="72"/>
      <c r="R50" s="72"/>
      <c r="S50" s="76"/>
    </row>
    <row r="51" spans="1:19" ht="20.100000000000001" customHeight="1" x14ac:dyDescent="0.25">
      <c r="A51" s="85"/>
      <c r="B51" s="74" t="s">
        <v>161</v>
      </c>
      <c r="C51" s="72"/>
      <c r="D51" s="72"/>
      <c r="E51" s="72"/>
      <c r="F51" s="72"/>
      <c r="H51" s="89" t="s">
        <v>121</v>
      </c>
      <c r="I51" s="72"/>
      <c r="J51" s="72"/>
      <c r="K51" s="72"/>
      <c r="L51" s="72"/>
      <c r="M51" s="72"/>
      <c r="N51" s="72"/>
      <c r="O51" s="72"/>
      <c r="P51" s="72"/>
      <c r="Q51" s="72"/>
      <c r="R51" s="72"/>
      <c r="S51" s="83"/>
    </row>
    <row r="52" spans="1:19" ht="20.100000000000001" customHeight="1" x14ac:dyDescent="0.25">
      <c r="A52" s="85"/>
      <c r="B52" s="74" t="s">
        <v>160</v>
      </c>
      <c r="C52" s="72"/>
      <c r="D52" s="72"/>
      <c r="E52" s="72"/>
      <c r="F52" s="72"/>
      <c r="G52" s="84" t="s">
        <v>121</v>
      </c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6"/>
    </row>
    <row r="53" spans="1:19" ht="20.100000000000001" customHeight="1" x14ac:dyDescent="0.25">
      <c r="A53" s="85"/>
      <c r="B53" s="74" t="s">
        <v>236</v>
      </c>
      <c r="C53" s="72"/>
      <c r="D53" s="72"/>
      <c r="E53" s="72"/>
      <c r="F53" s="72"/>
      <c r="G53" s="72"/>
      <c r="H53" s="72"/>
      <c r="I53" s="72"/>
      <c r="J53" s="84" t="s">
        <v>121</v>
      </c>
      <c r="K53" s="72"/>
      <c r="L53" s="72"/>
      <c r="M53" s="72"/>
      <c r="N53" s="72"/>
      <c r="O53" s="72"/>
      <c r="P53" s="72"/>
      <c r="Q53" s="72"/>
      <c r="R53" s="72"/>
      <c r="S53" s="76"/>
    </row>
    <row r="54" spans="1:19" ht="20.100000000000001" customHeight="1" x14ac:dyDescent="0.25">
      <c r="A54" s="85"/>
      <c r="B54" s="74" t="s">
        <v>237</v>
      </c>
      <c r="C54" s="72"/>
      <c r="D54" s="72"/>
      <c r="E54" s="72"/>
      <c r="F54" s="72"/>
      <c r="G54" s="72"/>
      <c r="H54" s="72"/>
      <c r="I54" s="72"/>
      <c r="J54" s="84" t="s">
        <v>121</v>
      </c>
      <c r="K54" s="72"/>
      <c r="L54" s="72"/>
      <c r="M54" s="72"/>
      <c r="N54" s="72"/>
      <c r="O54" s="72"/>
      <c r="P54" s="72"/>
      <c r="Q54" s="72"/>
      <c r="R54" s="72"/>
      <c r="S54" s="76"/>
    </row>
    <row r="55" spans="1:19" ht="20.100000000000001" customHeight="1" x14ac:dyDescent="0.25">
      <c r="A55" s="85"/>
      <c r="B55" s="74" t="s">
        <v>162</v>
      </c>
      <c r="C55" s="72"/>
      <c r="D55" s="72"/>
      <c r="E55" s="72"/>
      <c r="F55" s="72"/>
      <c r="G55" s="72"/>
      <c r="H55" s="72"/>
      <c r="I55" s="72"/>
      <c r="J55" s="84" t="s">
        <v>121</v>
      </c>
      <c r="K55" s="72"/>
      <c r="L55" s="72"/>
      <c r="M55" s="72"/>
      <c r="N55" s="72"/>
      <c r="O55" s="72"/>
      <c r="P55" s="72"/>
      <c r="Q55" s="72"/>
      <c r="R55" s="72"/>
      <c r="S55" s="76"/>
    </row>
    <row r="56" spans="1:19" ht="20.100000000000001" customHeight="1" x14ac:dyDescent="0.25">
      <c r="A56" s="85"/>
      <c r="B56" s="74" t="s">
        <v>164</v>
      </c>
      <c r="C56" s="72"/>
      <c r="D56" s="72"/>
      <c r="E56" s="72"/>
      <c r="F56" s="72"/>
      <c r="G56" s="72"/>
      <c r="H56" s="72"/>
      <c r="I56" s="72"/>
      <c r="J56" s="84" t="s">
        <v>121</v>
      </c>
      <c r="K56" s="72"/>
      <c r="L56" s="72"/>
      <c r="M56" s="72"/>
      <c r="N56" s="72"/>
      <c r="O56" s="72"/>
      <c r="P56" s="72"/>
      <c r="Q56" s="72"/>
      <c r="R56" s="72"/>
      <c r="S56" s="76"/>
    </row>
    <row r="57" spans="1:19" ht="20.100000000000001" customHeight="1" x14ac:dyDescent="0.25">
      <c r="A57" s="85"/>
      <c r="B57" s="74" t="s">
        <v>238</v>
      </c>
      <c r="C57" s="72"/>
      <c r="D57" s="72"/>
      <c r="E57" s="72"/>
      <c r="F57" s="72"/>
      <c r="G57" s="72"/>
      <c r="H57" s="72"/>
      <c r="I57" s="72"/>
      <c r="J57" s="72"/>
      <c r="K57" s="72"/>
      <c r="L57" s="72"/>
      <c r="M57" s="72"/>
      <c r="N57" s="84" t="s">
        <v>121</v>
      </c>
      <c r="O57" s="72"/>
      <c r="P57" s="72"/>
      <c r="Q57" s="72"/>
      <c r="R57" s="72"/>
      <c r="S57" s="76"/>
    </row>
    <row r="58" spans="1:19" ht="20.100000000000001" customHeight="1" x14ac:dyDescent="0.25">
      <c r="A58" s="85"/>
      <c r="B58" s="74" t="s">
        <v>165</v>
      </c>
      <c r="C58" s="72"/>
      <c r="D58" s="72"/>
      <c r="E58" s="72"/>
      <c r="F58" s="72"/>
      <c r="G58" s="72"/>
      <c r="H58" s="72"/>
      <c r="I58" s="72"/>
      <c r="J58" s="72"/>
      <c r="K58" s="72"/>
      <c r="L58" s="72"/>
      <c r="M58" s="72"/>
      <c r="N58" s="84" t="s">
        <v>121</v>
      </c>
      <c r="O58" s="72"/>
      <c r="P58" s="72"/>
      <c r="Q58" s="72"/>
      <c r="R58" s="72"/>
      <c r="S58" s="76"/>
    </row>
    <row r="59" spans="1:19" ht="20.100000000000001" customHeight="1" x14ac:dyDescent="0.25">
      <c r="A59" s="85"/>
      <c r="B59" s="74" t="s">
        <v>163</v>
      </c>
      <c r="C59" s="72"/>
      <c r="D59" s="72"/>
      <c r="E59" s="72"/>
      <c r="F59" s="72"/>
      <c r="G59" s="72"/>
      <c r="H59" s="72"/>
      <c r="I59" s="72"/>
      <c r="J59" s="72"/>
      <c r="K59" s="72"/>
      <c r="L59" s="72"/>
      <c r="M59" s="72"/>
      <c r="N59" s="84" t="s">
        <v>121</v>
      </c>
      <c r="O59" s="72"/>
      <c r="P59" s="72"/>
      <c r="Q59" s="72"/>
      <c r="R59" s="72"/>
      <c r="S59" s="76"/>
    </row>
    <row r="60" spans="1:19" ht="20.100000000000001" customHeight="1" x14ac:dyDescent="0.25">
      <c r="A60" s="85"/>
      <c r="B60" s="74" t="s">
        <v>167</v>
      </c>
      <c r="C60" s="72"/>
      <c r="D60" s="72"/>
      <c r="E60" s="72"/>
      <c r="F60" s="72"/>
      <c r="G60" s="72"/>
      <c r="H60" s="72"/>
      <c r="I60" s="72"/>
      <c r="J60" s="84" t="s">
        <v>121</v>
      </c>
      <c r="K60" s="72"/>
      <c r="L60" s="72"/>
      <c r="M60" s="72"/>
      <c r="N60" s="72"/>
      <c r="O60" s="72"/>
      <c r="P60" s="72"/>
      <c r="Q60" s="72"/>
      <c r="R60" s="72"/>
      <c r="S60" s="76"/>
    </row>
    <row r="61" spans="1:19" ht="20.100000000000001" customHeight="1" x14ac:dyDescent="0.25">
      <c r="A61" s="85"/>
      <c r="B61" s="74" t="s">
        <v>166</v>
      </c>
      <c r="C61" s="72"/>
      <c r="D61" s="72"/>
      <c r="E61" s="72"/>
      <c r="F61" s="72"/>
      <c r="G61" s="84" t="s">
        <v>121</v>
      </c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6"/>
    </row>
    <row r="62" spans="1:19" ht="20.100000000000001" customHeight="1" x14ac:dyDescent="0.25">
      <c r="A62" s="85"/>
      <c r="B62" s="74" t="s">
        <v>128</v>
      </c>
      <c r="C62" s="72"/>
      <c r="D62" s="72"/>
      <c r="E62" s="72"/>
      <c r="F62" s="72"/>
      <c r="G62" s="72"/>
      <c r="H62" s="72"/>
      <c r="I62" s="72"/>
      <c r="J62" s="72"/>
      <c r="K62" s="72"/>
      <c r="L62" s="72"/>
      <c r="M62" s="84" t="s">
        <v>121</v>
      </c>
      <c r="N62" s="72"/>
      <c r="O62" s="72"/>
      <c r="P62" s="72"/>
      <c r="Q62" s="72"/>
      <c r="R62" s="72"/>
      <c r="S62" s="76"/>
    </row>
    <row r="63" spans="1:19" ht="20.100000000000001" customHeight="1" x14ac:dyDescent="0.25">
      <c r="A63" s="85"/>
      <c r="B63" s="74" t="s">
        <v>97</v>
      </c>
      <c r="C63" s="72"/>
      <c r="D63" s="72"/>
      <c r="E63" s="72"/>
      <c r="F63" s="72"/>
      <c r="G63" s="84" t="s">
        <v>121</v>
      </c>
      <c r="H63" s="72"/>
      <c r="I63" s="72"/>
      <c r="J63" s="72"/>
      <c r="K63" s="72"/>
      <c r="L63" s="72"/>
      <c r="M63" s="72"/>
      <c r="N63" s="72"/>
      <c r="O63" s="72"/>
      <c r="P63" s="72"/>
      <c r="Q63" s="72"/>
      <c r="R63" s="72"/>
      <c r="S63" s="76"/>
    </row>
    <row r="64" spans="1:19" ht="20.100000000000001" customHeight="1" x14ac:dyDescent="0.25">
      <c r="A64" s="66"/>
      <c r="B64" s="44" t="s">
        <v>173</v>
      </c>
      <c r="C64" s="72"/>
      <c r="D64" s="84" t="s">
        <v>121</v>
      </c>
      <c r="E64" s="72"/>
      <c r="F64" s="72"/>
      <c r="G64" s="72"/>
      <c r="H64" s="72"/>
      <c r="I64" s="72"/>
      <c r="J64" s="72"/>
      <c r="K64" s="72"/>
      <c r="L64" s="72"/>
      <c r="M64" s="72"/>
      <c r="N64" s="72"/>
      <c r="O64" s="72"/>
      <c r="P64" s="72"/>
      <c r="Q64" s="72"/>
      <c r="R64" s="72"/>
      <c r="S64" s="76"/>
    </row>
    <row r="65" spans="1:19" ht="20.100000000000001" customHeight="1" x14ac:dyDescent="0.25">
      <c r="A65" s="66"/>
      <c r="B65" s="44" t="s">
        <v>106</v>
      </c>
      <c r="C65" s="72" t="s">
        <v>276</v>
      </c>
      <c r="D65" s="84" t="s">
        <v>121</v>
      </c>
      <c r="E65" s="72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  <c r="R65" s="72"/>
      <c r="S65" s="76"/>
    </row>
    <row r="66" spans="1:19" ht="20.100000000000001" customHeight="1" x14ac:dyDescent="0.25">
      <c r="A66" s="66"/>
      <c r="B66" s="44" t="s">
        <v>239</v>
      </c>
      <c r="C66" s="72" t="s">
        <v>276</v>
      </c>
      <c r="D66" s="84" t="s">
        <v>121</v>
      </c>
      <c r="E66" s="72"/>
      <c r="F66" s="72"/>
      <c r="G66" s="72"/>
      <c r="H66" s="72"/>
      <c r="I66" s="72"/>
      <c r="J66" s="72"/>
      <c r="K66" s="72"/>
      <c r="L66" s="72"/>
      <c r="M66" s="72"/>
      <c r="N66" s="72"/>
      <c r="O66" s="72"/>
      <c r="P66" s="72"/>
      <c r="Q66" s="72"/>
      <c r="R66" s="72"/>
      <c r="S66" s="76"/>
    </row>
    <row r="67" spans="1:19" ht="20.100000000000001" customHeight="1" x14ac:dyDescent="0.25">
      <c r="A67" s="66"/>
      <c r="B67" s="44" t="s">
        <v>280</v>
      </c>
      <c r="C67" s="72"/>
      <c r="D67" s="84" t="s">
        <v>121</v>
      </c>
      <c r="E67" s="72"/>
      <c r="F67" s="72"/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  <c r="S67" s="76"/>
    </row>
    <row r="68" spans="1:19" ht="20.100000000000001" customHeight="1" x14ac:dyDescent="0.25">
      <c r="A68" s="66"/>
      <c r="B68" s="44" t="s">
        <v>98</v>
      </c>
      <c r="C68" s="72"/>
      <c r="D68" s="84" t="s">
        <v>121</v>
      </c>
      <c r="E68" s="72"/>
      <c r="F68" s="72"/>
      <c r="G68" s="72"/>
      <c r="H68" s="72"/>
      <c r="I68" s="72"/>
      <c r="J68" s="72"/>
      <c r="K68" s="72"/>
      <c r="L68" s="72"/>
      <c r="M68" s="72"/>
      <c r="N68" s="72"/>
      <c r="O68" s="72"/>
      <c r="P68" s="72"/>
      <c r="Q68" s="72"/>
      <c r="R68" s="72"/>
      <c r="S68" s="76"/>
    </row>
    <row r="69" spans="1:19" ht="20.100000000000001" customHeight="1" x14ac:dyDescent="0.25">
      <c r="A69" s="66"/>
      <c r="B69" s="44" t="s">
        <v>207</v>
      </c>
      <c r="C69" s="72"/>
      <c r="D69" s="84" t="s">
        <v>121</v>
      </c>
      <c r="E69" s="72"/>
      <c r="F69" s="72"/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  <c r="R69" s="72"/>
      <c r="S69" s="76"/>
    </row>
    <row r="70" spans="1:19" ht="20.100000000000001" customHeight="1" x14ac:dyDescent="0.25">
      <c r="A70" s="66"/>
      <c r="B70" s="44" t="s">
        <v>240</v>
      </c>
      <c r="C70" s="72"/>
      <c r="D70" s="84" t="s">
        <v>121</v>
      </c>
      <c r="E70" s="72"/>
      <c r="F70" s="72"/>
      <c r="G70" s="72"/>
      <c r="H70" s="72"/>
      <c r="I70" s="72"/>
      <c r="J70" s="72"/>
      <c r="K70" s="72"/>
      <c r="L70" s="72"/>
      <c r="M70" s="72"/>
      <c r="N70" s="72"/>
      <c r="O70" s="72"/>
      <c r="P70" s="72"/>
      <c r="Q70" s="72"/>
      <c r="R70" s="72"/>
      <c r="S70" s="76"/>
    </row>
    <row r="71" spans="1:19" ht="20.100000000000001" customHeight="1" x14ac:dyDescent="0.25">
      <c r="A71" s="66"/>
      <c r="B71" s="44" t="s">
        <v>95</v>
      </c>
      <c r="C71" s="84" t="s">
        <v>121</v>
      </c>
      <c r="D71" s="72"/>
      <c r="E71" s="72"/>
      <c r="F71" s="72"/>
      <c r="G71" s="72"/>
      <c r="H71" s="72"/>
      <c r="I71" s="72"/>
      <c r="J71" s="72"/>
      <c r="K71" s="72"/>
      <c r="L71" s="72"/>
      <c r="M71" s="72"/>
      <c r="N71" s="72"/>
      <c r="O71" s="72"/>
      <c r="P71" s="72"/>
      <c r="Q71" s="72"/>
      <c r="R71" s="72"/>
      <c r="S71" s="76"/>
    </row>
    <row r="72" spans="1:19" ht="20.100000000000001" customHeight="1" x14ac:dyDescent="0.25">
      <c r="A72" s="66"/>
      <c r="B72" s="44" t="s">
        <v>175</v>
      </c>
      <c r="C72" s="72"/>
      <c r="D72" s="84" t="s">
        <v>121</v>
      </c>
      <c r="E72" s="72"/>
      <c r="F72" s="72"/>
      <c r="G72" s="72"/>
      <c r="H72" s="72"/>
      <c r="I72" s="72"/>
      <c r="J72" s="72"/>
      <c r="K72" s="72"/>
      <c r="L72" s="72"/>
      <c r="M72" s="72"/>
      <c r="N72" s="72"/>
      <c r="O72" s="72"/>
      <c r="P72" s="72"/>
      <c r="Q72" s="72"/>
      <c r="R72" s="72"/>
      <c r="S72" s="76"/>
    </row>
    <row r="73" spans="1:19" ht="20.100000000000001" customHeight="1" x14ac:dyDescent="0.25">
      <c r="A73" s="66"/>
      <c r="B73" s="44" t="s">
        <v>176</v>
      </c>
      <c r="C73" s="84" t="s">
        <v>121</v>
      </c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6"/>
    </row>
    <row r="74" spans="1:19" ht="20.100000000000001" customHeight="1" x14ac:dyDescent="0.25">
      <c r="A74" s="66"/>
      <c r="B74" s="44" t="s">
        <v>283</v>
      </c>
      <c r="C74" s="72"/>
      <c r="D74" s="84" t="s">
        <v>121</v>
      </c>
      <c r="E74" s="72"/>
      <c r="F74" s="72"/>
      <c r="G74" s="72"/>
      <c r="H74" s="72"/>
      <c r="I74" s="72"/>
      <c r="J74" s="72"/>
      <c r="K74" s="72"/>
      <c r="L74" s="72"/>
      <c r="M74" s="72"/>
      <c r="N74" s="72"/>
      <c r="O74" s="72"/>
      <c r="P74" s="72"/>
      <c r="Q74" s="72"/>
      <c r="R74" s="72"/>
      <c r="S74" s="76"/>
    </row>
    <row r="75" spans="1:19" ht="20.100000000000001" customHeight="1" x14ac:dyDescent="0.25">
      <c r="A75" s="66"/>
      <c r="B75" s="44" t="s">
        <v>241</v>
      </c>
      <c r="C75" s="72"/>
      <c r="D75" s="84" t="s">
        <v>121</v>
      </c>
      <c r="E75" s="72"/>
      <c r="F75" s="72"/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  <c r="S75" s="76"/>
    </row>
    <row r="76" spans="1:19" ht="20.100000000000001" customHeight="1" x14ac:dyDescent="0.25">
      <c r="A76" s="66"/>
      <c r="B76" s="44" t="s">
        <v>107</v>
      </c>
      <c r="C76" s="84" t="s">
        <v>121</v>
      </c>
      <c r="D76" s="72"/>
      <c r="E76" s="72"/>
      <c r="F76" s="72"/>
      <c r="G76" s="72"/>
      <c r="H76" s="72"/>
      <c r="I76" s="72"/>
      <c r="J76" s="72"/>
      <c r="K76" s="72"/>
      <c r="L76" s="72"/>
      <c r="M76" s="72"/>
      <c r="N76" s="72"/>
      <c r="O76" s="72"/>
      <c r="P76" s="72"/>
      <c r="Q76" s="72"/>
      <c r="R76" s="72"/>
      <c r="S76" s="76"/>
    </row>
    <row r="77" spans="1:19" ht="20.100000000000001" customHeight="1" x14ac:dyDescent="0.25">
      <c r="A77" s="66"/>
      <c r="B77" s="44" t="s">
        <v>284</v>
      </c>
      <c r="C77" s="72"/>
      <c r="D77" s="84" t="s">
        <v>121</v>
      </c>
      <c r="E77" s="72"/>
      <c r="F77" s="72"/>
      <c r="G77" s="72"/>
      <c r="H77" s="72"/>
      <c r="I77" s="72"/>
      <c r="J77" s="72"/>
      <c r="K77" s="72"/>
      <c r="L77" s="72"/>
      <c r="M77" s="72"/>
      <c r="N77" s="72"/>
      <c r="O77" s="72"/>
      <c r="P77" s="72"/>
      <c r="Q77" s="72"/>
      <c r="R77" s="72"/>
      <c r="S77" s="76"/>
    </row>
    <row r="78" spans="1:19" ht="20.100000000000001" customHeight="1" x14ac:dyDescent="0.25">
      <c r="A78" s="66"/>
      <c r="B78" s="44" t="s">
        <v>242</v>
      </c>
      <c r="C78" s="72"/>
      <c r="D78" s="84" t="s">
        <v>121</v>
      </c>
      <c r="E78" s="72"/>
      <c r="F78" s="72"/>
      <c r="G78" s="72"/>
      <c r="H78" s="72"/>
      <c r="I78" s="72"/>
      <c r="J78" s="72"/>
      <c r="K78" s="72"/>
      <c r="L78" s="72"/>
      <c r="M78" s="72"/>
      <c r="N78" s="72"/>
      <c r="O78" s="72"/>
      <c r="P78" s="72"/>
      <c r="Q78" s="72"/>
      <c r="R78" s="72"/>
      <c r="S78" s="76"/>
    </row>
    <row r="79" spans="1:19" ht="20.100000000000001" customHeight="1" x14ac:dyDescent="0.25">
      <c r="A79" s="66"/>
      <c r="B79" s="44" t="s">
        <v>168</v>
      </c>
      <c r="C79" s="72" t="s">
        <v>276</v>
      </c>
      <c r="D79" s="84" t="s">
        <v>121</v>
      </c>
      <c r="E79" s="72"/>
      <c r="F79" s="72"/>
      <c r="G79" s="72"/>
      <c r="H79" s="72"/>
      <c r="I79" s="72"/>
      <c r="J79" s="72"/>
      <c r="K79" s="72"/>
      <c r="L79" s="72"/>
      <c r="M79" s="72"/>
      <c r="N79" s="72"/>
      <c r="O79" s="72"/>
      <c r="P79" s="72"/>
      <c r="Q79" s="72"/>
      <c r="R79" s="72"/>
      <c r="S79" s="76"/>
    </row>
    <row r="80" spans="1:19" ht="20.100000000000001" customHeight="1" x14ac:dyDescent="0.25">
      <c r="A80" s="66"/>
      <c r="B80" s="76" t="s">
        <v>170</v>
      </c>
      <c r="C80" s="72" t="s">
        <v>276</v>
      </c>
      <c r="D80" s="84" t="s">
        <v>121</v>
      </c>
      <c r="E80" s="72"/>
      <c r="F80" s="72"/>
      <c r="G80" s="72"/>
      <c r="H80" s="72"/>
      <c r="I80" s="72"/>
      <c r="J80" s="72"/>
      <c r="K80" s="72"/>
      <c r="L80" s="72"/>
      <c r="M80" s="72"/>
      <c r="N80" s="72"/>
      <c r="O80" s="72"/>
      <c r="P80" s="72"/>
      <c r="Q80" s="72"/>
      <c r="R80" s="72"/>
      <c r="S80" s="76"/>
    </row>
    <row r="81" spans="1:19" ht="20.100000000000001" customHeight="1" x14ac:dyDescent="0.25">
      <c r="A81" s="66"/>
      <c r="B81" s="44" t="s">
        <v>277</v>
      </c>
      <c r="C81" s="72"/>
      <c r="D81" s="84" t="s">
        <v>121</v>
      </c>
      <c r="E81" s="72"/>
      <c r="F81" s="72"/>
      <c r="G81" s="72"/>
      <c r="H81" s="72"/>
      <c r="I81" s="72"/>
      <c r="J81" s="72"/>
      <c r="K81" s="72"/>
      <c r="L81" s="72"/>
      <c r="M81" s="72"/>
      <c r="N81" s="72"/>
      <c r="O81" s="72"/>
      <c r="P81" s="72"/>
      <c r="Q81" s="72"/>
      <c r="R81" s="72"/>
      <c r="S81" s="76"/>
    </row>
    <row r="82" spans="1:19" ht="20.100000000000001" customHeight="1" x14ac:dyDescent="0.25">
      <c r="A82" s="66"/>
      <c r="B82" s="44" t="s">
        <v>169</v>
      </c>
      <c r="C82" s="84" t="s">
        <v>121</v>
      </c>
      <c r="D82" s="72"/>
      <c r="E82" s="72"/>
      <c r="F82" s="72"/>
      <c r="G82" s="72"/>
      <c r="H82" s="72"/>
      <c r="I82" s="72"/>
      <c r="J82" s="72"/>
      <c r="K82" s="72"/>
      <c r="L82" s="72"/>
      <c r="M82" s="72"/>
      <c r="N82" s="72"/>
      <c r="O82" s="72"/>
      <c r="P82" s="72"/>
      <c r="Q82" s="72"/>
      <c r="R82" s="72"/>
      <c r="S82" s="76"/>
    </row>
    <row r="83" spans="1:19" ht="20.100000000000001" customHeight="1" x14ac:dyDescent="0.25">
      <c r="A83" s="66"/>
      <c r="B83" s="44" t="s">
        <v>171</v>
      </c>
      <c r="C83" s="72"/>
      <c r="D83" s="84" t="s">
        <v>121</v>
      </c>
      <c r="E83" s="72"/>
      <c r="F83" s="72"/>
      <c r="G83" s="72"/>
      <c r="H83" s="72"/>
      <c r="I83" s="72"/>
      <c r="J83" s="72"/>
      <c r="K83" s="72"/>
      <c r="L83" s="72"/>
      <c r="M83" s="72"/>
      <c r="N83" s="72"/>
      <c r="O83" s="72"/>
      <c r="P83" s="72"/>
      <c r="Q83" s="72"/>
      <c r="R83" s="72"/>
      <c r="S83" s="76"/>
    </row>
    <row r="84" spans="1:19" ht="20.100000000000001" customHeight="1" x14ac:dyDescent="0.25">
      <c r="A84" s="66"/>
      <c r="B84" s="44" t="s">
        <v>105</v>
      </c>
      <c r="C84" s="72"/>
      <c r="D84" s="72"/>
      <c r="E84" s="72"/>
      <c r="F84" s="72"/>
      <c r="G84" s="72"/>
      <c r="H84" s="72"/>
      <c r="I84" s="72"/>
      <c r="J84" s="72"/>
      <c r="K84" s="72"/>
      <c r="L84" s="72"/>
      <c r="M84" s="72"/>
      <c r="N84" s="72"/>
      <c r="O84" s="72"/>
      <c r="P84" s="72"/>
      <c r="Q84" s="72"/>
      <c r="R84" s="72"/>
      <c r="S84" s="76"/>
    </row>
    <row r="85" spans="1:19" ht="20.100000000000001" customHeight="1" x14ac:dyDescent="0.25">
      <c r="A85" s="66"/>
      <c r="B85" s="44" t="s">
        <v>174</v>
      </c>
      <c r="C85" s="84" t="s">
        <v>121</v>
      </c>
      <c r="D85" s="72"/>
      <c r="E85" s="72"/>
      <c r="F85" s="72"/>
      <c r="G85" s="72"/>
      <c r="H85" s="84" t="s">
        <v>121</v>
      </c>
      <c r="I85" s="72"/>
      <c r="J85" s="72"/>
      <c r="K85" s="72"/>
      <c r="L85" s="72"/>
      <c r="M85" s="72"/>
      <c r="N85" s="72"/>
      <c r="O85" s="72"/>
      <c r="P85" s="72"/>
      <c r="Q85" s="72"/>
      <c r="R85" s="72"/>
      <c r="S85" s="76"/>
    </row>
    <row r="86" spans="1:19" ht="20.100000000000001" customHeight="1" x14ac:dyDescent="0.25">
      <c r="A86" s="66"/>
      <c r="B86" s="44" t="s">
        <v>289</v>
      </c>
      <c r="C86" s="86"/>
      <c r="D86" s="72"/>
      <c r="E86" s="72"/>
      <c r="F86" s="72"/>
      <c r="G86" s="72"/>
      <c r="H86" s="72"/>
      <c r="I86" s="72"/>
      <c r="J86" s="72"/>
      <c r="K86" s="88" t="s">
        <v>121</v>
      </c>
      <c r="L86" s="72"/>
      <c r="M86" s="72"/>
      <c r="N86" s="72"/>
      <c r="O86" s="72"/>
      <c r="P86" s="72"/>
      <c r="Q86" s="72"/>
      <c r="R86" s="72"/>
      <c r="S86" s="76"/>
    </row>
    <row r="87" spans="1:19" ht="20.100000000000001" customHeight="1" x14ac:dyDescent="0.25">
      <c r="A87" s="66"/>
      <c r="B87" s="74" t="s">
        <v>177</v>
      </c>
      <c r="C87" s="72" t="s">
        <v>276</v>
      </c>
      <c r="D87" s="84" t="s">
        <v>121</v>
      </c>
      <c r="E87" s="72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72"/>
      <c r="Q87" s="72"/>
      <c r="R87" s="72"/>
      <c r="S87" s="76"/>
    </row>
    <row r="88" spans="1:19" ht="20.100000000000001" customHeight="1" x14ac:dyDescent="0.25">
      <c r="A88" s="66"/>
      <c r="B88" s="74" t="s">
        <v>108</v>
      </c>
      <c r="C88" s="84" t="s">
        <v>121</v>
      </c>
      <c r="D88" s="72"/>
      <c r="E88" s="72"/>
      <c r="F88" s="72"/>
      <c r="G88" s="72"/>
      <c r="H88" s="72"/>
      <c r="I88" s="72"/>
      <c r="J88" s="72"/>
      <c r="K88" s="72"/>
      <c r="L88" s="72"/>
      <c r="M88" s="72"/>
      <c r="N88" s="72"/>
      <c r="O88" s="72"/>
      <c r="P88" s="72"/>
      <c r="Q88" s="72"/>
      <c r="R88" s="72"/>
      <c r="S88" s="76"/>
    </row>
    <row r="89" spans="1:19" ht="20.100000000000001" customHeight="1" x14ac:dyDescent="0.25">
      <c r="A89" s="66"/>
      <c r="B89" s="74" t="s">
        <v>132</v>
      </c>
      <c r="C89" s="84" t="s">
        <v>121</v>
      </c>
      <c r="D89" s="72"/>
      <c r="E89" s="72"/>
      <c r="F89" s="72"/>
      <c r="G89" s="72"/>
      <c r="H89" s="72"/>
      <c r="I89" s="72"/>
      <c r="J89" s="72"/>
      <c r="K89" s="72"/>
      <c r="L89" s="72"/>
      <c r="M89" s="72"/>
      <c r="N89" s="72"/>
      <c r="O89" s="72"/>
      <c r="P89" s="72"/>
      <c r="Q89" s="72"/>
      <c r="R89" s="72"/>
      <c r="S89" s="76"/>
    </row>
    <row r="90" spans="1:19" ht="20.100000000000001" customHeight="1" x14ac:dyDescent="0.25">
      <c r="A90" s="66"/>
      <c r="B90" s="74" t="s">
        <v>278</v>
      </c>
      <c r="C90" s="84" t="s">
        <v>121</v>
      </c>
      <c r="D90" s="72"/>
      <c r="E90" s="72"/>
      <c r="F90" s="72"/>
      <c r="G90" s="72"/>
      <c r="H90" s="72"/>
      <c r="I90" s="72"/>
      <c r="J90" s="72"/>
      <c r="K90" s="72"/>
      <c r="L90" s="72"/>
      <c r="M90" s="72"/>
      <c r="N90" s="72"/>
      <c r="O90" s="72"/>
      <c r="P90" s="72"/>
      <c r="Q90" s="72"/>
      <c r="R90" s="72"/>
      <c r="S90" s="76"/>
    </row>
    <row r="91" spans="1:19" ht="20.100000000000001" customHeight="1" x14ac:dyDescent="0.25">
      <c r="A91" s="66"/>
      <c r="B91" s="74" t="s">
        <v>243</v>
      </c>
      <c r="C91" s="72"/>
      <c r="D91" s="84" t="s">
        <v>121</v>
      </c>
      <c r="E91" s="72"/>
      <c r="F91" s="72"/>
      <c r="G91" s="72"/>
      <c r="H91" s="72"/>
      <c r="I91" s="72"/>
      <c r="J91" s="72"/>
      <c r="K91" s="72"/>
      <c r="L91" s="72"/>
      <c r="M91" s="72"/>
      <c r="N91" s="72"/>
      <c r="O91" s="72"/>
      <c r="P91" s="72"/>
      <c r="Q91" s="72"/>
      <c r="R91" s="72"/>
      <c r="S91" s="76"/>
    </row>
    <row r="92" spans="1:19" ht="20.100000000000001" customHeight="1" x14ac:dyDescent="0.25">
      <c r="A92" s="66"/>
      <c r="B92" s="74" t="s">
        <v>244</v>
      </c>
      <c r="C92" s="72"/>
      <c r="D92" s="84" t="s">
        <v>121</v>
      </c>
      <c r="E92" s="72"/>
      <c r="F92" s="72"/>
      <c r="G92" s="72"/>
      <c r="H92" s="72"/>
      <c r="I92" s="72"/>
      <c r="J92" s="72"/>
      <c r="K92" s="72"/>
      <c r="L92" s="72"/>
      <c r="M92" s="72"/>
      <c r="N92" s="72"/>
      <c r="O92" s="72"/>
      <c r="P92" s="72"/>
      <c r="Q92" s="72"/>
      <c r="R92" s="72"/>
      <c r="S92" s="76"/>
    </row>
    <row r="93" spans="1:19" ht="20.100000000000001" customHeight="1" x14ac:dyDescent="0.25">
      <c r="A93" s="66"/>
      <c r="B93" s="74" t="s">
        <v>279</v>
      </c>
      <c r="C93" s="84" t="s">
        <v>121</v>
      </c>
      <c r="D93" s="72"/>
      <c r="E93" s="72"/>
      <c r="F93" s="72"/>
      <c r="G93" s="72"/>
      <c r="H93" s="72"/>
      <c r="I93" s="72"/>
      <c r="J93" s="72"/>
      <c r="K93" s="72"/>
      <c r="L93" s="72"/>
      <c r="M93" s="72"/>
      <c r="N93" s="72"/>
      <c r="O93" s="72"/>
      <c r="P93" s="72"/>
      <c r="Q93" s="72"/>
      <c r="R93" s="72"/>
      <c r="S93" s="76"/>
    </row>
    <row r="94" spans="1:19" ht="20.100000000000001" customHeight="1" x14ac:dyDescent="0.25">
      <c r="A94" s="66"/>
      <c r="B94" s="74" t="s">
        <v>245</v>
      </c>
      <c r="C94" s="84" t="s">
        <v>121</v>
      </c>
      <c r="D94" s="72"/>
      <c r="E94" s="72"/>
      <c r="F94" s="72"/>
      <c r="G94" s="72"/>
      <c r="H94" s="72"/>
      <c r="I94" s="72"/>
      <c r="J94" s="72"/>
      <c r="K94" s="72"/>
      <c r="L94" s="72"/>
      <c r="M94" s="72"/>
      <c r="N94" s="72"/>
      <c r="O94" s="72"/>
      <c r="P94" s="72"/>
      <c r="Q94" s="72"/>
      <c r="R94" s="72"/>
      <c r="S94" s="76"/>
    </row>
    <row r="95" spans="1:19" ht="20.100000000000001" customHeight="1" x14ac:dyDescent="0.25">
      <c r="A95" s="66"/>
      <c r="B95" s="74" t="s">
        <v>246</v>
      </c>
      <c r="C95" s="72"/>
      <c r="D95" s="84" t="s">
        <v>121</v>
      </c>
      <c r="E95" s="72"/>
      <c r="F95" s="72"/>
      <c r="G95" s="72"/>
      <c r="H95" s="72"/>
      <c r="I95" s="72"/>
      <c r="J95" s="72"/>
      <c r="K95" s="72"/>
      <c r="L95" s="72"/>
      <c r="M95" s="72"/>
      <c r="N95" s="72"/>
      <c r="O95" s="72"/>
      <c r="P95" s="72"/>
      <c r="Q95" s="72"/>
      <c r="R95" s="72"/>
      <c r="S95" s="76"/>
    </row>
    <row r="96" spans="1:19" ht="20.100000000000001" customHeight="1" x14ac:dyDescent="0.25">
      <c r="A96" s="66"/>
      <c r="B96" s="74" t="s">
        <v>247</v>
      </c>
      <c r="C96" s="72"/>
      <c r="D96" s="84" t="s">
        <v>121</v>
      </c>
      <c r="E96" s="72"/>
      <c r="F96" s="72"/>
      <c r="G96" s="72"/>
      <c r="H96" s="72"/>
      <c r="I96" s="72"/>
      <c r="J96" s="72"/>
      <c r="K96" s="72"/>
      <c r="L96" s="72"/>
      <c r="M96" s="72"/>
      <c r="N96" s="72"/>
      <c r="O96" s="72"/>
      <c r="P96" s="72"/>
      <c r="Q96" s="72"/>
      <c r="R96" s="72"/>
      <c r="S96" s="76"/>
    </row>
    <row r="97" spans="1:19" ht="20.100000000000001" customHeight="1" x14ac:dyDescent="0.25">
      <c r="A97" s="66"/>
      <c r="B97" s="74" t="s">
        <v>178</v>
      </c>
      <c r="C97" s="72"/>
      <c r="D97" s="84" t="s">
        <v>121</v>
      </c>
      <c r="E97" s="72"/>
      <c r="F97" s="72"/>
      <c r="G97" s="72"/>
      <c r="H97" s="72"/>
      <c r="I97" s="72"/>
      <c r="J97" s="72"/>
      <c r="K97" s="72"/>
      <c r="L97" s="72"/>
      <c r="M97" s="72"/>
      <c r="N97" s="72"/>
      <c r="O97" s="72"/>
      <c r="P97" s="72"/>
      <c r="Q97" s="72"/>
      <c r="R97" s="72"/>
      <c r="S97" s="76"/>
    </row>
    <row r="98" spans="1:19" ht="20.100000000000001" customHeight="1" x14ac:dyDescent="0.25">
      <c r="A98" s="65"/>
      <c r="B98" s="76" t="s">
        <v>109</v>
      </c>
      <c r="C98" s="84" t="s">
        <v>121</v>
      </c>
      <c r="D98" s="72"/>
      <c r="E98" s="72"/>
      <c r="F98" s="72"/>
      <c r="G98" s="72"/>
      <c r="H98" s="72"/>
      <c r="I98" s="72"/>
      <c r="J98" s="72"/>
      <c r="K98" s="72"/>
      <c r="L98" s="72"/>
      <c r="M98" s="72"/>
      <c r="N98" s="72"/>
      <c r="O98" s="72"/>
      <c r="P98" s="72"/>
      <c r="Q98" s="72"/>
      <c r="R98" s="72"/>
      <c r="S98" s="76"/>
    </row>
    <row r="99" spans="1:19" ht="20.100000000000001" customHeight="1" x14ac:dyDescent="0.25">
      <c r="A99" s="65"/>
      <c r="B99" s="76" t="s">
        <v>248</v>
      </c>
      <c r="C99" s="84" t="s">
        <v>121</v>
      </c>
      <c r="D99" s="72"/>
      <c r="E99" s="72"/>
      <c r="F99" s="72"/>
      <c r="G99" s="72"/>
      <c r="H99" s="72"/>
      <c r="I99" s="72"/>
      <c r="J99" s="72"/>
      <c r="K99" s="72"/>
      <c r="L99" s="72"/>
      <c r="M99" s="72"/>
      <c r="N99" s="72"/>
      <c r="O99" s="72"/>
      <c r="P99" s="72"/>
      <c r="Q99" s="72"/>
      <c r="R99" s="72"/>
      <c r="S99" s="76"/>
    </row>
    <row r="100" spans="1:19" ht="20.100000000000001" customHeight="1" x14ac:dyDescent="0.25">
      <c r="A100" s="65"/>
      <c r="B100" s="76" t="s">
        <v>249</v>
      </c>
      <c r="C100" s="84" t="s">
        <v>121</v>
      </c>
      <c r="D100" s="72"/>
      <c r="E100" s="72"/>
      <c r="F100" s="72"/>
      <c r="G100" s="72"/>
      <c r="H100" s="72"/>
      <c r="I100" s="72"/>
      <c r="J100" s="72"/>
      <c r="K100" s="72"/>
      <c r="L100" s="72"/>
      <c r="M100" s="72"/>
      <c r="N100" s="72"/>
      <c r="O100" s="72"/>
      <c r="P100" s="72"/>
      <c r="Q100" s="72"/>
      <c r="R100" s="72"/>
      <c r="S100" s="76"/>
    </row>
    <row r="101" spans="1:19" ht="20.100000000000001" customHeight="1" x14ac:dyDescent="0.25">
      <c r="A101" s="65"/>
      <c r="B101" s="76" t="s">
        <v>250</v>
      </c>
      <c r="C101" s="84" t="s">
        <v>121</v>
      </c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2"/>
      <c r="P101" s="72"/>
      <c r="Q101" s="72"/>
      <c r="R101" s="72"/>
      <c r="S101" s="76"/>
    </row>
    <row r="102" spans="1:19" ht="20.100000000000001" customHeight="1" x14ac:dyDescent="0.25">
      <c r="A102" s="65"/>
      <c r="B102" s="76" t="s">
        <v>251</v>
      </c>
      <c r="C102" s="84" t="s">
        <v>121</v>
      </c>
      <c r="D102" s="72"/>
      <c r="E102" s="72"/>
      <c r="F102" s="72"/>
      <c r="G102" s="72"/>
      <c r="H102" s="72"/>
      <c r="I102" s="72"/>
      <c r="J102" s="72"/>
      <c r="K102" s="72"/>
      <c r="L102" s="72"/>
      <c r="M102" s="72"/>
      <c r="N102" s="72"/>
      <c r="O102" s="72"/>
      <c r="P102" s="72"/>
      <c r="Q102" s="72"/>
      <c r="R102" s="72"/>
      <c r="S102" s="76"/>
    </row>
    <row r="103" spans="1:19" ht="20.100000000000001" customHeight="1" x14ac:dyDescent="0.25">
      <c r="A103" s="65"/>
      <c r="B103" s="76" t="s">
        <v>252</v>
      </c>
      <c r="C103" s="72"/>
      <c r="D103" s="72"/>
      <c r="E103" s="72"/>
      <c r="F103" s="84" t="s">
        <v>121</v>
      </c>
      <c r="G103" s="72"/>
      <c r="H103" s="72"/>
      <c r="I103" s="72"/>
      <c r="J103" s="72"/>
      <c r="K103" s="72"/>
      <c r="L103" s="72"/>
      <c r="M103" s="72"/>
      <c r="N103" s="72"/>
      <c r="O103" s="72"/>
      <c r="P103" s="72"/>
      <c r="Q103" s="72"/>
      <c r="R103" s="72"/>
      <c r="S103" s="76"/>
    </row>
    <row r="104" spans="1:19" ht="20.100000000000001" customHeight="1" x14ac:dyDescent="0.25">
      <c r="A104" s="65"/>
      <c r="B104" s="76" t="s">
        <v>253</v>
      </c>
      <c r="C104" s="72" t="s">
        <v>276</v>
      </c>
      <c r="D104" s="72"/>
      <c r="E104" s="72"/>
      <c r="F104" s="72"/>
      <c r="G104" s="84" t="s">
        <v>121</v>
      </c>
      <c r="H104" s="72"/>
      <c r="I104" s="72"/>
      <c r="J104" s="72"/>
      <c r="K104" s="72"/>
      <c r="L104" s="72"/>
      <c r="M104" s="72"/>
      <c r="N104" s="72"/>
      <c r="O104" s="72"/>
      <c r="P104" s="72"/>
      <c r="Q104" s="72"/>
      <c r="R104" s="72"/>
      <c r="S104" s="76"/>
    </row>
    <row r="105" spans="1:19" ht="20.100000000000001" customHeight="1" x14ac:dyDescent="0.25">
      <c r="A105" s="65"/>
      <c r="B105" s="76" t="s">
        <v>254</v>
      </c>
      <c r="C105" s="84" t="s">
        <v>121</v>
      </c>
      <c r="D105" s="72"/>
      <c r="E105" s="72"/>
      <c r="F105" s="72"/>
      <c r="G105" s="72"/>
      <c r="H105" s="72"/>
      <c r="I105" s="72"/>
      <c r="J105" s="72"/>
      <c r="K105" s="72"/>
      <c r="L105" s="72"/>
      <c r="M105" s="72"/>
      <c r="N105" s="72"/>
      <c r="O105" s="72"/>
      <c r="P105" s="72"/>
      <c r="Q105" s="72"/>
      <c r="R105" s="72"/>
      <c r="S105" s="76"/>
    </row>
    <row r="106" spans="1:19" ht="20.100000000000001" customHeight="1" x14ac:dyDescent="0.25">
      <c r="A106" s="65"/>
      <c r="B106" s="76" t="s">
        <v>255</v>
      </c>
      <c r="C106" s="72"/>
      <c r="D106" s="72"/>
      <c r="E106" s="72"/>
      <c r="F106" s="72"/>
      <c r="G106" s="72"/>
      <c r="H106" s="72"/>
      <c r="I106" s="72"/>
      <c r="J106" s="72"/>
      <c r="K106" s="72"/>
      <c r="L106" s="72"/>
      <c r="M106" s="72"/>
      <c r="N106" s="72"/>
      <c r="O106" s="72"/>
      <c r="P106" s="72"/>
      <c r="Q106" s="72"/>
      <c r="R106" s="72"/>
      <c r="S106" s="76"/>
    </row>
    <row r="107" spans="1:19" ht="20.100000000000001" customHeight="1" x14ac:dyDescent="0.25">
      <c r="A107" s="65"/>
      <c r="B107" s="76" t="s">
        <v>179</v>
      </c>
      <c r="C107" s="84" t="s">
        <v>121</v>
      </c>
      <c r="D107" s="72"/>
      <c r="E107" s="72"/>
      <c r="F107" s="72"/>
      <c r="G107" s="72"/>
      <c r="H107" s="72"/>
      <c r="I107" s="72"/>
      <c r="J107" s="72"/>
      <c r="K107" s="72"/>
      <c r="L107" s="72"/>
      <c r="M107" s="72"/>
      <c r="N107" s="72"/>
      <c r="O107" s="72"/>
      <c r="P107" s="72"/>
      <c r="Q107" s="72"/>
      <c r="R107" s="72"/>
      <c r="S107" s="76"/>
    </row>
    <row r="108" spans="1:19" ht="20.100000000000001" customHeight="1" x14ac:dyDescent="0.25">
      <c r="A108" s="65"/>
      <c r="B108" s="76" t="s">
        <v>256</v>
      </c>
      <c r="C108" s="72" t="s">
        <v>276</v>
      </c>
      <c r="D108" s="72"/>
      <c r="E108" s="72"/>
      <c r="F108" s="72"/>
      <c r="G108" s="72"/>
      <c r="H108" s="72"/>
      <c r="I108" s="72"/>
      <c r="J108" s="72"/>
      <c r="K108" s="72"/>
      <c r="L108" s="72"/>
      <c r="M108" s="72"/>
      <c r="N108" s="84" t="s">
        <v>121</v>
      </c>
      <c r="O108" s="72"/>
      <c r="P108" s="72"/>
      <c r="Q108" s="72"/>
      <c r="R108" s="72"/>
      <c r="S108" s="76"/>
    </row>
    <row r="109" spans="1:19" ht="20.100000000000001" customHeight="1" x14ac:dyDescent="0.25">
      <c r="A109" s="65"/>
      <c r="B109" s="76" t="s">
        <v>257</v>
      </c>
      <c r="C109" s="72"/>
      <c r="D109" s="72"/>
      <c r="E109" s="72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72"/>
      <c r="Q109" s="72"/>
      <c r="R109" s="72"/>
      <c r="S109" s="76"/>
    </row>
    <row r="110" spans="1:19" ht="20.100000000000001" customHeight="1" x14ac:dyDescent="0.25">
      <c r="A110" s="65"/>
      <c r="B110" s="76" t="s">
        <v>180</v>
      </c>
      <c r="C110" s="84" t="s">
        <v>121</v>
      </c>
      <c r="D110" s="72"/>
      <c r="E110" s="72"/>
      <c r="F110" s="72"/>
      <c r="G110" s="72"/>
      <c r="H110" s="72"/>
      <c r="I110" s="72"/>
      <c r="J110" s="72"/>
      <c r="K110" s="72"/>
      <c r="L110" s="72"/>
      <c r="M110" s="72"/>
      <c r="N110" s="72"/>
      <c r="O110" s="72"/>
      <c r="P110" s="72"/>
      <c r="Q110" s="72"/>
      <c r="R110" s="72"/>
      <c r="S110" s="76"/>
    </row>
    <row r="111" spans="1:19" ht="20.100000000000001" customHeight="1" x14ac:dyDescent="0.25">
      <c r="A111" s="65"/>
      <c r="B111" s="76" t="s">
        <v>184</v>
      </c>
      <c r="C111" s="84" t="s">
        <v>121</v>
      </c>
      <c r="D111" s="72"/>
      <c r="E111" s="72"/>
      <c r="F111" s="72"/>
      <c r="G111" s="72"/>
      <c r="H111" s="72"/>
      <c r="I111" s="72"/>
      <c r="J111" s="72"/>
      <c r="K111" s="72"/>
      <c r="L111" s="72"/>
      <c r="M111" s="72"/>
      <c r="N111" s="72"/>
      <c r="O111" s="72"/>
      <c r="P111" s="72"/>
      <c r="Q111" s="72"/>
      <c r="R111" s="72"/>
      <c r="S111" s="76"/>
    </row>
    <row r="112" spans="1:19" ht="20.100000000000001" customHeight="1" x14ac:dyDescent="0.25">
      <c r="A112" s="65"/>
      <c r="B112" s="76" t="s">
        <v>181</v>
      </c>
      <c r="C112" s="84" t="s">
        <v>121</v>
      </c>
      <c r="D112" s="72"/>
      <c r="E112" s="72"/>
      <c r="F112" s="72"/>
      <c r="G112" s="72"/>
      <c r="H112" s="72"/>
      <c r="I112" s="72"/>
      <c r="J112" s="72"/>
      <c r="K112" s="72"/>
      <c r="L112" s="72"/>
      <c r="M112" s="72"/>
      <c r="N112" s="72"/>
      <c r="O112" s="72"/>
      <c r="P112" s="72"/>
      <c r="Q112" s="72"/>
      <c r="R112" s="72"/>
      <c r="S112" s="76"/>
    </row>
    <row r="113" spans="1:19" ht="20.100000000000001" customHeight="1" x14ac:dyDescent="0.25">
      <c r="A113" s="65"/>
      <c r="B113" s="76" t="s">
        <v>182</v>
      </c>
      <c r="C113" s="84" t="s">
        <v>121</v>
      </c>
      <c r="D113" s="72"/>
      <c r="E113" s="72"/>
      <c r="F113" s="72"/>
      <c r="G113" s="72"/>
      <c r="H113" s="72"/>
      <c r="I113" s="72"/>
      <c r="J113" s="72"/>
      <c r="K113" s="72"/>
      <c r="L113" s="72"/>
      <c r="M113" s="72"/>
      <c r="N113" s="72"/>
      <c r="O113" s="72"/>
      <c r="P113" s="72"/>
      <c r="Q113" s="72"/>
      <c r="R113" s="72"/>
      <c r="S113" s="76"/>
    </row>
    <row r="114" spans="1:19" ht="20.100000000000001" customHeight="1" x14ac:dyDescent="0.25">
      <c r="A114" s="65"/>
      <c r="B114" s="76" t="s">
        <v>183</v>
      </c>
      <c r="C114" s="84" t="s">
        <v>121</v>
      </c>
      <c r="D114" s="72"/>
      <c r="E114" s="72"/>
      <c r="F114" s="72"/>
      <c r="G114" s="72"/>
      <c r="H114" s="72"/>
      <c r="I114" s="72"/>
      <c r="J114" s="72"/>
      <c r="K114" s="72"/>
      <c r="L114" s="72"/>
      <c r="M114" s="72"/>
      <c r="N114" s="72"/>
      <c r="O114" s="72"/>
      <c r="P114" s="72"/>
      <c r="Q114" s="72"/>
      <c r="R114" s="72"/>
      <c r="S114" s="76"/>
    </row>
    <row r="115" spans="1:19" ht="20.100000000000001" customHeight="1" x14ac:dyDescent="0.25">
      <c r="A115" s="65"/>
      <c r="B115" s="76" t="s">
        <v>187</v>
      </c>
      <c r="C115" s="84" t="s">
        <v>121</v>
      </c>
      <c r="D115" s="72"/>
      <c r="E115" s="72"/>
      <c r="F115" s="72"/>
      <c r="G115" s="72"/>
      <c r="H115" s="72"/>
      <c r="I115" s="72"/>
      <c r="J115" s="72"/>
      <c r="K115" s="72"/>
      <c r="L115" s="72"/>
      <c r="M115" s="72"/>
      <c r="N115" s="72"/>
      <c r="O115" s="72"/>
      <c r="P115" s="72"/>
      <c r="Q115" s="72"/>
      <c r="R115" s="72"/>
      <c r="S115" s="76"/>
    </row>
    <row r="116" spans="1:19" ht="20.100000000000001" customHeight="1" x14ac:dyDescent="0.25">
      <c r="A116" s="65"/>
      <c r="B116" s="76" t="s">
        <v>185</v>
      </c>
      <c r="C116" s="84" t="s">
        <v>121</v>
      </c>
      <c r="D116" s="72"/>
      <c r="E116" s="72"/>
      <c r="F116" s="72"/>
      <c r="G116" s="72"/>
      <c r="H116" s="72"/>
      <c r="I116" s="72"/>
      <c r="J116" s="72"/>
      <c r="K116" s="72"/>
      <c r="L116" s="72"/>
      <c r="M116" s="72"/>
      <c r="N116" s="72"/>
      <c r="O116" s="72"/>
      <c r="P116" s="72"/>
      <c r="Q116" s="72"/>
      <c r="R116" s="72"/>
      <c r="S116" s="76"/>
    </row>
    <row r="117" spans="1:19" ht="20.100000000000001" customHeight="1" x14ac:dyDescent="0.25">
      <c r="A117" s="65"/>
      <c r="B117" s="76" t="s">
        <v>186</v>
      </c>
      <c r="C117" s="72"/>
      <c r="D117" s="72"/>
      <c r="E117" s="84" t="s">
        <v>121</v>
      </c>
      <c r="F117" s="72"/>
      <c r="G117" s="72"/>
      <c r="H117" s="72"/>
      <c r="I117" s="72"/>
      <c r="J117" s="72"/>
      <c r="K117" s="72"/>
      <c r="L117" s="72"/>
      <c r="M117" s="72"/>
      <c r="N117" s="72"/>
      <c r="O117" s="72"/>
      <c r="P117" s="72"/>
      <c r="Q117" s="72"/>
      <c r="R117" s="72"/>
      <c r="S117" s="76"/>
    </row>
    <row r="118" spans="1:19" ht="20.100000000000001" customHeight="1" x14ac:dyDescent="0.25">
      <c r="A118" s="65"/>
      <c r="B118" s="76" t="s">
        <v>208</v>
      </c>
      <c r="C118" s="72" t="s">
        <v>276</v>
      </c>
      <c r="D118" s="72"/>
      <c r="E118" s="72"/>
      <c r="F118" s="72"/>
      <c r="G118" s="84" t="s">
        <v>121</v>
      </c>
      <c r="H118" s="72"/>
      <c r="I118" s="72"/>
      <c r="J118" s="72"/>
      <c r="K118" s="72"/>
      <c r="L118" s="72"/>
      <c r="M118" s="72"/>
      <c r="N118" s="72"/>
      <c r="O118" s="72"/>
      <c r="P118" s="72"/>
      <c r="Q118" s="72"/>
      <c r="R118" s="72"/>
      <c r="S118" s="76"/>
    </row>
    <row r="119" spans="1:19" ht="20.100000000000001" customHeight="1" x14ac:dyDescent="0.25">
      <c r="A119" s="65"/>
      <c r="B119" s="76" t="s">
        <v>258</v>
      </c>
      <c r="C119" s="72"/>
      <c r="D119" s="72"/>
      <c r="E119" s="72"/>
      <c r="F119" s="84" t="s">
        <v>121</v>
      </c>
      <c r="G119" s="72"/>
      <c r="H119" s="72"/>
      <c r="I119" s="72"/>
      <c r="J119" s="72"/>
      <c r="K119" s="72"/>
      <c r="L119" s="72"/>
      <c r="M119" s="72"/>
      <c r="N119" s="72"/>
      <c r="O119" s="72"/>
      <c r="P119" s="72"/>
      <c r="Q119" s="72"/>
      <c r="R119" s="72"/>
      <c r="S119" s="76"/>
    </row>
    <row r="120" spans="1:19" ht="20.100000000000001" customHeight="1" x14ac:dyDescent="0.25">
      <c r="A120" s="65"/>
      <c r="B120" s="76" t="s">
        <v>110</v>
      </c>
      <c r="C120" s="84" t="s">
        <v>121</v>
      </c>
      <c r="D120" s="72"/>
      <c r="E120" s="72"/>
      <c r="F120" s="72"/>
      <c r="G120" s="72"/>
      <c r="H120" s="72"/>
      <c r="I120" s="72"/>
      <c r="J120" s="72"/>
      <c r="K120" s="72"/>
      <c r="L120" s="72"/>
      <c r="M120" s="72"/>
      <c r="N120" s="72"/>
      <c r="O120" s="72"/>
      <c r="P120" s="72"/>
      <c r="Q120" s="72"/>
      <c r="R120" s="72"/>
      <c r="S120" s="76"/>
    </row>
    <row r="121" spans="1:19" ht="20.100000000000001" customHeight="1" x14ac:dyDescent="0.25">
      <c r="A121" s="65"/>
      <c r="B121" s="76" t="s">
        <v>111</v>
      </c>
      <c r="C121" s="84" t="s">
        <v>121</v>
      </c>
      <c r="D121" s="72"/>
      <c r="E121" s="72"/>
      <c r="F121" s="72"/>
      <c r="G121" s="72"/>
      <c r="H121" s="72"/>
      <c r="I121" s="72"/>
      <c r="J121" s="72"/>
      <c r="K121" s="72"/>
      <c r="L121" s="72"/>
      <c r="M121" s="72"/>
      <c r="N121" s="72"/>
      <c r="O121" s="72"/>
      <c r="P121" s="72"/>
      <c r="Q121" s="72"/>
      <c r="R121" s="72"/>
      <c r="S121" s="76"/>
    </row>
    <row r="122" spans="1:19" ht="20.100000000000001" customHeight="1" x14ac:dyDescent="0.25">
      <c r="A122" s="65"/>
      <c r="B122" s="76" t="s">
        <v>111</v>
      </c>
      <c r="C122" s="84" t="s">
        <v>121</v>
      </c>
      <c r="D122" s="72"/>
      <c r="E122" s="72"/>
      <c r="F122" s="72"/>
      <c r="G122" s="72"/>
      <c r="H122" s="72"/>
      <c r="I122" s="72"/>
      <c r="J122" s="72"/>
      <c r="K122" s="72"/>
      <c r="L122" s="72"/>
      <c r="M122" s="72"/>
      <c r="N122" s="72"/>
      <c r="O122" s="72"/>
      <c r="P122" s="72"/>
      <c r="Q122" s="72"/>
      <c r="R122" s="72"/>
      <c r="S122" s="76"/>
    </row>
    <row r="123" spans="1:19" ht="20.100000000000001" customHeight="1" x14ac:dyDescent="0.25">
      <c r="A123" s="65"/>
      <c r="B123" s="76" t="s">
        <v>209</v>
      </c>
      <c r="C123" s="72"/>
      <c r="D123" s="72"/>
      <c r="E123" s="72"/>
      <c r="F123" s="84" t="s">
        <v>121</v>
      </c>
      <c r="G123" s="72"/>
      <c r="H123" s="72"/>
      <c r="I123" s="72"/>
      <c r="J123" s="72"/>
      <c r="K123" s="72"/>
      <c r="L123" s="72"/>
      <c r="M123" s="72"/>
      <c r="N123" s="72"/>
      <c r="O123" s="72"/>
      <c r="P123" s="72"/>
      <c r="Q123" s="72"/>
      <c r="R123" s="72"/>
      <c r="S123" s="76"/>
    </row>
    <row r="124" spans="1:19" ht="20.100000000000001" customHeight="1" x14ac:dyDescent="0.25">
      <c r="A124" s="65"/>
      <c r="B124" s="76" t="s">
        <v>188</v>
      </c>
      <c r="C124" s="84" t="s">
        <v>121</v>
      </c>
      <c r="D124" s="72"/>
      <c r="E124" s="72"/>
      <c r="F124" s="72"/>
      <c r="G124" s="72"/>
      <c r="H124" s="72"/>
      <c r="I124" s="72"/>
      <c r="J124" s="72"/>
      <c r="K124" s="72"/>
      <c r="L124" s="72"/>
      <c r="M124" s="72"/>
      <c r="N124" s="72"/>
      <c r="O124" s="72"/>
      <c r="P124" s="72"/>
      <c r="Q124" s="72"/>
      <c r="R124" s="72"/>
      <c r="S124" s="76"/>
    </row>
    <row r="125" spans="1:19" ht="20.100000000000001" customHeight="1" x14ac:dyDescent="0.25">
      <c r="A125" s="65"/>
      <c r="B125" s="76" t="s">
        <v>259</v>
      </c>
      <c r="C125" s="72"/>
      <c r="D125" s="72"/>
      <c r="E125" s="72"/>
      <c r="F125" s="72"/>
      <c r="G125" s="84" t="s">
        <v>121</v>
      </c>
      <c r="H125" s="72"/>
      <c r="I125" s="72"/>
      <c r="J125" s="72"/>
      <c r="K125" s="72"/>
      <c r="L125" s="72"/>
      <c r="M125" s="72"/>
      <c r="N125" s="72"/>
      <c r="O125" s="72"/>
      <c r="P125" s="72"/>
      <c r="Q125" s="72"/>
      <c r="R125" s="72"/>
      <c r="S125" s="76"/>
    </row>
    <row r="126" spans="1:19" ht="20.100000000000001" customHeight="1" x14ac:dyDescent="0.25">
      <c r="A126" s="65"/>
      <c r="B126" s="76" t="s">
        <v>260</v>
      </c>
      <c r="C126" s="72"/>
      <c r="D126" s="72"/>
      <c r="E126" s="72"/>
      <c r="F126" s="72"/>
      <c r="G126" s="84" t="s">
        <v>121</v>
      </c>
      <c r="H126" s="72"/>
      <c r="I126" s="72"/>
      <c r="J126" s="72"/>
      <c r="K126" s="72"/>
      <c r="L126" s="72"/>
      <c r="M126" s="72"/>
      <c r="N126" s="72"/>
      <c r="O126" s="72"/>
      <c r="P126" s="72"/>
      <c r="Q126" s="72"/>
      <c r="R126" s="72"/>
      <c r="S126" s="76"/>
    </row>
    <row r="127" spans="1:19" ht="20.100000000000001" customHeight="1" x14ac:dyDescent="0.25">
      <c r="A127" s="65"/>
      <c r="B127" s="76" t="s">
        <v>285</v>
      </c>
      <c r="C127" s="72"/>
      <c r="D127" s="72"/>
      <c r="E127" s="72"/>
      <c r="F127" s="72"/>
      <c r="G127" s="84" t="s">
        <v>121</v>
      </c>
      <c r="H127" s="72"/>
      <c r="I127" s="72"/>
      <c r="J127" s="72"/>
      <c r="K127" s="72"/>
      <c r="L127" s="72"/>
      <c r="M127" s="72"/>
      <c r="N127" s="72"/>
      <c r="O127" s="72"/>
      <c r="P127" s="72"/>
      <c r="Q127" s="72"/>
      <c r="R127" s="72"/>
      <c r="S127" s="76"/>
    </row>
    <row r="128" spans="1:19" ht="20.100000000000001" customHeight="1" x14ac:dyDescent="0.25">
      <c r="A128" s="65"/>
      <c r="B128" s="76" t="s">
        <v>261</v>
      </c>
      <c r="C128" s="72"/>
      <c r="D128" s="72"/>
      <c r="E128" s="72"/>
      <c r="F128" s="72"/>
      <c r="G128" s="84" t="s">
        <v>121</v>
      </c>
      <c r="H128" s="72"/>
      <c r="I128" s="72"/>
      <c r="J128" s="72"/>
      <c r="K128" s="72"/>
      <c r="L128" s="72"/>
      <c r="M128" s="72"/>
      <c r="N128" s="72"/>
      <c r="O128" s="72"/>
      <c r="P128" s="72"/>
      <c r="Q128" s="72"/>
      <c r="R128" s="72"/>
      <c r="S128" s="76"/>
    </row>
    <row r="129" spans="1:19" ht="20.100000000000001" customHeight="1" x14ac:dyDescent="0.25">
      <c r="A129" s="65"/>
      <c r="B129" s="76" t="s">
        <v>286</v>
      </c>
      <c r="C129" s="72"/>
      <c r="D129" s="72"/>
      <c r="E129" s="72"/>
      <c r="F129" s="72"/>
      <c r="G129" s="84" t="s">
        <v>121</v>
      </c>
      <c r="H129" s="72"/>
      <c r="I129" s="72"/>
      <c r="J129" s="72"/>
      <c r="K129" s="72"/>
      <c r="L129" s="72"/>
      <c r="M129" s="72"/>
      <c r="N129" s="72"/>
      <c r="O129" s="72"/>
      <c r="P129" s="72"/>
      <c r="Q129" s="72"/>
      <c r="R129" s="72"/>
      <c r="S129" s="76"/>
    </row>
    <row r="130" spans="1:19" ht="20.100000000000001" customHeight="1" x14ac:dyDescent="0.25">
      <c r="A130" s="65"/>
      <c r="B130" s="76" t="s">
        <v>99</v>
      </c>
      <c r="C130" s="72"/>
      <c r="D130" s="72"/>
      <c r="E130" s="72"/>
      <c r="F130" s="72"/>
      <c r="G130" s="72"/>
      <c r="H130" s="72"/>
      <c r="I130" s="72"/>
      <c r="J130" s="72"/>
      <c r="K130" s="72"/>
      <c r="L130" s="72"/>
      <c r="M130" s="72"/>
      <c r="N130" s="84" t="s">
        <v>121</v>
      </c>
      <c r="O130" s="72"/>
      <c r="P130" s="72"/>
      <c r="Q130" s="72"/>
      <c r="R130" s="72"/>
      <c r="S130" s="76"/>
    </row>
    <row r="131" spans="1:19" ht="20.100000000000001" customHeight="1" x14ac:dyDescent="0.25">
      <c r="A131" s="65"/>
      <c r="B131" s="76" t="s">
        <v>103</v>
      </c>
      <c r="C131" s="72"/>
      <c r="D131" s="72"/>
      <c r="E131" s="72"/>
      <c r="F131" s="72"/>
      <c r="G131" s="84" t="s">
        <v>121</v>
      </c>
      <c r="H131" s="72"/>
      <c r="I131" s="72"/>
      <c r="J131" s="72"/>
      <c r="K131" s="72"/>
      <c r="L131" s="72"/>
      <c r="M131" s="72"/>
      <c r="N131" s="72"/>
      <c r="O131" s="72"/>
      <c r="P131" s="72"/>
      <c r="Q131" s="72"/>
      <c r="R131" s="72"/>
      <c r="S131" s="76"/>
    </row>
    <row r="132" spans="1:19" ht="20.100000000000001" customHeight="1" x14ac:dyDescent="0.25">
      <c r="A132" s="65"/>
      <c r="B132" s="76" t="s">
        <v>104</v>
      </c>
      <c r="C132" s="72"/>
      <c r="D132" s="72"/>
      <c r="E132" s="72"/>
      <c r="F132" s="72"/>
      <c r="G132" s="84" t="s">
        <v>121</v>
      </c>
      <c r="H132" s="72"/>
      <c r="I132" s="72"/>
      <c r="J132" s="72"/>
      <c r="K132" s="72"/>
      <c r="L132" s="72"/>
      <c r="M132" s="72"/>
      <c r="N132" s="72"/>
      <c r="O132" s="72"/>
      <c r="P132" s="72"/>
      <c r="Q132" s="72"/>
      <c r="R132" s="72"/>
      <c r="S132" s="76"/>
    </row>
    <row r="133" spans="1:19" ht="20.100000000000001" customHeight="1" x14ac:dyDescent="0.25">
      <c r="A133" s="65"/>
      <c r="B133" s="76" t="s">
        <v>100</v>
      </c>
      <c r="C133" s="84" t="s">
        <v>121</v>
      </c>
      <c r="D133" s="72"/>
      <c r="E133" s="72"/>
      <c r="F133" s="72"/>
      <c r="G133" s="72"/>
      <c r="H133" s="72"/>
      <c r="I133" s="72"/>
      <c r="J133" s="72"/>
      <c r="K133" s="72"/>
      <c r="L133" s="72"/>
      <c r="M133" s="72"/>
      <c r="N133" s="72"/>
      <c r="O133" s="72"/>
      <c r="P133" s="72"/>
      <c r="Q133" s="72"/>
      <c r="R133" s="72"/>
      <c r="S133" s="76"/>
    </row>
    <row r="134" spans="1:19" ht="20.100000000000001" customHeight="1" x14ac:dyDescent="0.25">
      <c r="A134" s="65"/>
      <c r="B134" s="76" t="s">
        <v>262</v>
      </c>
      <c r="C134" s="84" t="s">
        <v>121</v>
      </c>
      <c r="D134" s="72"/>
      <c r="E134" s="72"/>
      <c r="F134" s="72"/>
      <c r="G134" s="72"/>
      <c r="H134" s="72"/>
      <c r="I134" s="72"/>
      <c r="J134" s="72"/>
      <c r="K134" s="72"/>
      <c r="L134" s="72"/>
      <c r="M134" s="72"/>
      <c r="N134" s="72"/>
      <c r="O134" s="72"/>
      <c r="P134" s="72"/>
      <c r="Q134" s="72"/>
      <c r="R134" s="72"/>
      <c r="S134" s="76"/>
    </row>
    <row r="135" spans="1:19" ht="20.100000000000001" customHeight="1" x14ac:dyDescent="0.25">
      <c r="A135" s="65"/>
      <c r="B135" s="76" t="s">
        <v>287</v>
      </c>
      <c r="C135" s="86"/>
      <c r="D135" s="72"/>
      <c r="E135" s="72"/>
      <c r="F135" s="72"/>
      <c r="G135" s="72"/>
      <c r="H135" s="72"/>
      <c r="I135" s="72"/>
      <c r="J135" s="72"/>
      <c r="K135" s="88" t="s">
        <v>121</v>
      </c>
      <c r="L135" s="72"/>
      <c r="M135" s="72"/>
      <c r="N135" s="72"/>
      <c r="O135" s="72"/>
      <c r="P135" s="72"/>
      <c r="Q135" s="72"/>
      <c r="R135" s="72"/>
      <c r="S135" s="76"/>
    </row>
    <row r="136" spans="1:19" ht="20.100000000000001" customHeight="1" x14ac:dyDescent="0.25">
      <c r="A136" s="65"/>
      <c r="B136" s="76" t="s">
        <v>290</v>
      </c>
      <c r="C136" s="86"/>
      <c r="D136" s="72"/>
      <c r="E136" s="72"/>
      <c r="F136" s="72"/>
      <c r="G136" s="72"/>
      <c r="H136" s="72"/>
      <c r="I136" s="72"/>
      <c r="J136" s="72"/>
      <c r="K136" s="88" t="s">
        <v>121</v>
      </c>
      <c r="L136" s="72"/>
      <c r="M136" s="72"/>
      <c r="N136" s="72"/>
      <c r="O136" s="72"/>
      <c r="P136" s="72"/>
      <c r="Q136" s="72"/>
      <c r="R136" s="72"/>
      <c r="S136" s="76"/>
    </row>
    <row r="137" spans="1:19" ht="20.100000000000001" customHeight="1" x14ac:dyDescent="0.25">
      <c r="A137" s="65"/>
      <c r="B137" s="76" t="s">
        <v>291</v>
      </c>
      <c r="C137" s="86"/>
      <c r="D137" s="72"/>
      <c r="E137" s="72"/>
      <c r="F137" s="72"/>
      <c r="G137" s="72"/>
      <c r="H137" s="72"/>
      <c r="I137" s="72"/>
      <c r="J137" s="72"/>
      <c r="K137" s="88" t="s">
        <v>121</v>
      </c>
      <c r="L137" s="72"/>
      <c r="M137" s="72"/>
      <c r="N137" s="72"/>
      <c r="O137" s="72"/>
      <c r="P137" s="72"/>
      <c r="Q137" s="72"/>
      <c r="R137" s="72"/>
      <c r="S137" s="76"/>
    </row>
    <row r="138" spans="1:19" ht="20.100000000000001" customHeight="1" x14ac:dyDescent="0.25">
      <c r="A138" s="65"/>
      <c r="B138" s="74" t="s">
        <v>189</v>
      </c>
      <c r="C138" s="84" t="s">
        <v>121</v>
      </c>
      <c r="D138" s="72"/>
      <c r="E138" s="72"/>
      <c r="F138" s="72"/>
      <c r="G138" s="72"/>
      <c r="H138" s="72"/>
      <c r="I138" s="72"/>
      <c r="J138" s="72"/>
      <c r="K138" s="72"/>
      <c r="L138" s="72"/>
      <c r="M138" s="72"/>
      <c r="N138" s="72"/>
      <c r="O138" s="72"/>
      <c r="P138" s="72"/>
      <c r="Q138" s="72"/>
      <c r="R138" s="72"/>
      <c r="S138" s="76"/>
    </row>
    <row r="139" spans="1:19" ht="20.100000000000001" customHeight="1" x14ac:dyDescent="0.25">
      <c r="A139" s="65"/>
      <c r="B139" s="74" t="s">
        <v>263</v>
      </c>
      <c r="C139" s="72"/>
      <c r="D139" s="72"/>
      <c r="E139" s="72"/>
      <c r="F139" s="72"/>
      <c r="G139" s="84" t="s">
        <v>121</v>
      </c>
      <c r="H139" s="72"/>
      <c r="I139" s="72"/>
      <c r="J139" s="72"/>
      <c r="K139" s="72"/>
      <c r="L139" s="72"/>
      <c r="M139" s="72"/>
      <c r="N139" s="72"/>
      <c r="O139" s="72"/>
      <c r="P139" s="72"/>
      <c r="Q139" s="72"/>
      <c r="R139" s="72"/>
      <c r="S139" s="76"/>
    </row>
    <row r="140" spans="1:19" ht="20.100000000000001" customHeight="1" x14ac:dyDescent="0.25">
      <c r="A140" s="65"/>
      <c r="B140" s="74" t="s">
        <v>264</v>
      </c>
      <c r="C140" s="72"/>
      <c r="D140" s="72"/>
      <c r="E140" s="72"/>
      <c r="F140" s="72"/>
      <c r="G140" s="84" t="s">
        <v>121</v>
      </c>
      <c r="H140" s="72"/>
      <c r="I140" s="72"/>
      <c r="J140" s="72"/>
      <c r="K140" s="72"/>
      <c r="L140" s="72"/>
      <c r="M140" s="72"/>
      <c r="N140" s="72"/>
      <c r="O140" s="72"/>
      <c r="P140" s="72"/>
      <c r="Q140" s="72"/>
      <c r="R140" s="72"/>
      <c r="S140" s="76"/>
    </row>
    <row r="141" spans="1:19" ht="20.100000000000001" customHeight="1" x14ac:dyDescent="0.25">
      <c r="A141" s="65"/>
      <c r="B141" s="74" t="s">
        <v>190</v>
      </c>
      <c r="C141" s="72"/>
      <c r="D141" s="72"/>
      <c r="E141" s="72"/>
      <c r="F141" s="72"/>
      <c r="G141" s="72"/>
      <c r="H141" s="72"/>
      <c r="I141" s="72"/>
      <c r="J141" s="72"/>
      <c r="K141" s="72"/>
      <c r="L141" s="72"/>
      <c r="M141" s="72"/>
      <c r="N141" s="84" t="s">
        <v>121</v>
      </c>
      <c r="O141" s="72"/>
      <c r="P141" s="72"/>
      <c r="Q141" s="72"/>
      <c r="R141" s="72"/>
      <c r="S141" s="76"/>
    </row>
    <row r="142" spans="1:19" ht="20.100000000000001" customHeight="1" x14ac:dyDescent="0.25">
      <c r="A142" s="65"/>
      <c r="B142" s="74" t="s">
        <v>265</v>
      </c>
      <c r="C142" s="72"/>
      <c r="D142" s="72"/>
      <c r="E142" s="72"/>
      <c r="F142" s="72"/>
      <c r="G142" s="84" t="s">
        <v>121</v>
      </c>
      <c r="H142" s="72"/>
      <c r="I142" s="72"/>
      <c r="J142" s="72"/>
      <c r="K142" s="72"/>
      <c r="L142" s="72"/>
      <c r="M142" s="72"/>
      <c r="N142" s="72"/>
      <c r="O142" s="72"/>
      <c r="P142" s="72"/>
      <c r="Q142" s="72"/>
      <c r="R142" s="72"/>
      <c r="S142" s="76"/>
    </row>
    <row r="143" spans="1:19" ht="20.100000000000001" customHeight="1" x14ac:dyDescent="0.25">
      <c r="A143" s="65"/>
      <c r="B143" s="74" t="s">
        <v>266</v>
      </c>
      <c r="C143" s="72"/>
      <c r="D143" s="72"/>
      <c r="E143" s="72"/>
      <c r="F143" s="72"/>
      <c r="G143" s="84" t="s">
        <v>121</v>
      </c>
      <c r="H143" s="72"/>
      <c r="I143" s="72"/>
      <c r="J143" s="72"/>
      <c r="K143" s="72"/>
      <c r="L143" s="72"/>
      <c r="M143" s="72"/>
      <c r="N143" s="72"/>
      <c r="O143" s="72"/>
      <c r="P143" s="72"/>
      <c r="Q143" s="72"/>
      <c r="R143" s="72"/>
      <c r="S143" s="76"/>
    </row>
    <row r="144" spans="1:19" ht="20.100000000000001" customHeight="1" x14ac:dyDescent="0.25">
      <c r="A144" s="65"/>
      <c r="B144" s="74" t="s">
        <v>267</v>
      </c>
      <c r="C144" s="72"/>
      <c r="D144" s="72"/>
      <c r="E144" s="72"/>
      <c r="F144" s="72"/>
      <c r="G144" s="84" t="s">
        <v>121</v>
      </c>
      <c r="H144" s="72"/>
      <c r="I144" s="72"/>
      <c r="J144" s="72"/>
      <c r="K144" s="72"/>
      <c r="L144" s="72"/>
      <c r="M144" s="72"/>
      <c r="N144" s="72"/>
      <c r="O144" s="72"/>
      <c r="P144" s="72"/>
      <c r="Q144" s="72"/>
      <c r="R144" s="72"/>
      <c r="S144" s="76"/>
    </row>
    <row r="145" spans="1:19" ht="20.100000000000001" customHeight="1" x14ac:dyDescent="0.25">
      <c r="A145" s="65"/>
      <c r="B145" s="74" t="s">
        <v>120</v>
      </c>
      <c r="D145" s="72"/>
      <c r="E145" s="72"/>
      <c r="F145" s="72"/>
      <c r="G145" s="84" t="s">
        <v>121</v>
      </c>
      <c r="H145" s="72"/>
      <c r="I145" s="72"/>
      <c r="J145" s="72"/>
      <c r="K145" s="72"/>
      <c r="L145" s="72"/>
      <c r="M145" s="72"/>
      <c r="N145" s="72"/>
      <c r="O145" s="72"/>
      <c r="P145" s="72"/>
      <c r="Q145" s="72"/>
      <c r="R145" s="72"/>
      <c r="S145" s="76"/>
    </row>
    <row r="146" spans="1:19" ht="20.100000000000001" customHeight="1" x14ac:dyDescent="0.25">
      <c r="A146" s="79"/>
      <c r="B146" s="76" t="s">
        <v>268</v>
      </c>
      <c r="D146" s="72"/>
      <c r="E146" s="72"/>
      <c r="F146" s="72"/>
      <c r="G146" s="72"/>
      <c r="H146" s="72"/>
      <c r="I146" s="72"/>
      <c r="J146" s="72"/>
      <c r="K146" s="72"/>
      <c r="L146" s="72"/>
      <c r="M146" s="72"/>
      <c r="N146" s="84" t="s">
        <v>121</v>
      </c>
      <c r="O146" s="72"/>
      <c r="P146" s="72"/>
      <c r="Q146" s="72"/>
      <c r="R146" s="72"/>
      <c r="S146" s="76"/>
    </row>
    <row r="147" spans="1:19" ht="20.100000000000001" customHeight="1" x14ac:dyDescent="0.25">
      <c r="A147" s="79"/>
      <c r="B147" s="76" t="s">
        <v>269</v>
      </c>
      <c r="D147" s="72"/>
      <c r="E147" s="72"/>
      <c r="F147" s="72"/>
      <c r="G147" s="72"/>
      <c r="H147" s="84" t="s">
        <v>121</v>
      </c>
      <c r="I147" s="84" t="s">
        <v>121</v>
      </c>
      <c r="J147" s="72"/>
      <c r="K147" s="72"/>
      <c r="L147" s="72"/>
      <c r="M147" s="72"/>
      <c r="N147" s="84" t="s">
        <v>121</v>
      </c>
      <c r="O147" s="72"/>
      <c r="P147" s="72"/>
      <c r="Q147" s="72"/>
      <c r="R147" s="72"/>
      <c r="S147" s="76"/>
    </row>
    <row r="148" spans="1:19" ht="20.100000000000001" customHeight="1" x14ac:dyDescent="0.25">
      <c r="A148" s="79"/>
      <c r="B148" s="76" t="s">
        <v>192</v>
      </c>
      <c r="D148" s="72"/>
      <c r="E148" s="72"/>
      <c r="F148" s="72"/>
      <c r="G148" s="72"/>
      <c r="H148" s="86"/>
      <c r="I148" s="72"/>
      <c r="J148" s="72"/>
      <c r="K148" s="72"/>
      <c r="L148" s="72"/>
      <c r="M148" s="72"/>
      <c r="N148" s="72"/>
      <c r="O148" s="72"/>
      <c r="P148" s="72"/>
      <c r="Q148" s="72"/>
      <c r="R148" s="72"/>
      <c r="S148" s="76"/>
    </row>
    <row r="149" spans="1:19" ht="20.100000000000001" customHeight="1" x14ac:dyDescent="0.25">
      <c r="A149" s="79"/>
      <c r="B149" s="76" t="s">
        <v>191</v>
      </c>
      <c r="H149" s="86"/>
      <c r="S149" s="76"/>
    </row>
    <row r="150" spans="1:19" ht="20.100000000000001" customHeight="1" x14ac:dyDescent="0.25">
      <c r="A150" s="79"/>
      <c r="B150" s="76" t="s">
        <v>270</v>
      </c>
      <c r="N150" s="84" t="s">
        <v>121</v>
      </c>
      <c r="S150" s="76"/>
    </row>
    <row r="151" spans="1:19" ht="20.100000000000001" customHeight="1" x14ac:dyDescent="0.25">
      <c r="A151" s="79"/>
      <c r="B151" s="76" t="s">
        <v>193</v>
      </c>
      <c r="N151" s="84" t="s">
        <v>121</v>
      </c>
      <c r="S151" s="76"/>
    </row>
    <row r="152" spans="1:19" ht="20.100000000000001" customHeight="1" x14ac:dyDescent="0.25">
      <c r="A152" s="79"/>
      <c r="B152" s="76" t="s">
        <v>271</v>
      </c>
      <c r="I152" s="84" t="s">
        <v>121</v>
      </c>
      <c r="N152" s="84" t="s">
        <v>121</v>
      </c>
      <c r="S152" s="76"/>
    </row>
    <row r="153" spans="1:19" ht="20.100000000000001" customHeight="1" x14ac:dyDescent="0.25">
      <c r="A153" s="79"/>
      <c r="B153" s="76" t="s">
        <v>101</v>
      </c>
      <c r="I153" s="84" t="s">
        <v>121</v>
      </c>
      <c r="N153" s="84" t="s">
        <v>121</v>
      </c>
      <c r="S153" s="76"/>
    </row>
    <row r="154" spans="1:19" ht="20.100000000000001" customHeight="1" x14ac:dyDescent="0.25">
      <c r="A154" s="79"/>
      <c r="B154" s="76" t="s">
        <v>198</v>
      </c>
      <c r="G154" s="84" t="s">
        <v>121</v>
      </c>
      <c r="S154" s="76"/>
    </row>
    <row r="155" spans="1:19" ht="20.100000000000001" customHeight="1" x14ac:dyDescent="0.25">
      <c r="A155" s="79"/>
      <c r="B155" s="76" t="s">
        <v>194</v>
      </c>
      <c r="C155" s="84" t="s">
        <v>121</v>
      </c>
      <c r="S155" s="76"/>
    </row>
    <row r="156" spans="1:19" ht="20.100000000000001" customHeight="1" x14ac:dyDescent="0.25">
      <c r="A156" s="79"/>
      <c r="B156" s="76" t="s">
        <v>195</v>
      </c>
      <c r="E156" s="84" t="s">
        <v>121</v>
      </c>
      <c r="S156" s="76"/>
    </row>
    <row r="157" spans="1:19" ht="20.100000000000001" customHeight="1" x14ac:dyDescent="0.25">
      <c r="A157" s="79"/>
      <c r="B157" s="76" t="s">
        <v>196</v>
      </c>
      <c r="D157" s="72"/>
      <c r="S157" s="76"/>
    </row>
    <row r="158" spans="1:19" ht="20.100000000000001" customHeight="1" x14ac:dyDescent="0.25">
      <c r="A158" s="79"/>
      <c r="B158" s="76" t="s">
        <v>197</v>
      </c>
      <c r="D158" s="72"/>
      <c r="H158" s="84" t="s">
        <v>121</v>
      </c>
      <c r="S158" s="76"/>
    </row>
    <row r="159" spans="1:19" ht="20.100000000000001" customHeight="1" x14ac:dyDescent="0.25">
      <c r="A159" s="79"/>
      <c r="B159" s="76" t="s">
        <v>199</v>
      </c>
      <c r="D159" s="72"/>
      <c r="H159" s="84" t="s">
        <v>121</v>
      </c>
      <c r="I159" s="84" t="s">
        <v>121</v>
      </c>
      <c r="N159" s="84" t="s">
        <v>121</v>
      </c>
      <c r="S159" s="76"/>
    </row>
    <row r="160" spans="1:19" ht="20.100000000000001" customHeight="1" x14ac:dyDescent="0.25">
      <c r="A160" s="79"/>
      <c r="B160" s="76" t="s">
        <v>200</v>
      </c>
      <c r="D160" s="72"/>
      <c r="H160" s="86"/>
      <c r="I160" s="84" t="s">
        <v>121</v>
      </c>
      <c r="N160" s="84" t="s">
        <v>121</v>
      </c>
      <c r="S160" s="76"/>
    </row>
    <row r="161" spans="1:19" ht="20.100000000000001" customHeight="1" x14ac:dyDescent="0.25">
      <c r="A161" s="79"/>
      <c r="B161" s="76" t="s">
        <v>102</v>
      </c>
      <c r="N161" s="84" t="s">
        <v>121</v>
      </c>
      <c r="S161" s="76"/>
    </row>
    <row r="162" spans="1:19" ht="20.100000000000001" customHeight="1" x14ac:dyDescent="0.25">
      <c r="A162" s="79"/>
      <c r="B162" s="74" t="s">
        <v>122</v>
      </c>
      <c r="H162" s="86"/>
      <c r="S162" s="76"/>
    </row>
    <row r="163" spans="1:19" ht="20.100000000000001" customHeight="1" x14ac:dyDescent="0.25">
      <c r="A163" s="79"/>
      <c r="B163" s="74" t="s">
        <v>272</v>
      </c>
      <c r="N163" s="84" t="s">
        <v>121</v>
      </c>
      <c r="S163" s="76"/>
    </row>
    <row r="164" spans="1:19" ht="20.100000000000001" customHeight="1" x14ac:dyDescent="0.25">
      <c r="A164" s="79"/>
      <c r="B164" s="74" t="s">
        <v>124</v>
      </c>
      <c r="L164" s="72"/>
      <c r="M164" s="72"/>
      <c r="N164" s="84" t="s">
        <v>121</v>
      </c>
      <c r="O164" s="72"/>
      <c r="P164" s="72"/>
      <c r="Q164" s="72"/>
      <c r="S164" s="76"/>
    </row>
    <row r="165" spans="1:19" ht="20.100000000000001" customHeight="1" x14ac:dyDescent="0.25">
      <c r="A165" s="78"/>
      <c r="B165" s="76" t="s">
        <v>113</v>
      </c>
      <c r="L165" s="72"/>
      <c r="M165" s="84" t="s">
        <v>121</v>
      </c>
      <c r="N165" s="72"/>
      <c r="O165" s="72"/>
      <c r="P165" s="72"/>
      <c r="Q165" s="72"/>
      <c r="S165" s="76"/>
    </row>
    <row r="166" spans="1:19" ht="20.100000000000001" customHeight="1" x14ac:dyDescent="0.25">
      <c r="A166" s="78"/>
      <c r="B166" s="76" t="s">
        <v>273</v>
      </c>
      <c r="L166" s="72"/>
      <c r="M166" s="84" t="s">
        <v>121</v>
      </c>
      <c r="N166" s="72"/>
      <c r="O166" s="72"/>
      <c r="P166" s="72"/>
      <c r="Q166" s="72"/>
      <c r="S166" s="76"/>
    </row>
    <row r="167" spans="1:19" ht="20.100000000000001" customHeight="1" x14ac:dyDescent="0.25">
      <c r="A167" s="78"/>
      <c r="B167" s="76" t="s">
        <v>201</v>
      </c>
      <c r="L167" s="72"/>
      <c r="M167" s="84" t="s">
        <v>121</v>
      </c>
      <c r="N167" s="72"/>
      <c r="O167" s="72"/>
      <c r="P167" s="72"/>
      <c r="Q167" s="72"/>
      <c r="S167" s="76"/>
    </row>
    <row r="168" spans="1:19" ht="20.100000000000001" customHeight="1" x14ac:dyDescent="0.25">
      <c r="A168" s="78"/>
      <c r="B168" s="76" t="s">
        <v>274</v>
      </c>
      <c r="E168" s="84" t="s">
        <v>121</v>
      </c>
      <c r="I168" s="84" t="s">
        <v>121</v>
      </c>
      <c r="L168" s="72"/>
      <c r="M168" s="86"/>
      <c r="N168" s="84" t="s">
        <v>121</v>
      </c>
      <c r="O168" s="72"/>
      <c r="P168" s="72"/>
      <c r="Q168" s="72"/>
      <c r="S168" s="76"/>
    </row>
    <row r="169" spans="1:19" ht="20.100000000000001" customHeight="1" x14ac:dyDescent="0.25">
      <c r="A169" s="78"/>
      <c r="B169" s="76" t="s">
        <v>203</v>
      </c>
      <c r="L169" s="72"/>
      <c r="M169" s="84" t="s">
        <v>121</v>
      </c>
      <c r="N169" s="72"/>
      <c r="O169" s="72"/>
      <c r="P169" s="72"/>
      <c r="Q169" s="72"/>
      <c r="S169" s="76"/>
    </row>
    <row r="170" spans="1:19" ht="20.100000000000001" customHeight="1" x14ac:dyDescent="0.25">
      <c r="A170" s="78"/>
      <c r="B170" s="76" t="s">
        <v>204</v>
      </c>
      <c r="E170" s="84" t="s">
        <v>121</v>
      </c>
      <c r="H170" s="84" t="s">
        <v>121</v>
      </c>
      <c r="L170" s="72"/>
      <c r="M170" s="84" t="s">
        <v>121</v>
      </c>
      <c r="N170" s="72"/>
      <c r="O170" s="72"/>
      <c r="P170" s="72"/>
      <c r="Q170" s="72"/>
      <c r="S170" s="76"/>
    </row>
    <row r="171" spans="1:19" ht="20.100000000000001" customHeight="1" x14ac:dyDescent="0.25">
      <c r="A171" s="78"/>
      <c r="B171" s="76" t="s">
        <v>116</v>
      </c>
      <c r="C171" s="71" t="s">
        <v>276</v>
      </c>
      <c r="L171" s="72"/>
      <c r="M171" s="84" t="s">
        <v>121</v>
      </c>
      <c r="N171" s="72"/>
      <c r="O171" s="72"/>
      <c r="P171" s="72"/>
      <c r="Q171" s="72"/>
      <c r="S171" s="76"/>
    </row>
    <row r="172" spans="1:19" ht="20.100000000000001" customHeight="1" x14ac:dyDescent="0.25">
      <c r="A172" s="78"/>
      <c r="B172" s="76" t="s">
        <v>202</v>
      </c>
      <c r="C172" s="71" t="s">
        <v>276</v>
      </c>
      <c r="L172" s="72"/>
      <c r="M172" s="84" t="s">
        <v>121</v>
      </c>
      <c r="N172" s="72"/>
      <c r="O172" s="72"/>
      <c r="P172" s="72"/>
      <c r="Q172" s="72"/>
      <c r="S172" s="76"/>
    </row>
    <row r="173" spans="1:19" ht="20.100000000000001" customHeight="1" x14ac:dyDescent="0.25">
      <c r="A173" s="78"/>
      <c r="B173" s="76" t="s">
        <v>115</v>
      </c>
      <c r="L173" s="72"/>
      <c r="M173" s="84" t="s">
        <v>121</v>
      </c>
      <c r="N173" s="72"/>
      <c r="O173" s="72"/>
      <c r="P173" s="72"/>
      <c r="Q173" s="72"/>
      <c r="S173" s="76"/>
    </row>
    <row r="174" spans="1:19" ht="20.100000000000001" customHeight="1" x14ac:dyDescent="0.25">
      <c r="A174" s="78"/>
      <c r="B174" s="76" t="s">
        <v>114</v>
      </c>
      <c r="L174" s="72"/>
      <c r="M174" s="84" t="s">
        <v>121</v>
      </c>
      <c r="N174" s="72"/>
      <c r="O174" s="72"/>
      <c r="P174" s="72"/>
      <c r="Q174" s="72"/>
      <c r="S174" s="76"/>
    </row>
    <row r="175" spans="1:19" ht="20.100000000000001" customHeight="1" x14ac:dyDescent="0.25">
      <c r="A175" s="78"/>
      <c r="B175" s="76" t="s">
        <v>119</v>
      </c>
      <c r="E175" s="84" t="s">
        <v>121</v>
      </c>
      <c r="H175" s="84" t="s">
        <v>121</v>
      </c>
      <c r="I175" s="84" t="s">
        <v>121</v>
      </c>
      <c r="L175" s="72"/>
      <c r="M175" s="84" t="s">
        <v>121</v>
      </c>
      <c r="N175" s="72"/>
      <c r="O175" s="72"/>
      <c r="P175" s="72"/>
      <c r="Q175" s="72"/>
      <c r="S175" s="76"/>
    </row>
    <row r="176" spans="1:19" ht="20.100000000000001" customHeight="1" x14ac:dyDescent="0.25">
      <c r="A176" s="78"/>
      <c r="B176" s="76" t="s">
        <v>117</v>
      </c>
      <c r="L176" s="72"/>
      <c r="M176" s="84" t="s">
        <v>121</v>
      </c>
      <c r="N176" s="72"/>
      <c r="O176" s="72"/>
      <c r="P176" s="72"/>
      <c r="Q176" s="72"/>
      <c r="S176" s="76"/>
    </row>
    <row r="177" spans="1:19" ht="20.100000000000001" customHeight="1" x14ac:dyDescent="0.25">
      <c r="A177" s="78"/>
      <c r="B177" s="76" t="s">
        <v>118</v>
      </c>
      <c r="C177" s="71" t="s">
        <v>276</v>
      </c>
      <c r="E177" s="84" t="s">
        <v>121</v>
      </c>
      <c r="H177" s="84" t="s">
        <v>121</v>
      </c>
      <c r="I177" s="84" t="s">
        <v>121</v>
      </c>
      <c r="L177" s="72"/>
      <c r="M177" s="84" t="s">
        <v>121</v>
      </c>
      <c r="N177" s="72"/>
      <c r="O177" s="72"/>
      <c r="P177" s="72"/>
      <c r="Q177" s="72"/>
      <c r="S177" s="76"/>
    </row>
    <row r="178" spans="1:19" ht="20.100000000000001" customHeight="1" x14ac:dyDescent="0.25">
      <c r="A178" s="78"/>
      <c r="B178" s="76" t="s">
        <v>131</v>
      </c>
      <c r="L178" s="72"/>
      <c r="M178" s="84" t="s">
        <v>121</v>
      </c>
      <c r="N178" s="72"/>
      <c r="O178" s="72"/>
      <c r="P178" s="72"/>
      <c r="Q178" s="72"/>
      <c r="S178" s="76"/>
    </row>
    <row r="179" spans="1:19" ht="20.100000000000001" customHeight="1" x14ac:dyDescent="0.25">
      <c r="A179" s="78"/>
      <c r="B179" s="77" t="s">
        <v>205</v>
      </c>
      <c r="L179" s="72"/>
      <c r="M179" s="84" t="s">
        <v>121</v>
      </c>
      <c r="N179" s="72"/>
      <c r="O179" s="72"/>
      <c r="P179" s="72"/>
      <c r="Q179" s="72"/>
      <c r="S179" s="76"/>
    </row>
    <row r="180" spans="1:19" ht="20.100000000000001" customHeight="1" x14ac:dyDescent="0.25">
      <c r="A180" s="78"/>
      <c r="B180" s="77" t="s">
        <v>123</v>
      </c>
      <c r="M180" s="84" t="s">
        <v>121</v>
      </c>
      <c r="S180" s="76"/>
    </row>
    <row r="181" spans="1:19" ht="20.100000000000001" customHeight="1" x14ac:dyDescent="0.25">
      <c r="A181" s="78"/>
      <c r="B181" s="77" t="s">
        <v>275</v>
      </c>
      <c r="M181" s="84" t="s">
        <v>121</v>
      </c>
      <c r="S181" s="76"/>
    </row>
    <row r="182" spans="1:19" ht="20.100000000000001" customHeight="1" x14ac:dyDescent="0.25">
      <c r="A182" s="78"/>
      <c r="B182" s="77" t="s">
        <v>112</v>
      </c>
      <c r="M182" s="84" t="s">
        <v>121</v>
      </c>
      <c r="S182" s="76"/>
    </row>
    <row r="183" spans="1:19" ht="20.100000000000001" customHeight="1" x14ac:dyDescent="0.25">
      <c r="S183" s="76"/>
    </row>
    <row r="184" spans="1:19" ht="20.100000000000001" customHeight="1" x14ac:dyDescent="0.25">
      <c r="S184" s="76"/>
    </row>
    <row r="185" spans="1:19" ht="20.100000000000001" customHeight="1" x14ac:dyDescent="0.25">
      <c r="S185" s="76"/>
    </row>
    <row r="186" spans="1:19" ht="20.100000000000001" customHeight="1" x14ac:dyDescent="0.25">
      <c r="S186" s="76"/>
    </row>
    <row r="187" spans="1:19" ht="20.100000000000001" customHeight="1" x14ac:dyDescent="0.25">
      <c r="S187" s="76"/>
    </row>
    <row r="188" spans="1:19" ht="20.100000000000001" customHeight="1" x14ac:dyDescent="0.25">
      <c r="S188" s="76"/>
    </row>
    <row r="189" spans="1:19" ht="20.100000000000001" customHeight="1" x14ac:dyDescent="0.25">
      <c r="S189" s="76"/>
    </row>
    <row r="190" spans="1:19" ht="20.100000000000001" customHeight="1" x14ac:dyDescent="0.25">
      <c r="S190" s="76"/>
    </row>
    <row r="191" spans="1:19" x14ac:dyDescent="0.25">
      <c r="S191" s="76"/>
    </row>
  </sheetData>
  <autoFilter ref="A4:S191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RowHeight="13.2" x14ac:dyDescent="0.25"/>
  <cols>
    <col min="1" max="1" width="84.88671875" customWidth="1"/>
  </cols>
  <sheetData>
    <row r="1" spans="1:1" ht="26.4" x14ac:dyDescent="0.25">
      <c r="A1" s="44" t="s">
        <v>428</v>
      </c>
    </row>
    <row r="2" spans="1:1" ht="26.4" x14ac:dyDescent="0.25">
      <c r="A2" s="44" t="s">
        <v>429</v>
      </c>
    </row>
    <row r="3" spans="1:1" ht="26.4" x14ac:dyDescent="0.25">
      <c r="A3" s="44" t="s">
        <v>430</v>
      </c>
    </row>
    <row r="4" spans="1:1" ht="26.4" x14ac:dyDescent="0.25">
      <c r="A4" s="44" t="s">
        <v>431</v>
      </c>
    </row>
    <row r="5" spans="1:1" ht="26.4" x14ac:dyDescent="0.25">
      <c r="A5" s="44" t="s">
        <v>432</v>
      </c>
    </row>
    <row r="6" spans="1:1" ht="26.4" x14ac:dyDescent="0.25">
      <c r="A6" s="44" t="s">
        <v>433</v>
      </c>
    </row>
    <row r="7" spans="1:1" x14ac:dyDescent="0.25">
      <c r="A7" s="44" t="s">
        <v>383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4"/>
  <sheetViews>
    <sheetView zoomScale="90" zoomScaleNormal="90" workbookViewId="0">
      <pane xSplit="8" ySplit="1" topLeftCell="I2" activePane="bottomRight" state="frozen"/>
      <selection pane="topRight" activeCell="E1" sqref="E1"/>
      <selection pane="bottomLeft" activeCell="A2" sqref="A2"/>
      <selection pane="bottomRight" activeCell="H3" sqref="H3"/>
    </sheetView>
  </sheetViews>
  <sheetFormatPr baseColWidth="10" defaultRowHeight="13.2" x14ac:dyDescent="0.25"/>
  <cols>
    <col min="1" max="1" width="14.21875" customWidth="1"/>
    <col min="2" max="3" width="12.88671875" customWidth="1"/>
    <col min="4" max="4" width="13" style="148" customWidth="1"/>
    <col min="5" max="5" width="32.6640625" customWidth="1"/>
    <col min="6" max="7" width="18.44140625" customWidth="1"/>
    <col min="8" max="8" width="60.77734375" customWidth="1"/>
    <col min="9" max="9" width="14.44140625" customWidth="1"/>
    <col min="10" max="10" width="11.5546875" style="148"/>
  </cols>
  <sheetData>
    <row r="1" spans="1:12" s="149" customFormat="1" x14ac:dyDescent="0.25">
      <c r="A1" s="260" t="s">
        <v>416</v>
      </c>
      <c r="B1" s="260" t="s">
        <v>417</v>
      </c>
      <c r="C1" s="260" t="s">
        <v>458</v>
      </c>
      <c r="D1" s="261" t="s">
        <v>404</v>
      </c>
      <c r="E1" s="262" t="s">
        <v>364</v>
      </c>
      <c r="F1" s="262" t="s">
        <v>405</v>
      </c>
      <c r="G1" s="262" t="s">
        <v>366</v>
      </c>
      <c r="H1" s="262" t="s">
        <v>408</v>
      </c>
      <c r="I1" s="262" t="s">
        <v>409</v>
      </c>
      <c r="J1" s="261" t="s">
        <v>406</v>
      </c>
      <c r="K1" s="262" t="s">
        <v>418</v>
      </c>
    </row>
    <row r="2" spans="1:12" s="151" customFormat="1" ht="39.6" x14ac:dyDescent="0.25">
      <c r="A2" s="263">
        <f t="shared" ref="A2:A33" si="0">IF(ISBLANK(D2),"",YEAR(D2))</f>
        <v>2015</v>
      </c>
      <c r="B2" s="263">
        <f t="shared" ref="B2:B33" si="1">IF(ISBLANK(D2),"",MONTH(D2))</f>
        <v>10</v>
      </c>
      <c r="C2" s="263">
        <f t="shared" ref="C2:C65" si="2">IF(ISBLANK(D2),"",INT(MOD(INT((D2-2)/7)+0.6,52+5/28))+1)</f>
        <v>44</v>
      </c>
      <c r="D2" s="264">
        <v>42308</v>
      </c>
      <c r="E2" s="265" t="s">
        <v>428</v>
      </c>
      <c r="F2" s="265" t="s">
        <v>357</v>
      </c>
      <c r="G2" s="265" t="s">
        <v>407</v>
      </c>
      <c r="H2" s="266" t="s">
        <v>410</v>
      </c>
      <c r="I2" s="266" t="s">
        <v>321</v>
      </c>
      <c r="J2" s="264">
        <v>42290</v>
      </c>
      <c r="K2" s="265"/>
    </row>
    <row r="3" spans="1:12" s="151" customFormat="1" ht="39.6" x14ac:dyDescent="0.25">
      <c r="A3" s="249">
        <f t="shared" si="0"/>
        <v>2015</v>
      </c>
      <c r="B3" s="249">
        <f t="shared" si="1"/>
        <v>11</v>
      </c>
      <c r="C3" s="249">
        <f t="shared" si="2"/>
        <v>49</v>
      </c>
      <c r="D3" s="252">
        <v>42338</v>
      </c>
      <c r="E3" s="253" t="s">
        <v>428</v>
      </c>
      <c r="F3" s="253" t="s">
        <v>357</v>
      </c>
      <c r="G3" s="253" t="s">
        <v>407</v>
      </c>
      <c r="H3" s="254" t="s">
        <v>327</v>
      </c>
      <c r="I3" s="254" t="s">
        <v>321</v>
      </c>
      <c r="J3" s="252"/>
      <c r="K3" s="253"/>
      <c r="L3" s="267"/>
    </row>
    <row r="4" spans="1:12" s="151" customFormat="1" ht="39.6" x14ac:dyDescent="0.25">
      <c r="A4" s="249">
        <f t="shared" si="0"/>
        <v>2015</v>
      </c>
      <c r="B4" s="249">
        <f t="shared" si="1"/>
        <v>12</v>
      </c>
      <c r="C4" s="249">
        <f t="shared" si="2"/>
        <v>53</v>
      </c>
      <c r="D4" s="250">
        <v>42369</v>
      </c>
      <c r="E4" s="251" t="s">
        <v>428</v>
      </c>
      <c r="F4" s="251" t="s">
        <v>357</v>
      </c>
      <c r="G4" s="251" t="s">
        <v>407</v>
      </c>
      <c r="H4" s="251" t="s">
        <v>328</v>
      </c>
      <c r="I4" s="251" t="s">
        <v>321</v>
      </c>
      <c r="J4" s="250"/>
      <c r="K4" s="251"/>
    </row>
    <row r="5" spans="1:12" s="151" customFormat="1" ht="39.6" x14ac:dyDescent="0.25">
      <c r="A5" s="249">
        <f t="shared" si="0"/>
        <v>2015</v>
      </c>
      <c r="B5" s="249">
        <f t="shared" si="1"/>
        <v>9</v>
      </c>
      <c r="C5" s="249">
        <f t="shared" si="2"/>
        <v>37</v>
      </c>
      <c r="D5" s="252">
        <v>42257</v>
      </c>
      <c r="E5" s="253" t="s">
        <v>428</v>
      </c>
      <c r="F5" s="253" t="s">
        <v>357</v>
      </c>
      <c r="G5" s="253" t="s">
        <v>325</v>
      </c>
      <c r="H5" s="253" t="s">
        <v>330</v>
      </c>
      <c r="I5" s="253" t="s">
        <v>326</v>
      </c>
      <c r="J5" s="252">
        <v>42257</v>
      </c>
      <c r="K5" s="253"/>
    </row>
    <row r="6" spans="1:12" s="151" customFormat="1" ht="39.6" x14ac:dyDescent="0.25">
      <c r="A6" s="249">
        <f t="shared" si="0"/>
        <v>2015</v>
      </c>
      <c r="B6" s="249">
        <f t="shared" si="1"/>
        <v>10</v>
      </c>
      <c r="C6" s="249">
        <f t="shared" si="2"/>
        <v>44</v>
      </c>
      <c r="D6" s="250">
        <v>42308</v>
      </c>
      <c r="E6" s="251" t="s">
        <v>428</v>
      </c>
      <c r="F6" s="251" t="s">
        <v>357</v>
      </c>
      <c r="G6" s="251" t="s">
        <v>325</v>
      </c>
      <c r="H6" s="251" t="s">
        <v>331</v>
      </c>
      <c r="I6" s="251" t="s">
        <v>326</v>
      </c>
      <c r="J6" s="250"/>
      <c r="K6" s="251"/>
    </row>
    <row r="7" spans="1:12" s="151" customFormat="1" ht="39.6" x14ac:dyDescent="0.25">
      <c r="A7" s="249">
        <f t="shared" si="0"/>
        <v>2015</v>
      </c>
      <c r="B7" s="249">
        <f t="shared" si="1"/>
        <v>11</v>
      </c>
      <c r="C7" s="249">
        <f t="shared" si="2"/>
        <v>49</v>
      </c>
      <c r="D7" s="252">
        <v>42338</v>
      </c>
      <c r="E7" s="253" t="s">
        <v>428</v>
      </c>
      <c r="F7" s="253" t="s">
        <v>357</v>
      </c>
      <c r="G7" s="253" t="s">
        <v>325</v>
      </c>
      <c r="H7" s="253" t="s">
        <v>331</v>
      </c>
      <c r="I7" s="253" t="s">
        <v>326</v>
      </c>
      <c r="J7" s="252"/>
      <c r="K7" s="253"/>
    </row>
    <row r="8" spans="1:12" s="151" customFormat="1" ht="39.6" x14ac:dyDescent="0.25">
      <c r="A8" s="249">
        <f t="shared" si="0"/>
        <v>2015</v>
      </c>
      <c r="B8" s="249">
        <f t="shared" si="1"/>
        <v>12</v>
      </c>
      <c r="C8" s="249">
        <f t="shared" si="2"/>
        <v>53</v>
      </c>
      <c r="D8" s="250">
        <v>42369</v>
      </c>
      <c r="E8" s="251" t="s">
        <v>428</v>
      </c>
      <c r="F8" s="251" t="s">
        <v>357</v>
      </c>
      <c r="G8" s="251" t="s">
        <v>325</v>
      </c>
      <c r="H8" s="251" t="s">
        <v>331</v>
      </c>
      <c r="I8" s="251" t="s">
        <v>326</v>
      </c>
      <c r="J8" s="250"/>
      <c r="K8" s="251"/>
    </row>
    <row r="9" spans="1:12" s="151" customFormat="1" ht="39.6" x14ac:dyDescent="0.25">
      <c r="A9" s="249">
        <f t="shared" si="0"/>
        <v>2016</v>
      </c>
      <c r="B9" s="249">
        <f t="shared" si="1"/>
        <v>1</v>
      </c>
      <c r="C9" s="249">
        <f t="shared" si="2"/>
        <v>4</v>
      </c>
      <c r="D9" s="252">
        <v>42400</v>
      </c>
      <c r="E9" s="253" t="s">
        <v>428</v>
      </c>
      <c r="F9" s="253" t="s">
        <v>357</v>
      </c>
      <c r="G9" s="253" t="s">
        <v>325</v>
      </c>
      <c r="H9" s="253" t="s">
        <v>331</v>
      </c>
      <c r="I9" s="253" t="s">
        <v>326</v>
      </c>
      <c r="J9" s="252"/>
      <c r="K9" s="253"/>
    </row>
    <row r="10" spans="1:12" s="151" customFormat="1" ht="39.6" x14ac:dyDescent="0.25">
      <c r="A10" s="249">
        <f t="shared" si="0"/>
        <v>2016</v>
      </c>
      <c r="B10" s="249">
        <f t="shared" si="1"/>
        <v>2</v>
      </c>
      <c r="C10" s="249">
        <f t="shared" si="2"/>
        <v>8</v>
      </c>
      <c r="D10" s="250">
        <v>42428</v>
      </c>
      <c r="E10" s="251" t="s">
        <v>428</v>
      </c>
      <c r="F10" s="251" t="s">
        <v>357</v>
      </c>
      <c r="G10" s="251" t="s">
        <v>325</v>
      </c>
      <c r="H10" s="251" t="s">
        <v>331</v>
      </c>
      <c r="I10" s="251" t="s">
        <v>326</v>
      </c>
      <c r="J10" s="250"/>
      <c r="K10" s="251"/>
    </row>
    <row r="11" spans="1:12" s="151" customFormat="1" ht="39.6" x14ac:dyDescent="0.25">
      <c r="A11" s="249">
        <f t="shared" si="0"/>
        <v>2016</v>
      </c>
      <c r="B11" s="249">
        <f t="shared" si="1"/>
        <v>3</v>
      </c>
      <c r="C11" s="249">
        <f t="shared" si="2"/>
        <v>13</v>
      </c>
      <c r="D11" s="252">
        <v>42460</v>
      </c>
      <c r="E11" s="253" t="s">
        <v>428</v>
      </c>
      <c r="F11" s="253" t="s">
        <v>357</v>
      </c>
      <c r="G11" s="253" t="s">
        <v>325</v>
      </c>
      <c r="H11" s="253" t="s">
        <v>331</v>
      </c>
      <c r="I11" s="253" t="s">
        <v>326</v>
      </c>
      <c r="J11" s="252"/>
      <c r="K11" s="253"/>
    </row>
    <row r="12" spans="1:12" s="151" customFormat="1" ht="39.6" x14ac:dyDescent="0.25">
      <c r="A12" s="249">
        <f t="shared" si="0"/>
        <v>2016</v>
      </c>
      <c r="B12" s="249">
        <f t="shared" si="1"/>
        <v>4</v>
      </c>
      <c r="C12" s="249">
        <f t="shared" si="2"/>
        <v>17</v>
      </c>
      <c r="D12" s="250">
        <v>42490</v>
      </c>
      <c r="E12" s="251" t="s">
        <v>428</v>
      </c>
      <c r="F12" s="251" t="s">
        <v>357</v>
      </c>
      <c r="G12" s="251" t="s">
        <v>325</v>
      </c>
      <c r="H12" s="251" t="s">
        <v>331</v>
      </c>
      <c r="I12" s="251" t="s">
        <v>326</v>
      </c>
      <c r="J12" s="250"/>
      <c r="K12" s="251"/>
    </row>
    <row r="13" spans="1:12" s="151" customFormat="1" ht="39.6" x14ac:dyDescent="0.25">
      <c r="A13" s="249">
        <f t="shared" si="0"/>
        <v>2016</v>
      </c>
      <c r="B13" s="249">
        <f t="shared" si="1"/>
        <v>5</v>
      </c>
      <c r="C13" s="249">
        <f t="shared" si="2"/>
        <v>22</v>
      </c>
      <c r="D13" s="252">
        <v>42521</v>
      </c>
      <c r="E13" s="253" t="s">
        <v>428</v>
      </c>
      <c r="F13" s="253" t="s">
        <v>357</v>
      </c>
      <c r="G13" s="253" t="s">
        <v>325</v>
      </c>
      <c r="H13" s="253" t="s">
        <v>331</v>
      </c>
      <c r="I13" s="253" t="s">
        <v>326</v>
      </c>
      <c r="J13" s="252"/>
      <c r="K13" s="253"/>
    </row>
    <row r="14" spans="1:12" s="151" customFormat="1" ht="39.6" x14ac:dyDescent="0.25">
      <c r="A14" s="249">
        <f t="shared" si="0"/>
        <v>2016</v>
      </c>
      <c r="B14" s="249">
        <f t="shared" si="1"/>
        <v>6</v>
      </c>
      <c r="C14" s="249">
        <f t="shared" si="2"/>
        <v>26</v>
      </c>
      <c r="D14" s="250">
        <v>42551</v>
      </c>
      <c r="E14" s="251" t="s">
        <v>428</v>
      </c>
      <c r="F14" s="251" t="s">
        <v>357</v>
      </c>
      <c r="G14" s="251" t="s">
        <v>325</v>
      </c>
      <c r="H14" s="251" t="s">
        <v>331</v>
      </c>
      <c r="I14" s="251" t="s">
        <v>326</v>
      </c>
      <c r="J14" s="250"/>
      <c r="K14" s="251"/>
    </row>
    <row r="15" spans="1:12" s="151" customFormat="1" ht="39.6" x14ac:dyDescent="0.25">
      <c r="A15" s="249">
        <f t="shared" si="0"/>
        <v>2016</v>
      </c>
      <c r="B15" s="249">
        <f t="shared" si="1"/>
        <v>7</v>
      </c>
      <c r="C15" s="249">
        <f t="shared" si="2"/>
        <v>30</v>
      </c>
      <c r="D15" s="252">
        <v>42582</v>
      </c>
      <c r="E15" s="253" t="s">
        <v>428</v>
      </c>
      <c r="F15" s="253" t="s">
        <v>357</v>
      </c>
      <c r="G15" s="253" t="s">
        <v>325</v>
      </c>
      <c r="H15" s="253" t="s">
        <v>331</v>
      </c>
      <c r="I15" s="253" t="s">
        <v>326</v>
      </c>
      <c r="J15" s="252"/>
      <c r="K15" s="253"/>
    </row>
    <row r="16" spans="1:12" s="151" customFormat="1" ht="39.6" x14ac:dyDescent="0.25">
      <c r="A16" s="249">
        <f t="shared" si="0"/>
        <v>2016</v>
      </c>
      <c r="B16" s="249">
        <f t="shared" si="1"/>
        <v>8</v>
      </c>
      <c r="C16" s="249">
        <f t="shared" si="2"/>
        <v>35</v>
      </c>
      <c r="D16" s="250">
        <v>42613</v>
      </c>
      <c r="E16" s="251" t="s">
        <v>428</v>
      </c>
      <c r="F16" s="251" t="s">
        <v>357</v>
      </c>
      <c r="G16" s="251" t="s">
        <v>325</v>
      </c>
      <c r="H16" s="251" t="s">
        <v>331</v>
      </c>
      <c r="I16" s="251" t="s">
        <v>326</v>
      </c>
      <c r="J16" s="250"/>
      <c r="K16" s="251"/>
    </row>
    <row r="17" spans="1:11" s="151" customFormat="1" ht="39.6" x14ac:dyDescent="0.25">
      <c r="A17" s="249">
        <f t="shared" si="0"/>
        <v>2016</v>
      </c>
      <c r="B17" s="249">
        <f t="shared" si="1"/>
        <v>9</v>
      </c>
      <c r="C17" s="249">
        <f t="shared" si="2"/>
        <v>39</v>
      </c>
      <c r="D17" s="252">
        <v>42643</v>
      </c>
      <c r="E17" s="253" t="s">
        <v>428</v>
      </c>
      <c r="F17" s="253" t="s">
        <v>357</v>
      </c>
      <c r="G17" s="253" t="s">
        <v>325</v>
      </c>
      <c r="H17" s="253" t="s">
        <v>331</v>
      </c>
      <c r="I17" s="253" t="s">
        <v>326</v>
      </c>
      <c r="J17" s="252"/>
      <c r="K17" s="253"/>
    </row>
    <row r="18" spans="1:11" s="151" customFormat="1" ht="39.6" x14ac:dyDescent="0.25">
      <c r="A18" s="249">
        <f t="shared" si="0"/>
        <v>2016</v>
      </c>
      <c r="B18" s="249">
        <f t="shared" si="1"/>
        <v>10</v>
      </c>
      <c r="C18" s="249">
        <f t="shared" si="2"/>
        <v>44</v>
      </c>
      <c r="D18" s="250">
        <v>42674</v>
      </c>
      <c r="E18" s="251" t="s">
        <v>428</v>
      </c>
      <c r="F18" s="251" t="s">
        <v>357</v>
      </c>
      <c r="G18" s="251" t="s">
        <v>325</v>
      </c>
      <c r="H18" s="251" t="s">
        <v>331</v>
      </c>
      <c r="I18" s="251" t="s">
        <v>326</v>
      </c>
      <c r="J18" s="250"/>
      <c r="K18" s="251"/>
    </row>
    <row r="19" spans="1:11" s="151" customFormat="1" ht="39.6" x14ac:dyDescent="0.25">
      <c r="A19" s="249">
        <f t="shared" si="0"/>
        <v>2016</v>
      </c>
      <c r="B19" s="249">
        <f t="shared" si="1"/>
        <v>11</v>
      </c>
      <c r="C19" s="249">
        <f t="shared" si="2"/>
        <v>48</v>
      </c>
      <c r="D19" s="252">
        <v>42704</v>
      </c>
      <c r="E19" s="253" t="s">
        <v>428</v>
      </c>
      <c r="F19" s="253" t="s">
        <v>357</v>
      </c>
      <c r="G19" s="253" t="s">
        <v>325</v>
      </c>
      <c r="H19" s="253" t="s">
        <v>331</v>
      </c>
      <c r="I19" s="253" t="s">
        <v>326</v>
      </c>
      <c r="J19" s="252"/>
      <c r="K19" s="253"/>
    </row>
    <row r="20" spans="1:11" s="151" customFormat="1" ht="39.6" x14ac:dyDescent="0.25">
      <c r="A20" s="249">
        <f t="shared" si="0"/>
        <v>2016</v>
      </c>
      <c r="B20" s="249">
        <f t="shared" si="1"/>
        <v>12</v>
      </c>
      <c r="C20" s="249">
        <f t="shared" si="2"/>
        <v>52</v>
      </c>
      <c r="D20" s="250">
        <v>42735</v>
      </c>
      <c r="E20" s="251" t="s">
        <v>428</v>
      </c>
      <c r="F20" s="251" t="s">
        <v>357</v>
      </c>
      <c r="G20" s="251" t="s">
        <v>325</v>
      </c>
      <c r="H20" s="251" t="s">
        <v>331</v>
      </c>
      <c r="I20" s="251" t="s">
        <v>326</v>
      </c>
      <c r="J20" s="250"/>
      <c r="K20" s="251"/>
    </row>
    <row r="21" spans="1:11" s="151" customFormat="1" ht="39.6" x14ac:dyDescent="0.25">
      <c r="A21" s="249">
        <f t="shared" si="0"/>
        <v>2015</v>
      </c>
      <c r="B21" s="249">
        <f t="shared" si="1"/>
        <v>9</v>
      </c>
      <c r="C21" s="249">
        <f t="shared" si="2"/>
        <v>40</v>
      </c>
      <c r="D21" s="252">
        <v>42277</v>
      </c>
      <c r="E21" s="253" t="s">
        <v>428</v>
      </c>
      <c r="F21" s="253" t="s">
        <v>332</v>
      </c>
      <c r="G21" s="253" t="s">
        <v>329</v>
      </c>
      <c r="H21" s="253" t="s">
        <v>333</v>
      </c>
      <c r="I21" s="253" t="s">
        <v>300</v>
      </c>
      <c r="J21" s="252"/>
      <c r="K21" s="253"/>
    </row>
    <row r="22" spans="1:11" s="151" customFormat="1" ht="39.6" x14ac:dyDescent="0.25">
      <c r="A22" s="249">
        <f t="shared" si="0"/>
        <v>2015</v>
      </c>
      <c r="B22" s="249">
        <f t="shared" si="1"/>
        <v>10</v>
      </c>
      <c r="C22" s="249">
        <f t="shared" si="2"/>
        <v>44</v>
      </c>
      <c r="D22" s="250">
        <v>42308</v>
      </c>
      <c r="E22" s="251" t="s">
        <v>428</v>
      </c>
      <c r="F22" s="251" t="s">
        <v>332</v>
      </c>
      <c r="G22" s="251" t="s">
        <v>329</v>
      </c>
      <c r="H22" s="251" t="s">
        <v>333</v>
      </c>
      <c r="I22" s="251" t="s">
        <v>300</v>
      </c>
      <c r="J22" s="250"/>
      <c r="K22" s="251"/>
    </row>
    <row r="23" spans="1:11" s="151" customFormat="1" ht="39.6" x14ac:dyDescent="0.25">
      <c r="A23" s="249">
        <f t="shared" si="0"/>
        <v>2015</v>
      </c>
      <c r="B23" s="249">
        <f t="shared" si="1"/>
        <v>11</v>
      </c>
      <c r="C23" s="249">
        <f t="shared" si="2"/>
        <v>49</v>
      </c>
      <c r="D23" s="252">
        <v>42338</v>
      </c>
      <c r="E23" s="253" t="s">
        <v>428</v>
      </c>
      <c r="F23" s="253" t="s">
        <v>332</v>
      </c>
      <c r="G23" s="253" t="s">
        <v>329</v>
      </c>
      <c r="H23" s="253" t="s">
        <v>333</v>
      </c>
      <c r="I23" s="253" t="s">
        <v>300</v>
      </c>
      <c r="J23" s="252"/>
      <c r="K23" s="253"/>
    </row>
    <row r="24" spans="1:11" s="151" customFormat="1" ht="39.6" x14ac:dyDescent="0.25">
      <c r="A24" s="249">
        <f t="shared" si="0"/>
        <v>2015</v>
      </c>
      <c r="B24" s="249">
        <f t="shared" si="1"/>
        <v>12</v>
      </c>
      <c r="C24" s="249">
        <f t="shared" si="2"/>
        <v>53</v>
      </c>
      <c r="D24" s="250">
        <v>42369</v>
      </c>
      <c r="E24" s="251" t="s">
        <v>428</v>
      </c>
      <c r="F24" s="251" t="s">
        <v>332</v>
      </c>
      <c r="G24" s="251" t="s">
        <v>329</v>
      </c>
      <c r="H24" s="251" t="s">
        <v>333</v>
      </c>
      <c r="I24" s="251" t="s">
        <v>300</v>
      </c>
      <c r="J24" s="250"/>
      <c r="K24" s="251"/>
    </row>
    <row r="25" spans="1:11" s="151" customFormat="1" ht="39.6" x14ac:dyDescent="0.25">
      <c r="A25" s="249">
        <f t="shared" si="0"/>
        <v>2016</v>
      </c>
      <c r="B25" s="249">
        <f t="shared" si="1"/>
        <v>1</v>
      </c>
      <c r="C25" s="249">
        <f t="shared" si="2"/>
        <v>4</v>
      </c>
      <c r="D25" s="252">
        <v>42400</v>
      </c>
      <c r="E25" s="253" t="s">
        <v>428</v>
      </c>
      <c r="F25" s="253" t="s">
        <v>332</v>
      </c>
      <c r="G25" s="253" t="s">
        <v>329</v>
      </c>
      <c r="H25" s="253" t="s">
        <v>333</v>
      </c>
      <c r="I25" s="253" t="s">
        <v>300</v>
      </c>
      <c r="J25" s="252"/>
      <c r="K25" s="253"/>
    </row>
    <row r="26" spans="1:11" s="151" customFormat="1" ht="39.6" x14ac:dyDescent="0.25">
      <c r="A26" s="249">
        <f t="shared" si="0"/>
        <v>2016</v>
      </c>
      <c r="B26" s="249">
        <f t="shared" si="1"/>
        <v>2</v>
      </c>
      <c r="C26" s="249">
        <f t="shared" si="2"/>
        <v>8</v>
      </c>
      <c r="D26" s="250">
        <v>42428</v>
      </c>
      <c r="E26" s="251" t="s">
        <v>428</v>
      </c>
      <c r="F26" s="251" t="s">
        <v>332</v>
      </c>
      <c r="G26" s="251" t="s">
        <v>329</v>
      </c>
      <c r="H26" s="251" t="s">
        <v>333</v>
      </c>
      <c r="I26" s="251" t="s">
        <v>300</v>
      </c>
      <c r="J26" s="250"/>
      <c r="K26" s="251"/>
    </row>
    <row r="27" spans="1:11" s="151" customFormat="1" ht="39.6" x14ac:dyDescent="0.25">
      <c r="A27" s="249">
        <f t="shared" si="0"/>
        <v>2016</v>
      </c>
      <c r="B27" s="249">
        <f t="shared" si="1"/>
        <v>3</v>
      </c>
      <c r="C27" s="249">
        <f t="shared" si="2"/>
        <v>13</v>
      </c>
      <c r="D27" s="252">
        <v>42460</v>
      </c>
      <c r="E27" s="253" t="s">
        <v>428</v>
      </c>
      <c r="F27" s="253" t="s">
        <v>332</v>
      </c>
      <c r="G27" s="253" t="s">
        <v>329</v>
      </c>
      <c r="H27" s="253" t="s">
        <v>333</v>
      </c>
      <c r="I27" s="253" t="s">
        <v>300</v>
      </c>
      <c r="J27" s="252"/>
      <c r="K27" s="253"/>
    </row>
    <row r="28" spans="1:11" s="151" customFormat="1" ht="39.6" x14ac:dyDescent="0.25">
      <c r="A28" s="249">
        <f t="shared" si="0"/>
        <v>2016</v>
      </c>
      <c r="B28" s="249">
        <f t="shared" si="1"/>
        <v>4</v>
      </c>
      <c r="C28" s="249">
        <f t="shared" si="2"/>
        <v>17</v>
      </c>
      <c r="D28" s="250">
        <v>42490</v>
      </c>
      <c r="E28" s="251" t="s">
        <v>428</v>
      </c>
      <c r="F28" s="251" t="s">
        <v>332</v>
      </c>
      <c r="G28" s="251" t="s">
        <v>329</v>
      </c>
      <c r="H28" s="251" t="s">
        <v>453</v>
      </c>
      <c r="I28" s="251" t="s">
        <v>454</v>
      </c>
      <c r="J28" s="250"/>
      <c r="K28" s="251"/>
    </row>
    <row r="29" spans="1:11" s="151" customFormat="1" ht="39.6" x14ac:dyDescent="0.25">
      <c r="A29" s="249">
        <f t="shared" si="0"/>
        <v>2016</v>
      </c>
      <c r="B29" s="249">
        <f t="shared" si="1"/>
        <v>4</v>
      </c>
      <c r="C29" s="249">
        <f t="shared" si="2"/>
        <v>17</v>
      </c>
      <c r="D29" s="252">
        <v>42490</v>
      </c>
      <c r="E29" s="253" t="s">
        <v>428</v>
      </c>
      <c r="F29" s="253" t="s">
        <v>332</v>
      </c>
      <c r="G29" s="253" t="s">
        <v>329</v>
      </c>
      <c r="H29" s="253" t="s">
        <v>333</v>
      </c>
      <c r="I29" s="253" t="s">
        <v>300</v>
      </c>
      <c r="J29" s="252"/>
      <c r="K29" s="253"/>
    </row>
    <row r="30" spans="1:11" s="151" customFormat="1" ht="39.6" x14ac:dyDescent="0.25">
      <c r="A30" s="249">
        <f t="shared" si="0"/>
        <v>2016</v>
      </c>
      <c r="B30" s="249">
        <f t="shared" si="1"/>
        <v>5</v>
      </c>
      <c r="C30" s="249">
        <f t="shared" si="2"/>
        <v>22</v>
      </c>
      <c r="D30" s="250">
        <v>42521</v>
      </c>
      <c r="E30" s="251" t="s">
        <v>428</v>
      </c>
      <c r="F30" s="251" t="s">
        <v>332</v>
      </c>
      <c r="G30" s="251" t="s">
        <v>329</v>
      </c>
      <c r="H30" s="251" t="s">
        <v>333</v>
      </c>
      <c r="I30" s="251" t="s">
        <v>300</v>
      </c>
      <c r="J30" s="250"/>
      <c r="K30" s="251"/>
    </row>
    <row r="31" spans="1:11" s="151" customFormat="1" ht="39.6" x14ac:dyDescent="0.25">
      <c r="A31" s="249">
        <f t="shared" si="0"/>
        <v>2016</v>
      </c>
      <c r="B31" s="249">
        <f t="shared" si="1"/>
        <v>6</v>
      </c>
      <c r="C31" s="249">
        <f t="shared" si="2"/>
        <v>26</v>
      </c>
      <c r="D31" s="252">
        <v>42551</v>
      </c>
      <c r="E31" s="253" t="s">
        <v>428</v>
      </c>
      <c r="F31" s="253" t="s">
        <v>332</v>
      </c>
      <c r="G31" s="253" t="s">
        <v>329</v>
      </c>
      <c r="H31" s="253" t="s">
        <v>333</v>
      </c>
      <c r="I31" s="253" t="s">
        <v>300</v>
      </c>
      <c r="J31" s="252"/>
      <c r="K31" s="253"/>
    </row>
    <row r="32" spans="1:11" s="151" customFormat="1" ht="39.6" x14ac:dyDescent="0.25">
      <c r="A32" s="249">
        <f t="shared" si="0"/>
        <v>2016</v>
      </c>
      <c r="B32" s="249">
        <f t="shared" si="1"/>
        <v>7</v>
      </c>
      <c r="C32" s="249">
        <f t="shared" si="2"/>
        <v>30</v>
      </c>
      <c r="D32" s="250">
        <v>42582</v>
      </c>
      <c r="E32" s="251" t="s">
        <v>428</v>
      </c>
      <c r="F32" s="251" t="s">
        <v>332</v>
      </c>
      <c r="G32" s="251" t="s">
        <v>329</v>
      </c>
      <c r="H32" s="251" t="s">
        <v>333</v>
      </c>
      <c r="I32" s="251" t="s">
        <v>300</v>
      </c>
      <c r="J32" s="250"/>
      <c r="K32" s="251"/>
    </row>
    <row r="33" spans="1:11" s="151" customFormat="1" ht="39.6" x14ac:dyDescent="0.25">
      <c r="A33" s="249">
        <f t="shared" si="0"/>
        <v>2016</v>
      </c>
      <c r="B33" s="249">
        <f t="shared" si="1"/>
        <v>8</v>
      </c>
      <c r="C33" s="249">
        <f t="shared" si="2"/>
        <v>35</v>
      </c>
      <c r="D33" s="252">
        <v>42613</v>
      </c>
      <c r="E33" s="253" t="s">
        <v>428</v>
      </c>
      <c r="F33" s="253" t="s">
        <v>332</v>
      </c>
      <c r="G33" s="253" t="s">
        <v>329</v>
      </c>
      <c r="H33" s="253" t="s">
        <v>333</v>
      </c>
      <c r="I33" s="253" t="s">
        <v>300</v>
      </c>
      <c r="J33" s="252"/>
      <c r="K33" s="253"/>
    </row>
    <row r="34" spans="1:11" s="151" customFormat="1" ht="39.6" x14ac:dyDescent="0.25">
      <c r="A34" s="249">
        <f t="shared" ref="A34:A65" si="3">IF(ISBLANK(D34),"",YEAR(D34))</f>
        <v>2016</v>
      </c>
      <c r="B34" s="249">
        <f t="shared" ref="B34:B65" si="4">IF(ISBLANK(D34),"",MONTH(D34))</f>
        <v>9</v>
      </c>
      <c r="C34" s="249">
        <f t="shared" si="2"/>
        <v>39</v>
      </c>
      <c r="D34" s="250">
        <v>42643</v>
      </c>
      <c r="E34" s="251" t="s">
        <v>428</v>
      </c>
      <c r="F34" s="251" t="s">
        <v>332</v>
      </c>
      <c r="G34" s="251" t="s">
        <v>329</v>
      </c>
      <c r="H34" s="251" t="s">
        <v>455</v>
      </c>
      <c r="I34" s="251" t="s">
        <v>454</v>
      </c>
      <c r="J34" s="250"/>
      <c r="K34" s="251"/>
    </row>
    <row r="35" spans="1:11" s="151" customFormat="1" ht="39.6" x14ac:dyDescent="0.25">
      <c r="A35" s="249">
        <f t="shared" si="3"/>
        <v>2016</v>
      </c>
      <c r="B35" s="249">
        <f t="shared" si="4"/>
        <v>9</v>
      </c>
      <c r="C35" s="249">
        <f t="shared" si="2"/>
        <v>39</v>
      </c>
      <c r="D35" s="252">
        <v>42643</v>
      </c>
      <c r="E35" s="253" t="s">
        <v>428</v>
      </c>
      <c r="F35" s="253" t="s">
        <v>332</v>
      </c>
      <c r="G35" s="253" t="s">
        <v>329</v>
      </c>
      <c r="H35" s="253" t="s">
        <v>333</v>
      </c>
      <c r="I35" s="253" t="s">
        <v>300</v>
      </c>
      <c r="J35" s="252"/>
      <c r="K35" s="253"/>
    </row>
    <row r="36" spans="1:11" s="151" customFormat="1" ht="39.6" x14ac:dyDescent="0.25">
      <c r="A36" s="249">
        <f t="shared" si="3"/>
        <v>2016</v>
      </c>
      <c r="B36" s="249">
        <f t="shared" si="4"/>
        <v>10</v>
      </c>
      <c r="C36" s="249">
        <f t="shared" si="2"/>
        <v>44</v>
      </c>
      <c r="D36" s="250">
        <v>42674</v>
      </c>
      <c r="E36" s="251" t="s">
        <v>428</v>
      </c>
      <c r="F36" s="251" t="s">
        <v>332</v>
      </c>
      <c r="G36" s="251" t="s">
        <v>329</v>
      </c>
      <c r="H36" s="251" t="s">
        <v>333</v>
      </c>
      <c r="I36" s="251" t="s">
        <v>300</v>
      </c>
      <c r="J36" s="250"/>
      <c r="K36" s="251"/>
    </row>
    <row r="37" spans="1:11" s="151" customFormat="1" ht="39.6" x14ac:dyDescent="0.25">
      <c r="A37" s="249">
        <f t="shared" si="3"/>
        <v>2016</v>
      </c>
      <c r="B37" s="249">
        <f t="shared" si="4"/>
        <v>11</v>
      </c>
      <c r="C37" s="249">
        <f t="shared" si="2"/>
        <v>48</v>
      </c>
      <c r="D37" s="252">
        <v>42704</v>
      </c>
      <c r="E37" s="253" t="s">
        <v>428</v>
      </c>
      <c r="F37" s="253" t="s">
        <v>332</v>
      </c>
      <c r="G37" s="253" t="s">
        <v>329</v>
      </c>
      <c r="H37" s="253" t="s">
        <v>333</v>
      </c>
      <c r="I37" s="253" t="s">
        <v>300</v>
      </c>
      <c r="J37" s="252"/>
      <c r="K37" s="253"/>
    </row>
    <row r="38" spans="1:11" s="151" customFormat="1" ht="39.6" x14ac:dyDescent="0.25">
      <c r="A38" s="249">
        <f t="shared" si="3"/>
        <v>2016</v>
      </c>
      <c r="B38" s="249">
        <f t="shared" si="4"/>
        <v>12</v>
      </c>
      <c r="C38" s="249">
        <f t="shared" si="2"/>
        <v>52</v>
      </c>
      <c r="D38" s="250">
        <v>42735</v>
      </c>
      <c r="E38" s="251" t="s">
        <v>428</v>
      </c>
      <c r="F38" s="251" t="s">
        <v>332</v>
      </c>
      <c r="G38" s="251" t="s">
        <v>329</v>
      </c>
      <c r="H38" s="251" t="s">
        <v>333</v>
      </c>
      <c r="I38" s="251" t="s">
        <v>300</v>
      </c>
      <c r="J38" s="250"/>
      <c r="K38" s="251"/>
    </row>
    <row r="39" spans="1:11" s="151" customFormat="1" ht="39.6" x14ac:dyDescent="0.25">
      <c r="A39" s="249">
        <f t="shared" si="3"/>
        <v>2015</v>
      </c>
      <c r="B39" s="249">
        <f t="shared" si="4"/>
        <v>10</v>
      </c>
      <c r="C39" s="249">
        <f t="shared" si="2"/>
        <v>43</v>
      </c>
      <c r="D39" s="252">
        <v>42297</v>
      </c>
      <c r="E39" s="253" t="s">
        <v>428</v>
      </c>
      <c r="F39" s="253" t="s">
        <v>332</v>
      </c>
      <c r="G39" s="253" t="s">
        <v>367</v>
      </c>
      <c r="H39" s="253" t="s">
        <v>370</v>
      </c>
      <c r="I39" s="253" t="s">
        <v>411</v>
      </c>
      <c r="J39" s="252">
        <v>42024</v>
      </c>
      <c r="K39" s="253"/>
    </row>
    <row r="40" spans="1:11" s="151" customFormat="1" ht="39.6" x14ac:dyDescent="0.25">
      <c r="A40" s="249">
        <f t="shared" si="3"/>
        <v>2015</v>
      </c>
      <c r="B40" s="249">
        <f t="shared" si="4"/>
        <v>11</v>
      </c>
      <c r="C40" s="249">
        <f t="shared" si="2"/>
        <v>49</v>
      </c>
      <c r="D40" s="250">
        <v>42338</v>
      </c>
      <c r="E40" s="251" t="s">
        <v>428</v>
      </c>
      <c r="F40" s="251" t="s">
        <v>332</v>
      </c>
      <c r="G40" s="251" t="s">
        <v>367</v>
      </c>
      <c r="H40" s="251" t="s">
        <v>412</v>
      </c>
      <c r="I40" s="251" t="s">
        <v>413</v>
      </c>
      <c r="J40" s="250">
        <v>42331</v>
      </c>
      <c r="K40" s="251"/>
    </row>
    <row r="41" spans="1:11" s="151" customFormat="1" ht="39.6" x14ac:dyDescent="0.25">
      <c r="A41" s="249">
        <f t="shared" si="3"/>
        <v>2015</v>
      </c>
      <c r="B41" s="249">
        <f t="shared" si="4"/>
        <v>11</v>
      </c>
      <c r="C41" s="249">
        <f t="shared" si="2"/>
        <v>49</v>
      </c>
      <c r="D41" s="252">
        <v>42338</v>
      </c>
      <c r="E41" s="253" t="s">
        <v>428</v>
      </c>
      <c r="F41" s="253" t="s">
        <v>332</v>
      </c>
      <c r="G41" s="253" t="s">
        <v>367</v>
      </c>
      <c r="H41" s="255" t="s">
        <v>394</v>
      </c>
      <c r="I41" s="253" t="s">
        <v>414</v>
      </c>
      <c r="J41" s="252">
        <v>42327</v>
      </c>
      <c r="K41" s="253"/>
    </row>
    <row r="42" spans="1:11" s="151" customFormat="1" ht="39.6" x14ac:dyDescent="0.25">
      <c r="A42" s="249">
        <f t="shared" si="3"/>
        <v>2015</v>
      </c>
      <c r="B42" s="249">
        <f t="shared" si="4"/>
        <v>12</v>
      </c>
      <c r="C42" s="249">
        <f t="shared" si="2"/>
        <v>51</v>
      </c>
      <c r="D42" s="250">
        <v>42356</v>
      </c>
      <c r="E42" s="251" t="s">
        <v>428</v>
      </c>
      <c r="F42" s="251" t="s">
        <v>332</v>
      </c>
      <c r="G42" s="251" t="s">
        <v>367</v>
      </c>
      <c r="H42" s="251" t="s">
        <v>334</v>
      </c>
      <c r="I42" s="251" t="s">
        <v>300</v>
      </c>
      <c r="J42" s="250"/>
      <c r="K42" s="251"/>
    </row>
    <row r="43" spans="1:11" s="151" customFormat="1" ht="39.6" x14ac:dyDescent="0.25">
      <c r="A43" s="249">
        <f t="shared" si="3"/>
        <v>2015</v>
      </c>
      <c r="B43" s="249">
        <f t="shared" si="4"/>
        <v>12</v>
      </c>
      <c r="C43" s="249">
        <f t="shared" si="2"/>
        <v>53</v>
      </c>
      <c r="D43" s="252">
        <v>42369</v>
      </c>
      <c r="E43" s="253" t="s">
        <v>428</v>
      </c>
      <c r="F43" s="253" t="s">
        <v>332</v>
      </c>
      <c r="G43" s="253" t="s">
        <v>367</v>
      </c>
      <c r="H43" s="253" t="s">
        <v>371</v>
      </c>
      <c r="I43" s="253" t="s">
        <v>368</v>
      </c>
      <c r="J43" s="252"/>
      <c r="K43" s="253"/>
    </row>
    <row r="44" spans="1:11" s="151" customFormat="1" ht="39.6" x14ac:dyDescent="0.25">
      <c r="A44" s="249">
        <f t="shared" si="3"/>
        <v>2016</v>
      </c>
      <c r="B44" s="249">
        <f t="shared" si="4"/>
        <v>1</v>
      </c>
      <c r="C44" s="249">
        <f t="shared" si="2"/>
        <v>4</v>
      </c>
      <c r="D44" s="250">
        <v>42400</v>
      </c>
      <c r="E44" s="251" t="s">
        <v>428</v>
      </c>
      <c r="F44" s="251" t="s">
        <v>332</v>
      </c>
      <c r="G44" s="251" t="s">
        <v>367</v>
      </c>
      <c r="H44" s="251" t="s">
        <v>395</v>
      </c>
      <c r="I44" s="251" t="s">
        <v>422</v>
      </c>
      <c r="J44" s="250"/>
      <c r="K44" s="251"/>
    </row>
    <row r="45" spans="1:11" s="151" customFormat="1" ht="39.6" x14ac:dyDescent="0.25">
      <c r="A45" s="249">
        <f t="shared" si="3"/>
        <v>2016</v>
      </c>
      <c r="B45" s="249">
        <f t="shared" si="4"/>
        <v>1</v>
      </c>
      <c r="C45" s="249">
        <f t="shared" si="2"/>
        <v>4</v>
      </c>
      <c r="D45" s="252">
        <v>42400</v>
      </c>
      <c r="E45" s="253" t="s">
        <v>428</v>
      </c>
      <c r="F45" s="253" t="s">
        <v>332</v>
      </c>
      <c r="G45" s="253" t="s">
        <v>367</v>
      </c>
      <c r="H45" s="253" t="s">
        <v>419</v>
      </c>
      <c r="I45" s="253" t="s">
        <v>321</v>
      </c>
      <c r="J45" s="252"/>
      <c r="K45" s="253"/>
    </row>
    <row r="46" spans="1:11" s="151" customFormat="1" ht="39.6" x14ac:dyDescent="0.25">
      <c r="A46" s="249">
        <f t="shared" si="3"/>
        <v>2015</v>
      </c>
      <c r="B46" s="249">
        <f t="shared" si="4"/>
        <v>11</v>
      </c>
      <c r="C46" s="249">
        <f t="shared" si="2"/>
        <v>49</v>
      </c>
      <c r="D46" s="250">
        <v>42338</v>
      </c>
      <c r="E46" s="251" t="s">
        <v>359</v>
      </c>
      <c r="F46" s="251" t="s">
        <v>373</v>
      </c>
      <c r="G46" s="251" t="s">
        <v>302</v>
      </c>
      <c r="H46" s="251" t="s">
        <v>305</v>
      </c>
      <c r="I46" s="251" t="s">
        <v>321</v>
      </c>
      <c r="J46" s="250"/>
      <c r="K46" s="251"/>
    </row>
    <row r="47" spans="1:11" s="151" customFormat="1" ht="39.6" x14ac:dyDescent="0.25">
      <c r="A47" s="249">
        <f t="shared" si="3"/>
        <v>2016</v>
      </c>
      <c r="B47" s="249">
        <f t="shared" si="4"/>
        <v>2</v>
      </c>
      <c r="C47" s="249">
        <f t="shared" si="2"/>
        <v>8</v>
      </c>
      <c r="D47" s="252">
        <v>42428</v>
      </c>
      <c r="E47" s="253" t="s">
        <v>359</v>
      </c>
      <c r="F47" s="253" t="s">
        <v>373</v>
      </c>
      <c r="G47" s="253" t="s">
        <v>302</v>
      </c>
      <c r="H47" s="253" t="s">
        <v>323</v>
      </c>
      <c r="I47" s="253" t="s">
        <v>321</v>
      </c>
      <c r="J47" s="252"/>
      <c r="K47" s="253"/>
    </row>
    <row r="48" spans="1:11" s="151" customFormat="1" ht="39.6" x14ac:dyDescent="0.25">
      <c r="A48" s="249">
        <f t="shared" si="3"/>
        <v>2016</v>
      </c>
      <c r="B48" s="249">
        <f t="shared" si="4"/>
        <v>3</v>
      </c>
      <c r="C48" s="249">
        <f t="shared" si="2"/>
        <v>13</v>
      </c>
      <c r="D48" s="250">
        <v>42460</v>
      </c>
      <c r="E48" s="251" t="s">
        <v>359</v>
      </c>
      <c r="F48" s="251" t="s">
        <v>373</v>
      </c>
      <c r="G48" s="251" t="s">
        <v>302</v>
      </c>
      <c r="H48" s="251" t="s">
        <v>324</v>
      </c>
      <c r="I48" s="251" t="s">
        <v>300</v>
      </c>
      <c r="J48" s="250"/>
      <c r="K48" s="251"/>
    </row>
    <row r="49" spans="1:11" s="151" customFormat="1" ht="26.4" x14ac:dyDescent="0.25">
      <c r="A49" s="249">
        <f t="shared" si="3"/>
        <v>2015</v>
      </c>
      <c r="B49" s="249">
        <f t="shared" si="4"/>
        <v>10</v>
      </c>
      <c r="C49" s="249">
        <f t="shared" si="2"/>
        <v>44</v>
      </c>
      <c r="D49" s="252">
        <v>42308</v>
      </c>
      <c r="E49" s="253" t="s">
        <v>415</v>
      </c>
      <c r="F49" s="253" t="s">
        <v>457</v>
      </c>
      <c r="G49" s="253"/>
      <c r="H49" s="253" t="s">
        <v>338</v>
      </c>
      <c r="I49" s="253" t="s">
        <v>426</v>
      </c>
      <c r="J49" s="252">
        <v>42301</v>
      </c>
      <c r="K49" s="253"/>
    </row>
    <row r="50" spans="1:11" s="151" customFormat="1" ht="26.4" x14ac:dyDescent="0.25">
      <c r="A50" s="249">
        <f t="shared" si="3"/>
        <v>2016</v>
      </c>
      <c r="B50" s="249">
        <f t="shared" si="4"/>
        <v>1</v>
      </c>
      <c r="C50" s="249">
        <f t="shared" si="2"/>
        <v>4</v>
      </c>
      <c r="D50" s="250">
        <v>42400</v>
      </c>
      <c r="E50" s="251" t="s">
        <v>415</v>
      </c>
      <c r="F50" s="251" t="s">
        <v>457</v>
      </c>
      <c r="G50" s="251"/>
      <c r="H50" s="251" t="s">
        <v>427</v>
      </c>
      <c r="I50" s="251" t="s">
        <v>299</v>
      </c>
      <c r="J50" s="250"/>
      <c r="K50" s="251"/>
    </row>
    <row r="51" spans="1:11" s="151" customFormat="1" ht="39.6" x14ac:dyDescent="0.25">
      <c r="A51" s="249">
        <f t="shared" si="3"/>
        <v>2016</v>
      </c>
      <c r="B51" s="249">
        <f t="shared" si="4"/>
        <v>2</v>
      </c>
      <c r="C51" s="249">
        <f t="shared" si="2"/>
        <v>8</v>
      </c>
      <c r="D51" s="252">
        <v>42428</v>
      </c>
      <c r="E51" s="253" t="s">
        <v>430</v>
      </c>
      <c r="F51" s="253" t="s">
        <v>373</v>
      </c>
      <c r="G51" s="253" t="s">
        <v>372</v>
      </c>
      <c r="H51" s="253" t="s">
        <v>403</v>
      </c>
      <c r="I51" s="253" t="s">
        <v>300</v>
      </c>
      <c r="J51" s="252"/>
      <c r="K51" s="253"/>
    </row>
    <row r="52" spans="1:11" s="151" customFormat="1" ht="39.6" x14ac:dyDescent="0.25">
      <c r="A52" s="249">
        <f t="shared" si="3"/>
        <v>2016</v>
      </c>
      <c r="B52" s="249">
        <f t="shared" si="4"/>
        <v>2</v>
      </c>
      <c r="C52" s="249">
        <f t="shared" si="2"/>
        <v>8</v>
      </c>
      <c r="D52" s="250">
        <v>42428</v>
      </c>
      <c r="E52" s="251" t="s">
        <v>430</v>
      </c>
      <c r="F52" s="251" t="s">
        <v>436</v>
      </c>
      <c r="G52" s="251" t="s">
        <v>448</v>
      </c>
      <c r="H52" s="251" t="s">
        <v>449</v>
      </c>
      <c r="I52" s="251" t="s">
        <v>300</v>
      </c>
      <c r="J52" s="250"/>
      <c r="K52" s="251"/>
    </row>
    <row r="53" spans="1:11" s="151" customFormat="1" ht="39.6" x14ac:dyDescent="0.25">
      <c r="A53" s="249">
        <f t="shared" si="3"/>
        <v>2016</v>
      </c>
      <c r="B53" s="249">
        <f t="shared" si="4"/>
        <v>5</v>
      </c>
      <c r="C53" s="249">
        <f t="shared" si="2"/>
        <v>22</v>
      </c>
      <c r="D53" s="252">
        <v>42521</v>
      </c>
      <c r="E53" s="253" t="s">
        <v>430</v>
      </c>
      <c r="F53" s="253" t="s">
        <v>436</v>
      </c>
      <c r="G53" s="253" t="s">
        <v>448</v>
      </c>
      <c r="H53" s="253" t="s">
        <v>450</v>
      </c>
      <c r="I53" s="253" t="s">
        <v>301</v>
      </c>
      <c r="J53" s="252"/>
      <c r="K53" s="253"/>
    </row>
    <row r="54" spans="1:11" s="151" customFormat="1" ht="39.6" x14ac:dyDescent="0.25">
      <c r="A54" s="249">
        <f t="shared" si="3"/>
        <v>2016</v>
      </c>
      <c r="B54" s="249">
        <f t="shared" si="4"/>
        <v>1</v>
      </c>
      <c r="C54" s="249">
        <f t="shared" si="2"/>
        <v>4</v>
      </c>
      <c r="D54" s="250">
        <v>42400</v>
      </c>
      <c r="E54" s="251" t="s">
        <v>430</v>
      </c>
      <c r="F54" s="251" t="s">
        <v>335</v>
      </c>
      <c r="G54" s="251" t="s">
        <v>447</v>
      </c>
      <c r="H54" s="251" t="s">
        <v>396</v>
      </c>
      <c r="I54" s="251" t="s">
        <v>446</v>
      </c>
      <c r="J54" s="250"/>
      <c r="K54" s="251"/>
    </row>
    <row r="55" spans="1:11" s="151" customFormat="1" ht="39.6" x14ac:dyDescent="0.25">
      <c r="A55" s="249">
        <f t="shared" si="3"/>
        <v>2015</v>
      </c>
      <c r="B55" s="249">
        <f t="shared" si="4"/>
        <v>12</v>
      </c>
      <c r="C55" s="249">
        <f t="shared" si="2"/>
        <v>53</v>
      </c>
      <c r="D55" s="252">
        <v>42369</v>
      </c>
      <c r="E55" s="253" t="s">
        <v>420</v>
      </c>
      <c r="F55" s="253" t="s">
        <v>373</v>
      </c>
      <c r="G55" s="253" t="s">
        <v>424</v>
      </c>
      <c r="H55" s="253" t="s">
        <v>423</v>
      </c>
      <c r="I55" s="253" t="s">
        <v>321</v>
      </c>
      <c r="J55" s="252"/>
      <c r="K55" s="253"/>
    </row>
    <row r="56" spans="1:11" s="151" customFormat="1" ht="39.6" x14ac:dyDescent="0.25">
      <c r="A56" s="249">
        <f t="shared" si="3"/>
        <v>2015</v>
      </c>
      <c r="B56" s="249">
        <f t="shared" si="4"/>
        <v>10</v>
      </c>
      <c r="C56" s="249">
        <f t="shared" si="2"/>
        <v>44</v>
      </c>
      <c r="D56" s="250">
        <v>42308</v>
      </c>
      <c r="E56" s="251" t="s">
        <v>420</v>
      </c>
      <c r="F56" s="251" t="s">
        <v>373</v>
      </c>
      <c r="G56" s="251" t="s">
        <v>372</v>
      </c>
      <c r="H56" s="251" t="s">
        <v>374</v>
      </c>
      <c r="I56" s="251" t="s">
        <v>300</v>
      </c>
      <c r="J56" s="250"/>
      <c r="K56" s="251"/>
    </row>
    <row r="57" spans="1:11" s="151" customFormat="1" ht="39.6" x14ac:dyDescent="0.25">
      <c r="A57" s="249">
        <f t="shared" si="3"/>
        <v>2015</v>
      </c>
      <c r="B57" s="249">
        <f t="shared" si="4"/>
        <v>12</v>
      </c>
      <c r="C57" s="249">
        <f t="shared" si="2"/>
        <v>53</v>
      </c>
      <c r="D57" s="252">
        <v>42369</v>
      </c>
      <c r="E57" s="253" t="s">
        <v>420</v>
      </c>
      <c r="F57" s="253" t="s">
        <v>373</v>
      </c>
      <c r="G57" s="253" t="s">
        <v>372</v>
      </c>
      <c r="H57" s="253" t="s">
        <v>425</v>
      </c>
      <c r="I57" s="253" t="s">
        <v>300</v>
      </c>
      <c r="J57" s="252"/>
      <c r="K57" s="253"/>
    </row>
    <row r="58" spans="1:11" s="151" customFormat="1" ht="39.6" x14ac:dyDescent="0.25">
      <c r="A58" s="249">
        <f t="shared" si="3"/>
        <v>2015</v>
      </c>
      <c r="B58" s="249">
        <f t="shared" si="4"/>
        <v>9</v>
      </c>
      <c r="C58" s="249">
        <f t="shared" si="2"/>
        <v>40</v>
      </c>
      <c r="D58" s="250">
        <v>42277</v>
      </c>
      <c r="E58" s="251" t="s">
        <v>420</v>
      </c>
      <c r="F58" s="251" t="s">
        <v>335</v>
      </c>
      <c r="G58" s="251" t="s">
        <v>336</v>
      </c>
      <c r="H58" s="251" t="s">
        <v>421</v>
      </c>
      <c r="I58" s="251" t="s">
        <v>300</v>
      </c>
      <c r="J58" s="250">
        <v>42275</v>
      </c>
      <c r="K58" s="251"/>
    </row>
    <row r="59" spans="1:11" s="151" customFormat="1" ht="39.6" x14ac:dyDescent="0.25">
      <c r="A59" s="249">
        <f t="shared" si="3"/>
        <v>2015</v>
      </c>
      <c r="B59" s="249">
        <f t="shared" si="4"/>
        <v>10</v>
      </c>
      <c r="C59" s="249">
        <f t="shared" si="2"/>
        <v>44</v>
      </c>
      <c r="D59" s="252">
        <v>42308</v>
      </c>
      <c r="E59" s="253" t="s">
        <v>420</v>
      </c>
      <c r="F59" s="253" t="s">
        <v>335</v>
      </c>
      <c r="G59" s="253" t="s">
        <v>336</v>
      </c>
      <c r="H59" s="253" t="s">
        <v>369</v>
      </c>
      <c r="I59" s="253" t="s">
        <v>422</v>
      </c>
      <c r="J59" s="252">
        <v>42290</v>
      </c>
      <c r="K59" s="253"/>
    </row>
    <row r="60" spans="1:11" s="151" customFormat="1" ht="39.6" x14ac:dyDescent="0.25">
      <c r="A60" s="249">
        <f t="shared" si="3"/>
        <v>2015</v>
      </c>
      <c r="B60" s="249">
        <f t="shared" si="4"/>
        <v>12</v>
      </c>
      <c r="C60" s="249">
        <f t="shared" si="2"/>
        <v>53</v>
      </c>
      <c r="D60" s="250">
        <v>42369</v>
      </c>
      <c r="E60" s="251" t="s">
        <v>420</v>
      </c>
      <c r="F60" s="251" t="s">
        <v>335</v>
      </c>
      <c r="G60" s="251" t="s">
        <v>336</v>
      </c>
      <c r="H60" s="251" t="s">
        <v>369</v>
      </c>
      <c r="I60" s="251" t="s">
        <v>422</v>
      </c>
      <c r="J60" s="250"/>
      <c r="K60" s="251"/>
    </row>
    <row r="61" spans="1:11" s="151" customFormat="1" ht="39.6" x14ac:dyDescent="0.25">
      <c r="A61" s="249">
        <f t="shared" si="3"/>
        <v>2015</v>
      </c>
      <c r="B61" s="249">
        <f t="shared" si="4"/>
        <v>9</v>
      </c>
      <c r="C61" s="249">
        <f t="shared" si="2"/>
        <v>40</v>
      </c>
      <c r="D61" s="252">
        <v>42277</v>
      </c>
      <c r="E61" s="253" t="s">
        <v>420</v>
      </c>
      <c r="F61" s="253" t="s">
        <v>335</v>
      </c>
      <c r="G61" s="253" t="s">
        <v>447</v>
      </c>
      <c r="H61" s="253" t="s">
        <v>337</v>
      </c>
      <c r="I61" s="253" t="s">
        <v>300</v>
      </c>
      <c r="J61" s="252">
        <v>42275</v>
      </c>
      <c r="K61" s="253"/>
    </row>
    <row r="62" spans="1:11" s="151" customFormat="1" ht="26.4" x14ac:dyDescent="0.25">
      <c r="A62" s="249">
        <f t="shared" si="3"/>
        <v>2016</v>
      </c>
      <c r="B62" s="249">
        <f t="shared" si="4"/>
        <v>3</v>
      </c>
      <c r="C62" s="249">
        <f t="shared" si="2"/>
        <v>13</v>
      </c>
      <c r="D62" s="250">
        <v>42460</v>
      </c>
      <c r="E62" s="251" t="s">
        <v>432</v>
      </c>
      <c r="F62" s="251" t="s">
        <v>342</v>
      </c>
      <c r="G62" s="251" t="s">
        <v>399</v>
      </c>
      <c r="H62" s="251" t="s">
        <v>400</v>
      </c>
      <c r="I62" s="251" t="s">
        <v>451</v>
      </c>
      <c r="J62" s="250"/>
      <c r="K62" s="251"/>
    </row>
    <row r="63" spans="1:11" s="151" customFormat="1" ht="26.4" x14ac:dyDescent="0.25">
      <c r="A63" s="249">
        <f t="shared" si="3"/>
        <v>2016</v>
      </c>
      <c r="B63" s="249">
        <f t="shared" si="4"/>
        <v>5</v>
      </c>
      <c r="C63" s="249">
        <f t="shared" si="2"/>
        <v>22</v>
      </c>
      <c r="D63" s="252">
        <v>42521</v>
      </c>
      <c r="E63" s="253" t="s">
        <v>432</v>
      </c>
      <c r="F63" s="253" t="s">
        <v>342</v>
      </c>
      <c r="G63" s="253" t="s">
        <v>399</v>
      </c>
      <c r="H63" s="253" t="s">
        <v>401</v>
      </c>
      <c r="I63" s="253" t="s">
        <v>451</v>
      </c>
      <c r="J63" s="252"/>
      <c r="K63" s="253"/>
    </row>
    <row r="64" spans="1:11" s="151" customFormat="1" ht="26.4" x14ac:dyDescent="0.25">
      <c r="A64" s="249">
        <f t="shared" si="3"/>
        <v>2016</v>
      </c>
      <c r="B64" s="249">
        <f t="shared" si="4"/>
        <v>8</v>
      </c>
      <c r="C64" s="249">
        <f t="shared" si="2"/>
        <v>35</v>
      </c>
      <c r="D64" s="250">
        <v>42613</v>
      </c>
      <c r="E64" s="251" t="s">
        <v>432</v>
      </c>
      <c r="F64" s="251" t="s">
        <v>342</v>
      </c>
      <c r="G64" s="251" t="s">
        <v>399</v>
      </c>
      <c r="H64" s="251" t="s">
        <v>402</v>
      </c>
      <c r="I64" s="251" t="s">
        <v>451</v>
      </c>
      <c r="J64" s="250"/>
      <c r="K64" s="251"/>
    </row>
    <row r="65" spans="1:11" s="151" customFormat="1" ht="26.4" x14ac:dyDescent="0.25">
      <c r="A65" s="249">
        <f t="shared" si="3"/>
        <v>2015</v>
      </c>
      <c r="B65" s="249">
        <f t="shared" si="4"/>
        <v>11</v>
      </c>
      <c r="C65" s="249">
        <f t="shared" si="2"/>
        <v>49</v>
      </c>
      <c r="D65" s="252">
        <v>42338</v>
      </c>
      <c r="E65" s="253" t="s">
        <v>432</v>
      </c>
      <c r="F65" s="253" t="s">
        <v>342</v>
      </c>
      <c r="G65" s="253" t="s">
        <v>439</v>
      </c>
      <c r="H65" s="253" t="s">
        <v>346</v>
      </c>
      <c r="I65" s="253" t="s">
        <v>438</v>
      </c>
      <c r="J65" s="252"/>
      <c r="K65" s="253"/>
    </row>
    <row r="66" spans="1:11" s="151" customFormat="1" ht="26.4" x14ac:dyDescent="0.25">
      <c r="A66" s="249">
        <f t="shared" ref="A66:A86" si="5">IF(ISBLANK(D66),"",YEAR(D66))</f>
        <v>2016</v>
      </c>
      <c r="B66" s="249">
        <f t="shared" ref="B66:B86" si="6">IF(ISBLANK(D66),"",MONTH(D66))</f>
        <v>3</v>
      </c>
      <c r="C66" s="249">
        <f t="shared" ref="C66:C129" si="7">IF(ISBLANK(D66),"",INT(MOD(INT((D66-2)/7)+0.6,52+5/28))+1)</f>
        <v>13</v>
      </c>
      <c r="D66" s="250">
        <v>42460</v>
      </c>
      <c r="E66" s="251" t="s">
        <v>432</v>
      </c>
      <c r="F66" s="251" t="s">
        <v>342</v>
      </c>
      <c r="G66" s="251" t="s">
        <v>439</v>
      </c>
      <c r="H66" s="251" t="s">
        <v>398</v>
      </c>
      <c r="I66" s="251" t="s">
        <v>452</v>
      </c>
      <c r="J66" s="250"/>
      <c r="K66" s="251"/>
    </row>
    <row r="67" spans="1:11" s="151" customFormat="1" ht="26.4" x14ac:dyDescent="0.25">
      <c r="A67" s="249">
        <f t="shared" si="5"/>
        <v>2016</v>
      </c>
      <c r="B67" s="249">
        <f t="shared" si="6"/>
        <v>9</v>
      </c>
      <c r="C67" s="249">
        <f t="shared" si="7"/>
        <v>39</v>
      </c>
      <c r="D67" s="252">
        <v>42643</v>
      </c>
      <c r="E67" s="253" t="s">
        <v>432</v>
      </c>
      <c r="F67" s="253" t="s">
        <v>342</v>
      </c>
      <c r="G67" s="253" t="s">
        <v>439</v>
      </c>
      <c r="H67" s="253" t="s">
        <v>456</v>
      </c>
      <c r="I67" s="253" t="s">
        <v>443</v>
      </c>
      <c r="J67" s="252"/>
      <c r="K67" s="253"/>
    </row>
    <row r="68" spans="1:11" s="151" customFormat="1" ht="26.4" x14ac:dyDescent="0.25">
      <c r="A68" s="249">
        <f t="shared" si="5"/>
        <v>2015</v>
      </c>
      <c r="B68" s="249">
        <f t="shared" si="6"/>
        <v>12</v>
      </c>
      <c r="C68" s="249">
        <f t="shared" si="7"/>
        <v>53</v>
      </c>
      <c r="D68" s="250">
        <v>42369</v>
      </c>
      <c r="E68" s="251" t="s">
        <v>432</v>
      </c>
      <c r="F68" s="251" t="s">
        <v>375</v>
      </c>
      <c r="G68" s="251" t="s">
        <v>376</v>
      </c>
      <c r="H68" s="251" t="s">
        <v>377</v>
      </c>
      <c r="I68" s="251" t="s">
        <v>300</v>
      </c>
      <c r="J68" s="250"/>
      <c r="K68" s="251"/>
    </row>
    <row r="69" spans="1:11" s="151" customFormat="1" ht="26.4" x14ac:dyDescent="0.25">
      <c r="A69" s="249">
        <f t="shared" si="5"/>
        <v>2015</v>
      </c>
      <c r="B69" s="249">
        <f t="shared" si="6"/>
        <v>12</v>
      </c>
      <c r="C69" s="249">
        <f t="shared" si="7"/>
        <v>53</v>
      </c>
      <c r="D69" s="252">
        <v>42369</v>
      </c>
      <c r="E69" s="253" t="s">
        <v>432</v>
      </c>
      <c r="F69" s="253" t="s">
        <v>375</v>
      </c>
      <c r="G69" s="253" t="s">
        <v>376</v>
      </c>
      <c r="H69" s="253" t="s">
        <v>379</v>
      </c>
      <c r="I69" s="253" t="s">
        <v>300</v>
      </c>
      <c r="J69" s="252"/>
      <c r="K69" s="253"/>
    </row>
    <row r="70" spans="1:11" s="151" customFormat="1" ht="26.4" x14ac:dyDescent="0.25">
      <c r="A70" s="249">
        <f t="shared" si="5"/>
        <v>2016</v>
      </c>
      <c r="B70" s="249">
        <f t="shared" si="6"/>
        <v>3</v>
      </c>
      <c r="C70" s="249">
        <f t="shared" si="7"/>
        <v>13</v>
      </c>
      <c r="D70" s="250">
        <v>42459</v>
      </c>
      <c r="E70" s="251" t="s">
        <v>432</v>
      </c>
      <c r="F70" s="251" t="s">
        <v>375</v>
      </c>
      <c r="G70" s="251" t="s">
        <v>376</v>
      </c>
      <c r="H70" s="251" t="s">
        <v>378</v>
      </c>
      <c r="I70" s="251" t="s">
        <v>445</v>
      </c>
      <c r="J70" s="250"/>
      <c r="K70" s="251"/>
    </row>
    <row r="71" spans="1:11" s="151" customFormat="1" ht="26.4" x14ac:dyDescent="0.25">
      <c r="A71" s="249">
        <f t="shared" si="5"/>
        <v>2015</v>
      </c>
      <c r="B71" s="249">
        <f t="shared" si="6"/>
        <v>11</v>
      </c>
      <c r="C71" s="249">
        <f t="shared" si="7"/>
        <v>49</v>
      </c>
      <c r="D71" s="252">
        <v>42338</v>
      </c>
      <c r="E71" s="253" t="s">
        <v>432</v>
      </c>
      <c r="F71" s="253" t="s">
        <v>375</v>
      </c>
      <c r="G71" s="253" t="s">
        <v>441</v>
      </c>
      <c r="H71" s="253" t="s">
        <v>440</v>
      </c>
      <c r="I71" s="253" t="s">
        <v>309</v>
      </c>
      <c r="J71" s="252"/>
      <c r="K71" s="253"/>
    </row>
    <row r="72" spans="1:11" s="151" customFormat="1" ht="26.4" x14ac:dyDescent="0.25">
      <c r="A72" s="249">
        <f t="shared" si="5"/>
        <v>2015</v>
      </c>
      <c r="B72" s="249">
        <f t="shared" si="6"/>
        <v>12</v>
      </c>
      <c r="C72" s="249">
        <f t="shared" si="7"/>
        <v>53</v>
      </c>
      <c r="D72" s="250">
        <v>42369</v>
      </c>
      <c r="E72" s="251" t="s">
        <v>432</v>
      </c>
      <c r="F72" s="251" t="s">
        <v>375</v>
      </c>
      <c r="G72" s="251" t="s">
        <v>441</v>
      </c>
      <c r="H72" s="251" t="s">
        <v>442</v>
      </c>
      <c r="I72" s="251" t="s">
        <v>443</v>
      </c>
      <c r="J72" s="250"/>
      <c r="K72" s="251"/>
    </row>
    <row r="73" spans="1:11" s="151" customFormat="1" ht="26.4" x14ac:dyDescent="0.25">
      <c r="A73" s="249">
        <f t="shared" si="5"/>
        <v>2015</v>
      </c>
      <c r="B73" s="249">
        <f t="shared" si="6"/>
        <v>12</v>
      </c>
      <c r="C73" s="249">
        <f t="shared" si="7"/>
        <v>53</v>
      </c>
      <c r="D73" s="252">
        <v>42369</v>
      </c>
      <c r="E73" s="253" t="s">
        <v>432</v>
      </c>
      <c r="F73" s="253" t="s">
        <v>375</v>
      </c>
      <c r="G73" s="253" t="s">
        <v>441</v>
      </c>
      <c r="H73" s="253" t="s">
        <v>444</v>
      </c>
      <c r="I73" s="253" t="s">
        <v>300</v>
      </c>
      <c r="J73" s="252"/>
      <c r="K73" s="253"/>
    </row>
    <row r="74" spans="1:11" s="151" customFormat="1" ht="26.4" x14ac:dyDescent="0.25">
      <c r="A74" s="249">
        <f t="shared" si="5"/>
        <v>2015</v>
      </c>
      <c r="B74" s="249">
        <f t="shared" si="6"/>
        <v>9</v>
      </c>
      <c r="C74" s="249">
        <f t="shared" si="7"/>
        <v>40</v>
      </c>
      <c r="D74" s="250">
        <v>42277</v>
      </c>
      <c r="E74" s="251" t="s">
        <v>432</v>
      </c>
      <c r="F74" s="251" t="s">
        <v>306</v>
      </c>
      <c r="G74" s="251" t="s">
        <v>434</v>
      </c>
      <c r="H74" s="251" t="s">
        <v>307</v>
      </c>
      <c r="I74" s="251" t="s">
        <v>309</v>
      </c>
      <c r="J74" s="250">
        <v>42262</v>
      </c>
      <c r="K74" s="251"/>
    </row>
    <row r="75" spans="1:11" s="151" customFormat="1" ht="26.4" x14ac:dyDescent="0.25">
      <c r="A75" s="249">
        <f t="shared" si="5"/>
        <v>2015</v>
      </c>
      <c r="B75" s="249">
        <f t="shared" si="6"/>
        <v>10</v>
      </c>
      <c r="C75" s="249">
        <f t="shared" si="7"/>
        <v>44</v>
      </c>
      <c r="D75" s="252">
        <v>42308</v>
      </c>
      <c r="E75" s="253" t="s">
        <v>432</v>
      </c>
      <c r="F75" s="253" t="s">
        <v>306</v>
      </c>
      <c r="G75" s="253" t="s">
        <v>434</v>
      </c>
      <c r="H75" s="253" t="s">
        <v>308</v>
      </c>
      <c r="I75" s="253" t="s">
        <v>300</v>
      </c>
      <c r="J75" s="252">
        <v>42275</v>
      </c>
      <c r="K75" s="253"/>
    </row>
    <row r="76" spans="1:11" s="151" customFormat="1" ht="39.6" x14ac:dyDescent="0.25">
      <c r="A76" s="249">
        <f t="shared" si="5"/>
        <v>2015</v>
      </c>
      <c r="B76" s="249">
        <f t="shared" si="6"/>
        <v>9</v>
      </c>
      <c r="C76" s="249">
        <f t="shared" si="7"/>
        <v>40</v>
      </c>
      <c r="D76" s="250">
        <v>42277</v>
      </c>
      <c r="E76" s="251" t="s">
        <v>432</v>
      </c>
      <c r="F76" s="251" t="s">
        <v>436</v>
      </c>
      <c r="G76" s="251" t="s">
        <v>437</v>
      </c>
      <c r="H76" s="251" t="s">
        <v>344</v>
      </c>
      <c r="I76" s="251" t="s">
        <v>301</v>
      </c>
      <c r="J76" s="250">
        <v>42269</v>
      </c>
      <c r="K76" s="251"/>
    </row>
    <row r="77" spans="1:11" s="151" customFormat="1" ht="39.6" x14ac:dyDescent="0.25">
      <c r="A77" s="249">
        <f t="shared" si="5"/>
        <v>2015</v>
      </c>
      <c r="B77" s="249">
        <f t="shared" si="6"/>
        <v>10</v>
      </c>
      <c r="C77" s="249">
        <f t="shared" si="7"/>
        <v>44</v>
      </c>
      <c r="D77" s="252">
        <v>42308</v>
      </c>
      <c r="E77" s="253" t="s">
        <v>432</v>
      </c>
      <c r="F77" s="253" t="s">
        <v>436</v>
      </c>
      <c r="G77" s="253" t="s">
        <v>437</v>
      </c>
      <c r="H77" s="253" t="s">
        <v>345</v>
      </c>
      <c r="I77" s="253" t="s">
        <v>300</v>
      </c>
      <c r="J77" s="252"/>
      <c r="K77" s="253"/>
    </row>
    <row r="78" spans="1:11" s="151" customFormat="1" ht="39.6" x14ac:dyDescent="0.25">
      <c r="A78" s="249">
        <f t="shared" si="5"/>
        <v>2015</v>
      </c>
      <c r="B78" s="249">
        <f t="shared" si="6"/>
        <v>9</v>
      </c>
      <c r="C78" s="249">
        <f t="shared" si="7"/>
        <v>40</v>
      </c>
      <c r="D78" s="250">
        <v>42277</v>
      </c>
      <c r="E78" s="251" t="s">
        <v>432</v>
      </c>
      <c r="F78" s="251" t="s">
        <v>436</v>
      </c>
      <c r="G78" s="251" t="s">
        <v>316</v>
      </c>
      <c r="H78" s="251" t="s">
        <v>317</v>
      </c>
      <c r="I78" s="251" t="s">
        <v>309</v>
      </c>
      <c r="J78" s="250"/>
      <c r="K78" s="251"/>
    </row>
    <row r="79" spans="1:11" s="151" customFormat="1" ht="39.6" x14ac:dyDescent="0.25">
      <c r="A79" s="249">
        <f t="shared" si="5"/>
        <v>2015</v>
      </c>
      <c r="B79" s="249">
        <f t="shared" si="6"/>
        <v>10</v>
      </c>
      <c r="C79" s="249">
        <f t="shared" si="7"/>
        <v>44</v>
      </c>
      <c r="D79" s="252">
        <v>42308</v>
      </c>
      <c r="E79" s="253" t="s">
        <v>432</v>
      </c>
      <c r="F79" s="253" t="s">
        <v>436</v>
      </c>
      <c r="G79" s="253" t="s">
        <v>316</v>
      </c>
      <c r="H79" s="253" t="s">
        <v>318</v>
      </c>
      <c r="I79" s="253" t="s">
        <v>309</v>
      </c>
      <c r="J79" s="252"/>
      <c r="K79" s="253"/>
    </row>
    <row r="80" spans="1:11" s="151" customFormat="1" ht="39.6" x14ac:dyDescent="0.25">
      <c r="A80" s="249">
        <f t="shared" si="5"/>
        <v>2015</v>
      </c>
      <c r="B80" s="249">
        <f t="shared" si="6"/>
        <v>11</v>
      </c>
      <c r="C80" s="249">
        <f t="shared" si="7"/>
        <v>49</v>
      </c>
      <c r="D80" s="250">
        <v>42338</v>
      </c>
      <c r="E80" s="251" t="s">
        <v>432</v>
      </c>
      <c r="F80" s="251" t="s">
        <v>436</v>
      </c>
      <c r="G80" s="251" t="s">
        <v>316</v>
      </c>
      <c r="H80" s="251" t="s">
        <v>319</v>
      </c>
      <c r="I80" s="251" t="s">
        <v>309</v>
      </c>
      <c r="J80" s="250"/>
      <c r="K80" s="251"/>
    </row>
    <row r="81" spans="1:11" s="151" customFormat="1" ht="39.6" x14ac:dyDescent="0.25">
      <c r="A81" s="249">
        <f t="shared" si="5"/>
        <v>2015</v>
      </c>
      <c r="B81" s="249">
        <f t="shared" si="6"/>
        <v>12</v>
      </c>
      <c r="C81" s="249">
        <f t="shared" si="7"/>
        <v>53</v>
      </c>
      <c r="D81" s="252">
        <v>42369</v>
      </c>
      <c r="E81" s="253" t="s">
        <v>432</v>
      </c>
      <c r="F81" s="253" t="s">
        <v>436</v>
      </c>
      <c r="G81" s="253" t="s">
        <v>316</v>
      </c>
      <c r="H81" s="253" t="s">
        <v>320</v>
      </c>
      <c r="I81" s="253" t="s">
        <v>309</v>
      </c>
      <c r="J81" s="252"/>
      <c r="K81" s="253"/>
    </row>
    <row r="82" spans="1:11" s="151" customFormat="1" ht="26.4" x14ac:dyDescent="0.25">
      <c r="A82" s="249">
        <f t="shared" si="5"/>
        <v>2015</v>
      </c>
      <c r="B82" s="249">
        <f t="shared" si="6"/>
        <v>12</v>
      </c>
      <c r="C82" s="249">
        <f t="shared" si="7"/>
        <v>53</v>
      </c>
      <c r="D82" s="250">
        <v>42369</v>
      </c>
      <c r="E82" s="251" t="s">
        <v>432</v>
      </c>
      <c r="F82" s="251" t="s">
        <v>312</v>
      </c>
      <c r="G82" s="251" t="s">
        <v>435</v>
      </c>
      <c r="H82" s="251" t="s">
        <v>314</v>
      </c>
      <c r="I82" s="251" t="s">
        <v>309</v>
      </c>
      <c r="J82" s="250"/>
      <c r="K82" s="251"/>
    </row>
    <row r="83" spans="1:11" s="151" customFormat="1" ht="26.4" x14ac:dyDescent="0.25">
      <c r="A83" s="249">
        <f t="shared" si="5"/>
        <v>2016</v>
      </c>
      <c r="B83" s="249">
        <f t="shared" si="6"/>
        <v>1</v>
      </c>
      <c r="C83" s="249">
        <f t="shared" si="7"/>
        <v>4</v>
      </c>
      <c r="D83" s="252">
        <v>42400</v>
      </c>
      <c r="E83" s="253" t="s">
        <v>432</v>
      </c>
      <c r="F83" s="253" t="s">
        <v>312</v>
      </c>
      <c r="G83" s="253" t="s">
        <v>435</v>
      </c>
      <c r="H83" s="253" t="s">
        <v>315</v>
      </c>
      <c r="I83" s="253" t="s">
        <v>309</v>
      </c>
      <c r="J83" s="252"/>
      <c r="K83" s="253"/>
    </row>
    <row r="84" spans="1:11" s="151" customFormat="1" ht="26.4" x14ac:dyDescent="0.25">
      <c r="A84" s="249">
        <f t="shared" si="5"/>
        <v>2015</v>
      </c>
      <c r="B84" s="249">
        <f t="shared" si="6"/>
        <v>11</v>
      </c>
      <c r="C84" s="249">
        <f t="shared" si="7"/>
        <v>49</v>
      </c>
      <c r="D84" s="250">
        <v>42338</v>
      </c>
      <c r="E84" s="251" t="s">
        <v>432</v>
      </c>
      <c r="F84" s="251" t="s">
        <v>312</v>
      </c>
      <c r="G84" s="251" t="s">
        <v>312</v>
      </c>
      <c r="H84" s="251" t="s">
        <v>310</v>
      </c>
      <c r="I84" s="251" t="s">
        <v>300</v>
      </c>
      <c r="J84" s="250"/>
      <c r="K84" s="251"/>
    </row>
    <row r="85" spans="1:11" s="151" customFormat="1" ht="26.4" x14ac:dyDescent="0.25">
      <c r="A85" s="249">
        <f t="shared" si="5"/>
        <v>2015</v>
      </c>
      <c r="B85" s="249">
        <f t="shared" si="6"/>
        <v>12</v>
      </c>
      <c r="C85" s="249">
        <f t="shared" si="7"/>
        <v>53</v>
      </c>
      <c r="D85" s="252">
        <v>42369</v>
      </c>
      <c r="E85" s="253" t="s">
        <v>432</v>
      </c>
      <c r="F85" s="253" t="s">
        <v>312</v>
      </c>
      <c r="G85" s="253" t="s">
        <v>312</v>
      </c>
      <c r="H85" s="253" t="s">
        <v>311</v>
      </c>
      <c r="I85" s="253" t="s">
        <v>300</v>
      </c>
      <c r="J85" s="252"/>
      <c r="K85" s="253"/>
    </row>
    <row r="86" spans="1:11" s="151" customFormat="1" ht="26.4" x14ac:dyDescent="0.25">
      <c r="A86" s="249">
        <f t="shared" si="5"/>
        <v>2016</v>
      </c>
      <c r="B86" s="249">
        <f t="shared" si="6"/>
        <v>1</v>
      </c>
      <c r="C86" s="249">
        <f t="shared" si="7"/>
        <v>4</v>
      </c>
      <c r="D86" s="250">
        <v>42400</v>
      </c>
      <c r="E86" s="251" t="s">
        <v>432</v>
      </c>
      <c r="F86" s="251" t="s">
        <v>312</v>
      </c>
      <c r="G86" s="251" t="s">
        <v>312</v>
      </c>
      <c r="H86" s="251" t="s">
        <v>322</v>
      </c>
      <c r="I86" s="251" t="s">
        <v>300</v>
      </c>
      <c r="J86" s="250"/>
      <c r="K86" s="251"/>
    </row>
    <row r="87" spans="1:11" s="151" customFormat="1" x14ac:dyDescent="0.25">
      <c r="A87" s="249" t="str">
        <f t="shared" ref="A87:A130" si="8">IF(ISBLANK(D87),"",YEAR(D87))</f>
        <v/>
      </c>
      <c r="B87" s="249" t="str">
        <f t="shared" ref="B87:B130" si="9">IF(ISBLANK(D87),"",MONTH(D87))</f>
        <v/>
      </c>
      <c r="C87" s="249" t="str">
        <f t="shared" si="7"/>
        <v/>
      </c>
      <c r="D87" s="252"/>
      <c r="E87" s="253"/>
      <c r="F87" s="253"/>
      <c r="G87" s="253"/>
      <c r="H87" s="253"/>
      <c r="I87" s="253"/>
      <c r="J87" s="252"/>
      <c r="K87" s="253"/>
    </row>
    <row r="88" spans="1:11" s="151" customFormat="1" x14ac:dyDescent="0.25">
      <c r="A88" s="249" t="str">
        <f t="shared" si="8"/>
        <v/>
      </c>
      <c r="B88" s="249" t="str">
        <f t="shared" si="9"/>
        <v/>
      </c>
      <c r="C88" s="249" t="str">
        <f t="shared" si="7"/>
        <v/>
      </c>
      <c r="D88" s="250"/>
      <c r="E88" s="251"/>
      <c r="F88" s="251"/>
      <c r="G88" s="251"/>
      <c r="H88" s="251"/>
      <c r="I88" s="251"/>
      <c r="J88" s="250"/>
      <c r="K88" s="251"/>
    </row>
    <row r="89" spans="1:11" s="151" customFormat="1" x14ac:dyDescent="0.25">
      <c r="A89" s="249" t="str">
        <f t="shared" si="8"/>
        <v/>
      </c>
      <c r="B89" s="249" t="str">
        <f t="shared" si="9"/>
        <v/>
      </c>
      <c r="C89" s="249" t="str">
        <f t="shared" si="7"/>
        <v/>
      </c>
      <c r="D89" s="252"/>
      <c r="E89" s="253"/>
      <c r="F89" s="253"/>
      <c r="G89" s="253"/>
      <c r="H89" s="253"/>
      <c r="I89" s="253"/>
      <c r="J89" s="252"/>
      <c r="K89" s="253"/>
    </row>
    <row r="90" spans="1:11" s="151" customFormat="1" x14ac:dyDescent="0.25">
      <c r="A90" s="249" t="str">
        <f t="shared" si="8"/>
        <v/>
      </c>
      <c r="B90" s="249" t="str">
        <f t="shared" si="9"/>
        <v/>
      </c>
      <c r="C90" s="249" t="str">
        <f t="shared" si="7"/>
        <v/>
      </c>
      <c r="D90" s="250"/>
      <c r="E90" s="251"/>
      <c r="F90" s="251"/>
      <c r="G90" s="251"/>
      <c r="H90" s="251"/>
      <c r="I90" s="251"/>
      <c r="J90" s="250"/>
      <c r="K90" s="251"/>
    </row>
    <row r="91" spans="1:11" s="151" customFormat="1" x14ac:dyDescent="0.25">
      <c r="A91" s="249" t="str">
        <f t="shared" si="8"/>
        <v/>
      </c>
      <c r="B91" s="249" t="str">
        <f t="shared" si="9"/>
        <v/>
      </c>
      <c r="C91" s="249" t="str">
        <f t="shared" si="7"/>
        <v/>
      </c>
      <c r="D91" s="252"/>
      <c r="E91" s="253"/>
      <c r="F91" s="253"/>
      <c r="G91" s="253"/>
      <c r="H91" s="253"/>
      <c r="I91" s="253"/>
      <c r="J91" s="252"/>
      <c r="K91" s="253"/>
    </row>
    <row r="92" spans="1:11" s="151" customFormat="1" x14ac:dyDescent="0.25">
      <c r="A92" s="249" t="str">
        <f t="shared" si="8"/>
        <v/>
      </c>
      <c r="B92" s="249" t="str">
        <f t="shared" si="9"/>
        <v/>
      </c>
      <c r="C92" s="249" t="str">
        <f t="shared" si="7"/>
        <v/>
      </c>
      <c r="D92" s="250"/>
      <c r="E92" s="251"/>
      <c r="F92" s="251"/>
      <c r="G92" s="251"/>
      <c r="H92" s="251"/>
      <c r="I92" s="251"/>
      <c r="J92" s="250"/>
      <c r="K92" s="251"/>
    </row>
    <row r="93" spans="1:11" s="151" customFormat="1" x14ac:dyDescent="0.25">
      <c r="A93" s="249" t="str">
        <f t="shared" si="8"/>
        <v/>
      </c>
      <c r="B93" s="249" t="str">
        <f t="shared" si="9"/>
        <v/>
      </c>
      <c r="C93" s="249" t="str">
        <f t="shared" si="7"/>
        <v/>
      </c>
      <c r="D93" s="252"/>
      <c r="E93" s="253"/>
      <c r="F93" s="253"/>
      <c r="G93" s="253"/>
      <c r="H93" s="253"/>
      <c r="I93" s="253"/>
      <c r="J93" s="252"/>
      <c r="K93" s="253"/>
    </row>
    <row r="94" spans="1:11" s="151" customFormat="1" x14ac:dyDescent="0.25">
      <c r="A94" s="249" t="str">
        <f t="shared" si="8"/>
        <v/>
      </c>
      <c r="B94" s="249" t="str">
        <f t="shared" si="9"/>
        <v/>
      </c>
      <c r="C94" s="249" t="str">
        <f t="shared" si="7"/>
        <v/>
      </c>
      <c r="D94" s="250"/>
      <c r="E94" s="251"/>
      <c r="F94" s="251"/>
      <c r="G94" s="251"/>
      <c r="H94" s="251"/>
      <c r="I94" s="251"/>
      <c r="J94" s="250"/>
      <c r="K94" s="251"/>
    </row>
    <row r="95" spans="1:11" s="151" customFormat="1" x14ac:dyDescent="0.25">
      <c r="A95" s="249" t="str">
        <f t="shared" si="8"/>
        <v/>
      </c>
      <c r="B95" s="249" t="str">
        <f t="shared" si="9"/>
        <v/>
      </c>
      <c r="C95" s="249" t="str">
        <f t="shared" si="7"/>
        <v/>
      </c>
      <c r="D95" s="252"/>
      <c r="E95" s="253"/>
      <c r="F95" s="253"/>
      <c r="G95" s="253"/>
      <c r="H95" s="253"/>
      <c r="I95" s="253"/>
      <c r="J95" s="252"/>
      <c r="K95" s="253"/>
    </row>
    <row r="96" spans="1:11" s="151" customFormat="1" x14ac:dyDescent="0.25">
      <c r="A96" s="249" t="str">
        <f t="shared" si="8"/>
        <v/>
      </c>
      <c r="B96" s="249" t="str">
        <f t="shared" si="9"/>
        <v/>
      </c>
      <c r="C96" s="249" t="str">
        <f t="shared" si="7"/>
        <v/>
      </c>
      <c r="D96" s="250"/>
      <c r="E96" s="251"/>
      <c r="F96" s="251"/>
      <c r="G96" s="251"/>
      <c r="H96" s="251"/>
      <c r="I96" s="251"/>
      <c r="J96" s="250"/>
      <c r="K96" s="251"/>
    </row>
    <row r="97" spans="1:11" s="151" customFormat="1" x14ac:dyDescent="0.25">
      <c r="A97" s="249" t="str">
        <f t="shared" si="8"/>
        <v/>
      </c>
      <c r="B97" s="249" t="str">
        <f t="shared" si="9"/>
        <v/>
      </c>
      <c r="C97" s="249" t="str">
        <f t="shared" si="7"/>
        <v/>
      </c>
      <c r="D97" s="252"/>
      <c r="E97" s="253"/>
      <c r="F97" s="253"/>
      <c r="G97" s="253"/>
      <c r="H97" s="253"/>
      <c r="I97" s="253"/>
      <c r="J97" s="252"/>
      <c r="K97" s="253"/>
    </row>
    <row r="98" spans="1:11" s="151" customFormat="1" x14ac:dyDescent="0.25">
      <c r="A98" s="249" t="str">
        <f t="shared" si="8"/>
        <v/>
      </c>
      <c r="B98" s="249" t="str">
        <f t="shared" si="9"/>
        <v/>
      </c>
      <c r="C98" s="249" t="str">
        <f t="shared" si="7"/>
        <v/>
      </c>
      <c r="D98" s="250"/>
      <c r="E98" s="251"/>
      <c r="F98" s="251"/>
      <c r="G98" s="251"/>
      <c r="H98" s="251"/>
      <c r="I98" s="251"/>
      <c r="J98" s="250"/>
      <c r="K98" s="251"/>
    </row>
    <row r="99" spans="1:11" s="151" customFormat="1" x14ac:dyDescent="0.25">
      <c r="A99" s="249" t="str">
        <f t="shared" si="8"/>
        <v/>
      </c>
      <c r="B99" s="249" t="str">
        <f t="shared" si="9"/>
        <v/>
      </c>
      <c r="C99" s="249" t="str">
        <f t="shared" si="7"/>
        <v/>
      </c>
      <c r="D99" s="252"/>
      <c r="E99" s="253"/>
      <c r="F99" s="253"/>
      <c r="G99" s="253"/>
      <c r="H99" s="253"/>
      <c r="I99" s="253"/>
      <c r="J99" s="252"/>
      <c r="K99" s="253"/>
    </row>
    <row r="100" spans="1:11" s="151" customFormat="1" x14ac:dyDescent="0.25">
      <c r="A100" s="249" t="str">
        <f t="shared" si="8"/>
        <v/>
      </c>
      <c r="B100" s="249" t="str">
        <f t="shared" si="9"/>
        <v/>
      </c>
      <c r="C100" s="249" t="str">
        <f t="shared" si="7"/>
        <v/>
      </c>
      <c r="D100" s="250"/>
      <c r="E100" s="251"/>
      <c r="F100" s="251"/>
      <c r="G100" s="251"/>
      <c r="H100" s="251"/>
      <c r="I100" s="251"/>
      <c r="J100" s="250"/>
      <c r="K100" s="251"/>
    </row>
    <row r="101" spans="1:11" s="151" customFormat="1" x14ac:dyDescent="0.25">
      <c r="A101" s="249" t="str">
        <f t="shared" si="8"/>
        <v/>
      </c>
      <c r="B101" s="249" t="str">
        <f t="shared" si="9"/>
        <v/>
      </c>
      <c r="C101" s="249" t="str">
        <f t="shared" si="7"/>
        <v/>
      </c>
      <c r="D101" s="252"/>
      <c r="E101" s="253"/>
      <c r="F101" s="253"/>
      <c r="G101" s="253"/>
      <c r="H101" s="253"/>
      <c r="I101" s="253"/>
      <c r="J101" s="252"/>
      <c r="K101" s="253"/>
    </row>
    <row r="102" spans="1:11" s="151" customFormat="1" x14ac:dyDescent="0.25">
      <c r="A102" s="249" t="str">
        <f t="shared" si="8"/>
        <v/>
      </c>
      <c r="B102" s="249" t="str">
        <f t="shared" si="9"/>
        <v/>
      </c>
      <c r="C102" s="249" t="str">
        <f t="shared" si="7"/>
        <v/>
      </c>
      <c r="D102" s="250"/>
      <c r="E102" s="251"/>
      <c r="F102" s="251"/>
      <c r="G102" s="251"/>
      <c r="H102" s="251"/>
      <c r="I102" s="251"/>
      <c r="J102" s="250"/>
      <c r="K102" s="251"/>
    </row>
    <row r="103" spans="1:11" s="151" customFormat="1" x14ac:dyDescent="0.25">
      <c r="A103" s="249" t="str">
        <f t="shared" si="8"/>
        <v/>
      </c>
      <c r="B103" s="249" t="str">
        <f t="shared" si="9"/>
        <v/>
      </c>
      <c r="C103" s="249" t="str">
        <f t="shared" si="7"/>
        <v/>
      </c>
      <c r="D103" s="252"/>
      <c r="E103" s="253"/>
      <c r="F103" s="253"/>
      <c r="G103" s="253"/>
      <c r="H103" s="253"/>
      <c r="I103" s="253"/>
      <c r="J103" s="252"/>
      <c r="K103" s="253"/>
    </row>
    <row r="104" spans="1:11" s="151" customFormat="1" x14ac:dyDescent="0.25">
      <c r="A104" s="249" t="str">
        <f t="shared" si="8"/>
        <v/>
      </c>
      <c r="B104" s="249" t="str">
        <f t="shared" si="9"/>
        <v/>
      </c>
      <c r="C104" s="249" t="str">
        <f t="shared" si="7"/>
        <v/>
      </c>
      <c r="D104" s="250"/>
      <c r="E104" s="251"/>
      <c r="F104" s="251"/>
      <c r="G104" s="251"/>
      <c r="H104" s="251"/>
      <c r="I104" s="251"/>
      <c r="J104" s="250"/>
      <c r="K104" s="251"/>
    </row>
    <row r="105" spans="1:11" s="151" customFormat="1" x14ac:dyDescent="0.25">
      <c r="A105" s="249" t="str">
        <f t="shared" si="8"/>
        <v/>
      </c>
      <c r="B105" s="249" t="str">
        <f t="shared" si="9"/>
        <v/>
      </c>
      <c r="C105" s="249" t="str">
        <f t="shared" si="7"/>
        <v/>
      </c>
      <c r="D105" s="252"/>
      <c r="E105" s="253"/>
      <c r="F105" s="253"/>
      <c r="G105" s="253"/>
      <c r="H105" s="253"/>
      <c r="I105" s="253"/>
      <c r="J105" s="252"/>
      <c r="K105" s="253"/>
    </row>
    <row r="106" spans="1:11" s="151" customFormat="1" x14ac:dyDescent="0.25">
      <c r="A106" s="249" t="str">
        <f t="shared" si="8"/>
        <v/>
      </c>
      <c r="B106" s="249" t="str">
        <f t="shared" si="9"/>
        <v/>
      </c>
      <c r="C106" s="249" t="str">
        <f t="shared" si="7"/>
        <v/>
      </c>
      <c r="D106" s="250"/>
      <c r="E106" s="251"/>
      <c r="F106" s="251"/>
      <c r="G106" s="251"/>
      <c r="H106" s="251"/>
      <c r="I106" s="251"/>
      <c r="J106" s="250"/>
      <c r="K106" s="251"/>
    </row>
    <row r="107" spans="1:11" s="151" customFormat="1" x14ac:dyDescent="0.25">
      <c r="A107" s="249" t="str">
        <f t="shared" si="8"/>
        <v/>
      </c>
      <c r="B107" s="249" t="str">
        <f t="shared" si="9"/>
        <v/>
      </c>
      <c r="C107" s="249" t="str">
        <f t="shared" si="7"/>
        <v/>
      </c>
      <c r="D107" s="252"/>
      <c r="E107" s="253"/>
      <c r="F107" s="253"/>
      <c r="G107" s="253"/>
      <c r="H107" s="253"/>
      <c r="I107" s="253"/>
      <c r="J107" s="252"/>
      <c r="K107" s="253"/>
    </row>
    <row r="108" spans="1:11" s="151" customFormat="1" x14ac:dyDescent="0.25">
      <c r="A108" s="249" t="str">
        <f t="shared" si="8"/>
        <v/>
      </c>
      <c r="B108" s="249" t="str">
        <f t="shared" si="9"/>
        <v/>
      </c>
      <c r="C108" s="249" t="str">
        <f t="shared" si="7"/>
        <v/>
      </c>
      <c r="D108" s="250"/>
      <c r="E108" s="251"/>
      <c r="F108" s="251"/>
      <c r="G108" s="251"/>
      <c r="H108" s="251"/>
      <c r="I108" s="251"/>
      <c r="J108" s="250"/>
      <c r="K108" s="251"/>
    </row>
    <row r="109" spans="1:11" s="151" customFormat="1" x14ac:dyDescent="0.25">
      <c r="A109" s="249" t="str">
        <f t="shared" si="8"/>
        <v/>
      </c>
      <c r="B109" s="249" t="str">
        <f t="shared" si="9"/>
        <v/>
      </c>
      <c r="C109" s="249" t="str">
        <f t="shared" si="7"/>
        <v/>
      </c>
      <c r="D109" s="252"/>
      <c r="E109" s="253"/>
      <c r="F109" s="253"/>
      <c r="G109" s="253"/>
      <c r="H109" s="253"/>
      <c r="I109" s="253"/>
      <c r="J109" s="252"/>
      <c r="K109" s="253"/>
    </row>
    <row r="110" spans="1:11" s="151" customFormat="1" x14ac:dyDescent="0.25">
      <c r="A110" s="249" t="str">
        <f t="shared" si="8"/>
        <v/>
      </c>
      <c r="B110" s="249" t="str">
        <f t="shared" si="9"/>
        <v/>
      </c>
      <c r="C110" s="249" t="str">
        <f t="shared" si="7"/>
        <v/>
      </c>
      <c r="D110" s="250"/>
      <c r="E110" s="251"/>
      <c r="F110" s="251"/>
      <c r="G110" s="251"/>
      <c r="H110" s="251"/>
      <c r="I110" s="251"/>
      <c r="J110" s="250"/>
      <c r="K110" s="251"/>
    </row>
    <row r="111" spans="1:11" s="151" customFormat="1" x14ac:dyDescent="0.25">
      <c r="A111" s="249" t="str">
        <f t="shared" si="8"/>
        <v/>
      </c>
      <c r="B111" s="249" t="str">
        <f t="shared" si="9"/>
        <v/>
      </c>
      <c r="C111" s="249" t="str">
        <f t="shared" si="7"/>
        <v/>
      </c>
      <c r="D111" s="252"/>
      <c r="E111" s="253"/>
      <c r="F111" s="253"/>
      <c r="G111" s="253"/>
      <c r="H111" s="253"/>
      <c r="I111" s="253"/>
      <c r="J111" s="252"/>
      <c r="K111" s="253"/>
    </row>
    <row r="112" spans="1:11" s="151" customFormat="1" x14ac:dyDescent="0.25">
      <c r="A112" s="249" t="str">
        <f t="shared" si="8"/>
        <v/>
      </c>
      <c r="B112" s="249" t="str">
        <f t="shared" si="9"/>
        <v/>
      </c>
      <c r="C112" s="249" t="str">
        <f t="shared" si="7"/>
        <v/>
      </c>
      <c r="D112" s="250"/>
      <c r="E112" s="251"/>
      <c r="F112" s="251"/>
      <c r="G112" s="251"/>
      <c r="H112" s="251"/>
      <c r="I112" s="251"/>
      <c r="J112" s="250"/>
      <c r="K112" s="251"/>
    </row>
    <row r="113" spans="1:11" s="151" customFormat="1" x14ac:dyDescent="0.25">
      <c r="A113" s="249" t="str">
        <f t="shared" si="8"/>
        <v/>
      </c>
      <c r="B113" s="249" t="str">
        <f t="shared" si="9"/>
        <v/>
      </c>
      <c r="C113" s="249" t="str">
        <f t="shared" si="7"/>
        <v/>
      </c>
      <c r="D113" s="252"/>
      <c r="E113" s="253"/>
      <c r="F113" s="253"/>
      <c r="G113" s="253"/>
      <c r="H113" s="253"/>
      <c r="I113" s="253"/>
      <c r="J113" s="252"/>
      <c r="K113" s="253"/>
    </row>
    <row r="114" spans="1:11" s="151" customFormat="1" x14ac:dyDescent="0.25">
      <c r="A114" s="249" t="str">
        <f t="shared" si="8"/>
        <v/>
      </c>
      <c r="B114" s="249" t="str">
        <f t="shared" si="9"/>
        <v/>
      </c>
      <c r="C114" s="249" t="str">
        <f t="shared" si="7"/>
        <v/>
      </c>
      <c r="D114" s="250"/>
      <c r="E114" s="251"/>
      <c r="F114" s="251"/>
      <c r="G114" s="251"/>
      <c r="H114" s="251"/>
      <c r="I114" s="251"/>
      <c r="J114" s="250"/>
      <c r="K114" s="251"/>
    </row>
    <row r="115" spans="1:11" s="151" customFormat="1" x14ac:dyDescent="0.25">
      <c r="A115" s="249" t="str">
        <f t="shared" si="8"/>
        <v/>
      </c>
      <c r="B115" s="249" t="str">
        <f t="shared" si="9"/>
        <v/>
      </c>
      <c r="C115" s="249" t="str">
        <f t="shared" si="7"/>
        <v/>
      </c>
      <c r="D115" s="252"/>
      <c r="E115" s="253"/>
      <c r="F115" s="253"/>
      <c r="G115" s="253"/>
      <c r="H115" s="253"/>
      <c r="I115" s="253"/>
      <c r="J115" s="252"/>
      <c r="K115" s="253"/>
    </row>
    <row r="116" spans="1:11" s="151" customFormat="1" x14ac:dyDescent="0.25">
      <c r="A116" s="249" t="str">
        <f t="shared" si="8"/>
        <v/>
      </c>
      <c r="B116" s="249" t="str">
        <f t="shared" si="9"/>
        <v/>
      </c>
      <c r="C116" s="249" t="str">
        <f t="shared" si="7"/>
        <v/>
      </c>
      <c r="D116" s="250"/>
      <c r="E116" s="251"/>
      <c r="F116" s="251"/>
      <c r="G116" s="251"/>
      <c r="H116" s="251"/>
      <c r="I116" s="251"/>
      <c r="J116" s="250"/>
      <c r="K116" s="251"/>
    </row>
    <row r="117" spans="1:11" s="151" customFormat="1" x14ac:dyDescent="0.25">
      <c r="A117" s="249" t="str">
        <f t="shared" si="8"/>
        <v/>
      </c>
      <c r="B117" s="249" t="str">
        <f t="shared" si="9"/>
        <v/>
      </c>
      <c r="C117" s="249" t="str">
        <f t="shared" si="7"/>
        <v/>
      </c>
      <c r="D117" s="252"/>
      <c r="E117" s="253"/>
      <c r="F117" s="253"/>
      <c r="G117" s="253"/>
      <c r="H117" s="253"/>
      <c r="I117" s="253"/>
      <c r="J117" s="252"/>
      <c r="K117" s="253"/>
    </row>
    <row r="118" spans="1:11" s="151" customFormat="1" x14ac:dyDescent="0.25">
      <c r="A118" s="249" t="str">
        <f t="shared" si="8"/>
        <v/>
      </c>
      <c r="B118" s="249" t="str">
        <f t="shared" si="9"/>
        <v/>
      </c>
      <c r="C118" s="249" t="str">
        <f t="shared" si="7"/>
        <v/>
      </c>
      <c r="D118" s="250"/>
      <c r="E118" s="251"/>
      <c r="F118" s="251"/>
      <c r="G118" s="251"/>
      <c r="H118" s="251"/>
      <c r="I118" s="251"/>
      <c r="J118" s="250"/>
      <c r="K118" s="251"/>
    </row>
    <row r="119" spans="1:11" s="151" customFormat="1" x14ac:dyDescent="0.25">
      <c r="A119" s="249" t="str">
        <f t="shared" si="8"/>
        <v/>
      </c>
      <c r="B119" s="249" t="str">
        <f t="shared" si="9"/>
        <v/>
      </c>
      <c r="C119" s="249" t="str">
        <f t="shared" si="7"/>
        <v/>
      </c>
      <c r="D119" s="252"/>
      <c r="E119" s="253"/>
      <c r="F119" s="253"/>
      <c r="G119" s="253"/>
      <c r="H119" s="253"/>
      <c r="I119" s="253"/>
      <c r="J119" s="252"/>
      <c r="K119" s="253"/>
    </row>
    <row r="120" spans="1:11" s="151" customFormat="1" x14ac:dyDescent="0.25">
      <c r="A120" s="249" t="str">
        <f t="shared" si="8"/>
        <v/>
      </c>
      <c r="B120" s="249" t="str">
        <f t="shared" si="9"/>
        <v/>
      </c>
      <c r="C120" s="249" t="str">
        <f t="shared" si="7"/>
        <v/>
      </c>
      <c r="D120" s="250"/>
      <c r="E120" s="251"/>
      <c r="F120" s="251"/>
      <c r="G120" s="251"/>
      <c r="H120" s="251"/>
      <c r="I120" s="251"/>
      <c r="J120" s="250"/>
      <c r="K120" s="251"/>
    </row>
    <row r="121" spans="1:11" s="151" customFormat="1" x14ac:dyDescent="0.25">
      <c r="A121" s="249" t="str">
        <f t="shared" si="8"/>
        <v/>
      </c>
      <c r="B121" s="249" t="str">
        <f t="shared" si="9"/>
        <v/>
      </c>
      <c r="C121" s="249" t="str">
        <f t="shared" si="7"/>
        <v/>
      </c>
      <c r="D121" s="252"/>
      <c r="E121" s="253"/>
      <c r="F121" s="253"/>
      <c r="G121" s="253"/>
      <c r="H121" s="253"/>
      <c r="I121" s="253"/>
      <c r="J121" s="252"/>
      <c r="K121" s="253"/>
    </row>
    <row r="122" spans="1:11" s="151" customFormat="1" x14ac:dyDescent="0.25">
      <c r="A122" s="249" t="str">
        <f t="shared" si="8"/>
        <v/>
      </c>
      <c r="B122" s="249" t="str">
        <f t="shared" si="9"/>
        <v/>
      </c>
      <c r="C122" s="249" t="str">
        <f t="shared" si="7"/>
        <v/>
      </c>
      <c r="D122" s="250"/>
      <c r="E122" s="251"/>
      <c r="F122" s="251"/>
      <c r="G122" s="251"/>
      <c r="H122" s="251"/>
      <c r="I122" s="251"/>
      <c r="J122" s="250"/>
      <c r="K122" s="251"/>
    </row>
    <row r="123" spans="1:11" s="151" customFormat="1" x14ac:dyDescent="0.25">
      <c r="A123" s="249" t="str">
        <f t="shared" si="8"/>
        <v/>
      </c>
      <c r="B123" s="249" t="str">
        <f t="shared" si="9"/>
        <v/>
      </c>
      <c r="C123" s="249" t="str">
        <f t="shared" si="7"/>
        <v/>
      </c>
      <c r="D123" s="252"/>
      <c r="E123" s="253"/>
      <c r="F123" s="253"/>
      <c r="G123" s="253"/>
      <c r="H123" s="253"/>
      <c r="I123" s="253"/>
      <c r="J123" s="252"/>
      <c r="K123" s="253"/>
    </row>
    <row r="124" spans="1:11" s="151" customFormat="1" x14ac:dyDescent="0.25">
      <c r="A124" s="249" t="str">
        <f t="shared" si="8"/>
        <v/>
      </c>
      <c r="B124" s="249" t="str">
        <f t="shared" si="9"/>
        <v/>
      </c>
      <c r="C124" s="249" t="str">
        <f t="shared" si="7"/>
        <v/>
      </c>
      <c r="D124" s="250"/>
      <c r="E124" s="251"/>
      <c r="F124" s="251"/>
      <c r="G124" s="251"/>
      <c r="H124" s="251"/>
      <c r="I124" s="251"/>
      <c r="J124" s="250"/>
      <c r="K124" s="251"/>
    </row>
    <row r="125" spans="1:11" s="151" customFormat="1" x14ac:dyDescent="0.25">
      <c r="A125" s="249" t="str">
        <f t="shared" si="8"/>
        <v/>
      </c>
      <c r="B125" s="249" t="str">
        <f t="shared" si="9"/>
        <v/>
      </c>
      <c r="C125" s="249" t="str">
        <f t="shared" si="7"/>
        <v/>
      </c>
      <c r="D125" s="252"/>
      <c r="E125" s="253"/>
      <c r="F125" s="253"/>
      <c r="G125" s="253"/>
      <c r="H125" s="253"/>
      <c r="I125" s="253"/>
      <c r="J125" s="252"/>
      <c r="K125" s="253"/>
    </row>
    <row r="126" spans="1:11" s="151" customFormat="1" x14ac:dyDescent="0.25">
      <c r="A126" s="249" t="str">
        <f t="shared" si="8"/>
        <v/>
      </c>
      <c r="B126" s="249" t="str">
        <f t="shared" si="9"/>
        <v/>
      </c>
      <c r="C126" s="249" t="str">
        <f t="shared" si="7"/>
        <v/>
      </c>
      <c r="D126" s="250"/>
      <c r="E126" s="251"/>
      <c r="F126" s="251"/>
      <c r="G126" s="251"/>
      <c r="H126" s="251"/>
      <c r="I126" s="251"/>
      <c r="J126" s="250"/>
      <c r="K126" s="251"/>
    </row>
    <row r="127" spans="1:11" s="151" customFormat="1" x14ac:dyDescent="0.25">
      <c r="A127" s="249" t="str">
        <f t="shared" si="8"/>
        <v/>
      </c>
      <c r="B127" s="249" t="str">
        <f t="shared" si="9"/>
        <v/>
      </c>
      <c r="C127" s="249" t="str">
        <f t="shared" si="7"/>
        <v/>
      </c>
      <c r="D127" s="252"/>
      <c r="E127" s="253"/>
      <c r="F127" s="253"/>
      <c r="G127" s="253"/>
      <c r="H127" s="253"/>
      <c r="I127" s="253"/>
      <c r="J127" s="252"/>
      <c r="K127" s="253"/>
    </row>
    <row r="128" spans="1:11" s="151" customFormat="1" x14ac:dyDescent="0.25">
      <c r="A128" s="249" t="str">
        <f t="shared" si="8"/>
        <v/>
      </c>
      <c r="B128" s="249" t="str">
        <f t="shared" si="9"/>
        <v/>
      </c>
      <c r="C128" s="249" t="str">
        <f t="shared" si="7"/>
        <v/>
      </c>
      <c r="D128" s="250"/>
      <c r="E128" s="251"/>
      <c r="F128" s="251"/>
      <c r="G128" s="251"/>
      <c r="H128" s="251"/>
      <c r="I128" s="251"/>
      <c r="J128" s="250"/>
      <c r="K128" s="251"/>
    </row>
    <row r="129" spans="1:11" s="151" customFormat="1" x14ac:dyDescent="0.25">
      <c r="A129" s="249" t="str">
        <f t="shared" si="8"/>
        <v/>
      </c>
      <c r="B129" s="249" t="str">
        <f t="shared" si="9"/>
        <v/>
      </c>
      <c r="C129" s="249" t="str">
        <f t="shared" si="7"/>
        <v/>
      </c>
      <c r="D129" s="252"/>
      <c r="E129" s="253"/>
      <c r="F129" s="253"/>
      <c r="G129" s="253"/>
      <c r="H129" s="253"/>
      <c r="I129" s="253"/>
      <c r="J129" s="252"/>
      <c r="K129" s="253"/>
    </row>
    <row r="130" spans="1:11" s="151" customFormat="1" x14ac:dyDescent="0.25">
      <c r="A130" s="249" t="str">
        <f t="shared" si="8"/>
        <v/>
      </c>
      <c r="B130" s="249" t="str">
        <f t="shared" si="9"/>
        <v/>
      </c>
      <c r="C130" s="249" t="str">
        <f t="shared" ref="C130:C193" si="10">IF(ISBLANK(D130),"",INT(MOD(INT((D130-2)/7)+0.6,52+5/28))+1)</f>
        <v/>
      </c>
      <c r="D130" s="250"/>
      <c r="E130" s="251"/>
      <c r="F130" s="251"/>
      <c r="G130" s="251"/>
      <c r="H130" s="251"/>
      <c r="I130" s="251"/>
      <c r="J130" s="250"/>
      <c r="K130" s="251"/>
    </row>
    <row r="131" spans="1:11" s="151" customFormat="1" x14ac:dyDescent="0.25">
      <c r="A131" s="249" t="str">
        <f t="shared" ref="A131:A194" si="11">IF(ISBLANK(D131),"",YEAR(D131))</f>
        <v/>
      </c>
      <c r="B131" s="249" t="str">
        <f t="shared" ref="B131:B194" si="12">IF(ISBLANK(D131),"",MONTH(D131))</f>
        <v/>
      </c>
      <c r="C131" s="249" t="str">
        <f t="shared" si="10"/>
        <v/>
      </c>
      <c r="D131" s="252"/>
      <c r="E131" s="253"/>
      <c r="F131" s="253"/>
      <c r="G131" s="253"/>
      <c r="H131" s="253"/>
      <c r="I131" s="253"/>
      <c r="J131" s="252"/>
      <c r="K131" s="253"/>
    </row>
    <row r="132" spans="1:11" s="151" customFormat="1" x14ac:dyDescent="0.25">
      <c r="A132" s="249" t="str">
        <f t="shared" si="11"/>
        <v/>
      </c>
      <c r="B132" s="249" t="str">
        <f t="shared" si="12"/>
        <v/>
      </c>
      <c r="C132" s="249" t="str">
        <f t="shared" si="10"/>
        <v/>
      </c>
      <c r="D132" s="250"/>
      <c r="E132" s="251"/>
      <c r="F132" s="251"/>
      <c r="G132" s="251"/>
      <c r="H132" s="251"/>
      <c r="I132" s="251"/>
      <c r="J132" s="250"/>
      <c r="K132" s="251"/>
    </row>
    <row r="133" spans="1:11" s="151" customFormat="1" x14ac:dyDescent="0.25">
      <c r="A133" s="249" t="str">
        <f t="shared" si="11"/>
        <v/>
      </c>
      <c r="B133" s="249" t="str">
        <f t="shared" si="12"/>
        <v/>
      </c>
      <c r="C133" s="249" t="str">
        <f t="shared" si="10"/>
        <v/>
      </c>
      <c r="D133" s="252"/>
      <c r="E133" s="253"/>
      <c r="F133" s="253"/>
      <c r="G133" s="253"/>
      <c r="H133" s="253"/>
      <c r="I133" s="253"/>
      <c r="J133" s="252"/>
      <c r="K133" s="253"/>
    </row>
    <row r="134" spans="1:11" s="151" customFormat="1" x14ac:dyDescent="0.25">
      <c r="A134" s="249" t="str">
        <f t="shared" si="11"/>
        <v/>
      </c>
      <c r="B134" s="249" t="str">
        <f t="shared" si="12"/>
        <v/>
      </c>
      <c r="C134" s="249" t="str">
        <f t="shared" si="10"/>
        <v/>
      </c>
      <c r="D134" s="250"/>
      <c r="E134" s="251"/>
      <c r="F134" s="251"/>
      <c r="G134" s="251"/>
      <c r="H134" s="251"/>
      <c r="I134" s="251"/>
      <c r="J134" s="250"/>
      <c r="K134" s="251"/>
    </row>
    <row r="135" spans="1:11" s="151" customFormat="1" x14ac:dyDescent="0.25">
      <c r="A135" s="249" t="str">
        <f t="shared" si="11"/>
        <v/>
      </c>
      <c r="B135" s="249" t="str">
        <f t="shared" si="12"/>
        <v/>
      </c>
      <c r="C135" s="249" t="str">
        <f t="shared" si="10"/>
        <v/>
      </c>
      <c r="D135" s="252"/>
      <c r="E135" s="253"/>
      <c r="F135" s="253"/>
      <c r="G135" s="253"/>
      <c r="H135" s="253"/>
      <c r="I135" s="253"/>
      <c r="J135" s="252"/>
      <c r="K135" s="253"/>
    </row>
    <row r="136" spans="1:11" s="151" customFormat="1" x14ac:dyDescent="0.25">
      <c r="A136" s="249" t="str">
        <f t="shared" si="11"/>
        <v/>
      </c>
      <c r="B136" s="249" t="str">
        <f t="shared" si="12"/>
        <v/>
      </c>
      <c r="C136" s="249" t="str">
        <f t="shared" si="10"/>
        <v/>
      </c>
      <c r="D136" s="250"/>
      <c r="E136" s="251"/>
      <c r="F136" s="251"/>
      <c r="G136" s="251"/>
      <c r="H136" s="251"/>
      <c r="I136" s="251"/>
      <c r="J136" s="250"/>
      <c r="K136" s="251"/>
    </row>
    <row r="137" spans="1:11" s="151" customFormat="1" x14ac:dyDescent="0.25">
      <c r="A137" s="249" t="str">
        <f t="shared" si="11"/>
        <v/>
      </c>
      <c r="B137" s="249" t="str">
        <f t="shared" si="12"/>
        <v/>
      </c>
      <c r="C137" s="249" t="str">
        <f t="shared" si="10"/>
        <v/>
      </c>
      <c r="D137" s="252"/>
      <c r="E137" s="253"/>
      <c r="F137" s="253"/>
      <c r="G137" s="253"/>
      <c r="H137" s="253"/>
      <c r="I137" s="253"/>
      <c r="J137" s="252"/>
      <c r="K137" s="253"/>
    </row>
    <row r="138" spans="1:11" s="151" customFormat="1" x14ac:dyDescent="0.25">
      <c r="A138" s="249" t="str">
        <f t="shared" si="11"/>
        <v/>
      </c>
      <c r="B138" s="249" t="str">
        <f t="shared" si="12"/>
        <v/>
      </c>
      <c r="C138" s="249" t="str">
        <f t="shared" si="10"/>
        <v/>
      </c>
      <c r="D138" s="250"/>
      <c r="E138" s="251"/>
      <c r="F138" s="251"/>
      <c r="G138" s="251"/>
      <c r="H138" s="251"/>
      <c r="I138" s="251"/>
      <c r="J138" s="250"/>
      <c r="K138" s="251"/>
    </row>
    <row r="139" spans="1:11" s="151" customFormat="1" x14ac:dyDescent="0.25">
      <c r="A139" s="249" t="str">
        <f t="shared" si="11"/>
        <v/>
      </c>
      <c r="B139" s="249" t="str">
        <f t="shared" si="12"/>
        <v/>
      </c>
      <c r="C139" s="249" t="str">
        <f t="shared" si="10"/>
        <v/>
      </c>
      <c r="D139" s="252"/>
      <c r="E139" s="253"/>
      <c r="F139" s="253"/>
      <c r="G139" s="253"/>
      <c r="H139" s="253"/>
      <c r="I139" s="253"/>
      <c r="J139" s="252"/>
      <c r="K139" s="253"/>
    </row>
    <row r="140" spans="1:11" s="151" customFormat="1" x14ac:dyDescent="0.25">
      <c r="A140" s="249" t="str">
        <f t="shared" si="11"/>
        <v/>
      </c>
      <c r="B140" s="249" t="str">
        <f t="shared" si="12"/>
        <v/>
      </c>
      <c r="C140" s="249" t="str">
        <f t="shared" si="10"/>
        <v/>
      </c>
      <c r="D140" s="250"/>
      <c r="E140" s="251"/>
      <c r="F140" s="251"/>
      <c r="G140" s="251"/>
      <c r="H140" s="251"/>
      <c r="I140" s="251"/>
      <c r="J140" s="250"/>
      <c r="K140" s="251"/>
    </row>
    <row r="141" spans="1:11" s="151" customFormat="1" x14ac:dyDescent="0.25">
      <c r="A141" s="249" t="str">
        <f t="shared" si="11"/>
        <v/>
      </c>
      <c r="B141" s="249" t="str">
        <f t="shared" si="12"/>
        <v/>
      </c>
      <c r="C141" s="249" t="str">
        <f t="shared" si="10"/>
        <v/>
      </c>
      <c r="D141" s="252"/>
      <c r="E141" s="253"/>
      <c r="F141" s="253"/>
      <c r="G141" s="253"/>
      <c r="H141" s="253"/>
      <c r="I141" s="253"/>
      <c r="J141" s="252"/>
      <c r="K141" s="253"/>
    </row>
    <row r="142" spans="1:11" s="151" customFormat="1" x14ac:dyDescent="0.25">
      <c r="A142" s="249" t="str">
        <f t="shared" si="11"/>
        <v/>
      </c>
      <c r="B142" s="249" t="str">
        <f t="shared" si="12"/>
        <v/>
      </c>
      <c r="C142" s="249" t="str">
        <f t="shared" si="10"/>
        <v/>
      </c>
      <c r="D142" s="250"/>
      <c r="E142" s="251"/>
      <c r="F142" s="251"/>
      <c r="G142" s="251"/>
      <c r="H142" s="251"/>
      <c r="I142" s="251"/>
      <c r="J142" s="250"/>
      <c r="K142" s="251"/>
    </row>
    <row r="143" spans="1:11" s="151" customFormat="1" x14ac:dyDescent="0.25">
      <c r="A143" s="249" t="str">
        <f t="shared" si="11"/>
        <v/>
      </c>
      <c r="B143" s="249" t="str">
        <f t="shared" si="12"/>
        <v/>
      </c>
      <c r="C143" s="249" t="str">
        <f t="shared" si="10"/>
        <v/>
      </c>
      <c r="D143" s="252"/>
      <c r="E143" s="253"/>
      <c r="F143" s="253"/>
      <c r="G143" s="253"/>
      <c r="H143" s="253"/>
      <c r="I143" s="253"/>
      <c r="J143" s="252"/>
      <c r="K143" s="253"/>
    </row>
    <row r="144" spans="1:11" s="151" customFormat="1" x14ac:dyDescent="0.25">
      <c r="A144" s="249" t="str">
        <f t="shared" si="11"/>
        <v/>
      </c>
      <c r="B144" s="249" t="str">
        <f t="shared" si="12"/>
        <v/>
      </c>
      <c r="C144" s="249" t="str">
        <f t="shared" si="10"/>
        <v/>
      </c>
      <c r="D144" s="250"/>
      <c r="E144" s="251"/>
      <c r="F144" s="251"/>
      <c r="G144" s="251"/>
      <c r="H144" s="251"/>
      <c r="I144" s="251"/>
      <c r="J144" s="250"/>
      <c r="K144" s="251"/>
    </row>
    <row r="145" spans="1:11" s="151" customFormat="1" x14ac:dyDescent="0.25">
      <c r="A145" s="249" t="str">
        <f t="shared" si="11"/>
        <v/>
      </c>
      <c r="B145" s="249" t="str">
        <f t="shared" si="12"/>
        <v/>
      </c>
      <c r="C145" s="249" t="str">
        <f t="shared" si="10"/>
        <v/>
      </c>
      <c r="D145" s="252"/>
      <c r="E145" s="253"/>
      <c r="F145" s="253"/>
      <c r="G145" s="253"/>
      <c r="H145" s="253"/>
      <c r="I145" s="253"/>
      <c r="J145" s="252"/>
      <c r="K145" s="253"/>
    </row>
    <row r="146" spans="1:11" s="151" customFormat="1" x14ac:dyDescent="0.25">
      <c r="A146" s="249" t="str">
        <f t="shared" si="11"/>
        <v/>
      </c>
      <c r="B146" s="249" t="str">
        <f t="shared" si="12"/>
        <v/>
      </c>
      <c r="C146" s="249" t="str">
        <f t="shared" si="10"/>
        <v/>
      </c>
      <c r="D146" s="250"/>
      <c r="E146" s="251"/>
      <c r="F146" s="251"/>
      <c r="G146" s="251"/>
      <c r="H146" s="251"/>
      <c r="I146" s="251"/>
      <c r="J146" s="250"/>
      <c r="K146" s="251"/>
    </row>
    <row r="147" spans="1:11" s="151" customFormat="1" x14ac:dyDescent="0.25">
      <c r="A147" s="249" t="str">
        <f t="shared" si="11"/>
        <v/>
      </c>
      <c r="B147" s="249" t="str">
        <f t="shared" si="12"/>
        <v/>
      </c>
      <c r="C147" s="249" t="str">
        <f t="shared" si="10"/>
        <v/>
      </c>
      <c r="D147" s="252"/>
      <c r="E147" s="253"/>
      <c r="F147" s="253"/>
      <c r="G147" s="253"/>
      <c r="H147" s="253"/>
      <c r="I147" s="253"/>
      <c r="J147" s="252"/>
      <c r="K147" s="253"/>
    </row>
    <row r="148" spans="1:11" s="151" customFormat="1" x14ac:dyDescent="0.25">
      <c r="A148" s="249" t="str">
        <f t="shared" si="11"/>
        <v/>
      </c>
      <c r="B148" s="249" t="str">
        <f t="shared" si="12"/>
        <v/>
      </c>
      <c r="C148" s="249" t="str">
        <f t="shared" si="10"/>
        <v/>
      </c>
      <c r="D148" s="250"/>
      <c r="E148" s="251"/>
      <c r="F148" s="251"/>
      <c r="G148" s="251"/>
      <c r="H148" s="251"/>
      <c r="I148" s="251"/>
      <c r="J148" s="250"/>
      <c r="K148" s="251"/>
    </row>
    <row r="149" spans="1:11" s="151" customFormat="1" x14ac:dyDescent="0.25">
      <c r="A149" s="249" t="str">
        <f t="shared" si="11"/>
        <v/>
      </c>
      <c r="B149" s="249" t="str">
        <f t="shared" si="12"/>
        <v/>
      </c>
      <c r="C149" s="249" t="str">
        <f t="shared" si="10"/>
        <v/>
      </c>
      <c r="D149" s="252"/>
      <c r="E149" s="253"/>
      <c r="F149" s="253"/>
      <c r="G149" s="253"/>
      <c r="H149" s="253"/>
      <c r="I149" s="253"/>
      <c r="J149" s="252"/>
      <c r="K149" s="253"/>
    </row>
    <row r="150" spans="1:11" s="151" customFormat="1" x14ac:dyDescent="0.25">
      <c r="A150" s="249" t="str">
        <f t="shared" si="11"/>
        <v/>
      </c>
      <c r="B150" s="249" t="str">
        <f t="shared" si="12"/>
        <v/>
      </c>
      <c r="C150" s="249" t="str">
        <f t="shared" si="10"/>
        <v/>
      </c>
      <c r="D150" s="250"/>
      <c r="E150" s="251"/>
      <c r="F150" s="251"/>
      <c r="G150" s="251"/>
      <c r="H150" s="251"/>
      <c r="I150" s="251"/>
      <c r="J150" s="250"/>
      <c r="K150" s="251"/>
    </row>
    <row r="151" spans="1:11" s="151" customFormat="1" x14ac:dyDescent="0.25">
      <c r="A151" s="249" t="str">
        <f t="shared" si="11"/>
        <v/>
      </c>
      <c r="B151" s="249" t="str">
        <f t="shared" si="12"/>
        <v/>
      </c>
      <c r="C151" s="249" t="str">
        <f t="shared" si="10"/>
        <v/>
      </c>
      <c r="D151" s="252"/>
      <c r="E151" s="253"/>
      <c r="F151" s="253"/>
      <c r="G151" s="253"/>
      <c r="H151" s="253"/>
      <c r="I151" s="253"/>
      <c r="J151" s="252"/>
      <c r="K151" s="253"/>
    </row>
    <row r="152" spans="1:11" s="151" customFormat="1" x14ac:dyDescent="0.25">
      <c r="A152" s="249" t="str">
        <f t="shared" si="11"/>
        <v/>
      </c>
      <c r="B152" s="249" t="str">
        <f t="shared" si="12"/>
        <v/>
      </c>
      <c r="C152" s="249" t="str">
        <f t="shared" si="10"/>
        <v/>
      </c>
      <c r="D152" s="250"/>
      <c r="E152" s="251"/>
      <c r="F152" s="251"/>
      <c r="G152" s="251"/>
      <c r="H152" s="251"/>
      <c r="I152" s="251"/>
      <c r="J152" s="250"/>
      <c r="K152" s="251"/>
    </row>
    <row r="153" spans="1:11" s="151" customFormat="1" x14ac:dyDescent="0.25">
      <c r="A153" s="249" t="str">
        <f t="shared" si="11"/>
        <v/>
      </c>
      <c r="B153" s="249" t="str">
        <f t="shared" si="12"/>
        <v/>
      </c>
      <c r="C153" s="249" t="str">
        <f t="shared" si="10"/>
        <v/>
      </c>
      <c r="D153" s="252"/>
      <c r="E153" s="253"/>
      <c r="F153" s="253"/>
      <c r="G153" s="253"/>
      <c r="H153" s="253"/>
      <c r="I153" s="253"/>
      <c r="J153" s="252"/>
      <c r="K153" s="253"/>
    </row>
    <row r="154" spans="1:11" s="151" customFormat="1" x14ac:dyDescent="0.25">
      <c r="A154" s="249" t="str">
        <f t="shared" si="11"/>
        <v/>
      </c>
      <c r="B154" s="249" t="str">
        <f t="shared" si="12"/>
        <v/>
      </c>
      <c r="C154" s="249" t="str">
        <f t="shared" si="10"/>
        <v/>
      </c>
      <c r="D154" s="250"/>
      <c r="E154" s="251"/>
      <c r="F154" s="251"/>
      <c r="G154" s="251"/>
      <c r="H154" s="251"/>
      <c r="I154" s="251"/>
      <c r="J154" s="250"/>
      <c r="K154" s="251"/>
    </row>
    <row r="155" spans="1:11" s="151" customFormat="1" x14ac:dyDescent="0.25">
      <c r="A155" s="249" t="str">
        <f t="shared" si="11"/>
        <v/>
      </c>
      <c r="B155" s="249" t="str">
        <f t="shared" si="12"/>
        <v/>
      </c>
      <c r="C155" s="249" t="str">
        <f t="shared" si="10"/>
        <v/>
      </c>
      <c r="D155" s="252"/>
      <c r="E155" s="253"/>
      <c r="F155" s="253"/>
      <c r="G155" s="253"/>
      <c r="H155" s="253"/>
      <c r="I155" s="253"/>
      <c r="J155" s="252"/>
      <c r="K155" s="253"/>
    </row>
    <row r="156" spans="1:11" s="151" customFormat="1" x14ac:dyDescent="0.25">
      <c r="A156" s="249" t="str">
        <f t="shared" si="11"/>
        <v/>
      </c>
      <c r="B156" s="249" t="str">
        <f t="shared" si="12"/>
        <v/>
      </c>
      <c r="C156" s="249" t="str">
        <f t="shared" si="10"/>
        <v/>
      </c>
      <c r="D156" s="250"/>
      <c r="E156" s="251"/>
      <c r="F156" s="251"/>
      <c r="G156" s="251"/>
      <c r="H156" s="251"/>
      <c r="I156" s="251"/>
      <c r="J156" s="250"/>
      <c r="K156" s="251"/>
    </row>
    <row r="157" spans="1:11" s="151" customFormat="1" x14ac:dyDescent="0.25">
      <c r="A157" s="249" t="str">
        <f t="shared" si="11"/>
        <v/>
      </c>
      <c r="B157" s="249" t="str">
        <f t="shared" si="12"/>
        <v/>
      </c>
      <c r="C157" s="249" t="str">
        <f t="shared" si="10"/>
        <v/>
      </c>
      <c r="D157" s="252"/>
      <c r="E157" s="253"/>
      <c r="F157" s="253"/>
      <c r="G157" s="253"/>
      <c r="H157" s="253"/>
      <c r="I157" s="253"/>
      <c r="J157" s="252"/>
      <c r="K157" s="253"/>
    </row>
    <row r="158" spans="1:11" s="151" customFormat="1" x14ac:dyDescent="0.25">
      <c r="A158" s="249" t="str">
        <f t="shared" si="11"/>
        <v/>
      </c>
      <c r="B158" s="249" t="str">
        <f t="shared" si="12"/>
        <v/>
      </c>
      <c r="C158" s="249" t="str">
        <f t="shared" si="10"/>
        <v/>
      </c>
      <c r="D158" s="250"/>
      <c r="E158" s="251"/>
      <c r="F158" s="251"/>
      <c r="G158" s="251"/>
      <c r="H158" s="251"/>
      <c r="I158" s="251"/>
      <c r="J158" s="250"/>
      <c r="K158" s="251"/>
    </row>
    <row r="159" spans="1:11" s="151" customFormat="1" x14ac:dyDescent="0.25">
      <c r="A159" s="249" t="str">
        <f t="shared" si="11"/>
        <v/>
      </c>
      <c r="B159" s="249" t="str">
        <f t="shared" si="12"/>
        <v/>
      </c>
      <c r="C159" s="249" t="str">
        <f t="shared" si="10"/>
        <v/>
      </c>
      <c r="D159" s="252"/>
      <c r="E159" s="253"/>
      <c r="F159" s="253"/>
      <c r="G159" s="253"/>
      <c r="H159" s="253"/>
      <c r="I159" s="253"/>
      <c r="J159" s="252"/>
      <c r="K159" s="253"/>
    </row>
    <row r="160" spans="1:11" s="151" customFormat="1" x14ac:dyDescent="0.25">
      <c r="A160" s="249" t="str">
        <f t="shared" si="11"/>
        <v/>
      </c>
      <c r="B160" s="249" t="str">
        <f t="shared" si="12"/>
        <v/>
      </c>
      <c r="C160" s="249" t="str">
        <f t="shared" si="10"/>
        <v/>
      </c>
      <c r="D160" s="250"/>
      <c r="E160" s="251"/>
      <c r="F160" s="251"/>
      <c r="G160" s="251"/>
      <c r="H160" s="251"/>
      <c r="I160" s="251"/>
      <c r="J160" s="250"/>
      <c r="K160" s="251"/>
    </row>
    <row r="161" spans="1:11" s="151" customFormat="1" x14ac:dyDescent="0.25">
      <c r="A161" s="249" t="str">
        <f t="shared" si="11"/>
        <v/>
      </c>
      <c r="B161" s="249" t="str">
        <f t="shared" si="12"/>
        <v/>
      </c>
      <c r="C161" s="249" t="str">
        <f t="shared" si="10"/>
        <v/>
      </c>
      <c r="D161" s="252"/>
      <c r="E161" s="253"/>
      <c r="F161" s="253"/>
      <c r="G161" s="253"/>
      <c r="H161" s="253"/>
      <c r="I161" s="253"/>
      <c r="J161" s="252"/>
      <c r="K161" s="253"/>
    </row>
    <row r="162" spans="1:11" s="151" customFormat="1" x14ac:dyDescent="0.25">
      <c r="A162" s="249" t="str">
        <f t="shared" si="11"/>
        <v/>
      </c>
      <c r="B162" s="249" t="str">
        <f t="shared" si="12"/>
        <v/>
      </c>
      <c r="C162" s="249" t="str">
        <f t="shared" si="10"/>
        <v/>
      </c>
      <c r="D162" s="250"/>
      <c r="E162" s="251"/>
      <c r="F162" s="251"/>
      <c r="G162" s="251"/>
      <c r="H162" s="251"/>
      <c r="I162" s="251"/>
      <c r="J162" s="250"/>
      <c r="K162" s="251"/>
    </row>
    <row r="163" spans="1:11" s="151" customFormat="1" x14ac:dyDescent="0.25">
      <c r="A163" s="249" t="str">
        <f t="shared" si="11"/>
        <v/>
      </c>
      <c r="B163" s="249" t="str">
        <f t="shared" si="12"/>
        <v/>
      </c>
      <c r="C163" s="249" t="str">
        <f t="shared" si="10"/>
        <v/>
      </c>
      <c r="D163" s="252"/>
      <c r="E163" s="253"/>
      <c r="F163" s="253"/>
      <c r="G163" s="253"/>
      <c r="H163" s="253"/>
      <c r="I163" s="253"/>
      <c r="J163" s="252"/>
      <c r="K163" s="253"/>
    </row>
    <row r="164" spans="1:11" s="151" customFormat="1" x14ac:dyDescent="0.25">
      <c r="A164" s="249" t="str">
        <f t="shared" si="11"/>
        <v/>
      </c>
      <c r="B164" s="249" t="str">
        <f t="shared" si="12"/>
        <v/>
      </c>
      <c r="C164" s="249" t="str">
        <f t="shared" si="10"/>
        <v/>
      </c>
      <c r="D164" s="250"/>
      <c r="E164" s="251"/>
      <c r="F164" s="251"/>
      <c r="G164" s="251"/>
      <c r="H164" s="251"/>
      <c r="I164" s="251"/>
      <c r="J164" s="250"/>
      <c r="K164" s="251"/>
    </row>
    <row r="165" spans="1:11" s="151" customFormat="1" x14ac:dyDescent="0.25">
      <c r="A165" s="249" t="str">
        <f t="shared" si="11"/>
        <v/>
      </c>
      <c r="B165" s="249" t="str">
        <f t="shared" si="12"/>
        <v/>
      </c>
      <c r="C165" s="249" t="str">
        <f t="shared" si="10"/>
        <v/>
      </c>
      <c r="D165" s="252"/>
      <c r="E165" s="253"/>
      <c r="F165" s="253"/>
      <c r="G165" s="253"/>
      <c r="H165" s="253"/>
      <c r="I165" s="253"/>
      <c r="J165" s="252"/>
      <c r="K165" s="253"/>
    </row>
    <row r="166" spans="1:11" s="151" customFormat="1" x14ac:dyDescent="0.25">
      <c r="A166" s="249" t="str">
        <f t="shared" si="11"/>
        <v/>
      </c>
      <c r="B166" s="249" t="str">
        <f t="shared" si="12"/>
        <v/>
      </c>
      <c r="C166" s="249" t="str">
        <f t="shared" si="10"/>
        <v/>
      </c>
      <c r="D166" s="250"/>
      <c r="E166" s="251"/>
      <c r="F166" s="251"/>
      <c r="G166" s="251"/>
      <c r="H166" s="251"/>
      <c r="I166" s="251"/>
      <c r="J166" s="250"/>
      <c r="K166" s="251"/>
    </row>
    <row r="167" spans="1:11" s="151" customFormat="1" x14ac:dyDescent="0.25">
      <c r="A167" s="249" t="str">
        <f t="shared" si="11"/>
        <v/>
      </c>
      <c r="B167" s="249" t="str">
        <f t="shared" si="12"/>
        <v/>
      </c>
      <c r="C167" s="249" t="str">
        <f t="shared" si="10"/>
        <v/>
      </c>
      <c r="D167" s="252"/>
      <c r="E167" s="253"/>
      <c r="F167" s="253"/>
      <c r="G167" s="253"/>
      <c r="H167" s="253"/>
      <c r="I167" s="253"/>
      <c r="J167" s="252"/>
      <c r="K167" s="253"/>
    </row>
    <row r="168" spans="1:11" s="151" customFormat="1" x14ac:dyDescent="0.25">
      <c r="A168" s="249" t="str">
        <f t="shared" si="11"/>
        <v/>
      </c>
      <c r="B168" s="249" t="str">
        <f t="shared" si="12"/>
        <v/>
      </c>
      <c r="C168" s="249" t="str">
        <f t="shared" si="10"/>
        <v/>
      </c>
      <c r="D168" s="250"/>
      <c r="E168" s="251"/>
      <c r="F168" s="251"/>
      <c r="G168" s="251"/>
      <c r="H168" s="251"/>
      <c r="I168" s="251"/>
      <c r="J168" s="250"/>
      <c r="K168" s="251"/>
    </row>
    <row r="169" spans="1:11" s="151" customFormat="1" x14ac:dyDescent="0.25">
      <c r="A169" s="249" t="str">
        <f t="shared" si="11"/>
        <v/>
      </c>
      <c r="B169" s="249" t="str">
        <f t="shared" si="12"/>
        <v/>
      </c>
      <c r="C169" s="249" t="str">
        <f t="shared" si="10"/>
        <v/>
      </c>
      <c r="D169" s="252"/>
      <c r="E169" s="253"/>
      <c r="F169" s="253"/>
      <c r="G169" s="253"/>
      <c r="H169" s="253"/>
      <c r="I169" s="253"/>
      <c r="J169" s="252"/>
      <c r="K169" s="253"/>
    </row>
    <row r="170" spans="1:11" s="151" customFormat="1" x14ac:dyDescent="0.25">
      <c r="A170" s="249" t="str">
        <f t="shared" si="11"/>
        <v/>
      </c>
      <c r="B170" s="249" t="str">
        <f t="shared" si="12"/>
        <v/>
      </c>
      <c r="C170" s="249" t="str">
        <f t="shared" si="10"/>
        <v/>
      </c>
      <c r="D170" s="250"/>
      <c r="E170" s="251"/>
      <c r="F170" s="251"/>
      <c r="G170" s="251"/>
      <c r="H170" s="251"/>
      <c r="I170" s="251"/>
      <c r="J170" s="250"/>
      <c r="K170" s="251"/>
    </row>
    <row r="171" spans="1:11" s="151" customFormat="1" x14ac:dyDescent="0.25">
      <c r="A171" s="249" t="str">
        <f t="shared" si="11"/>
        <v/>
      </c>
      <c r="B171" s="249" t="str">
        <f t="shared" si="12"/>
        <v/>
      </c>
      <c r="C171" s="249" t="str">
        <f t="shared" si="10"/>
        <v/>
      </c>
      <c r="D171" s="252"/>
      <c r="E171" s="253"/>
      <c r="F171" s="253"/>
      <c r="G171" s="253"/>
      <c r="H171" s="253"/>
      <c r="I171" s="253"/>
      <c r="J171" s="252"/>
      <c r="K171" s="253"/>
    </row>
    <row r="172" spans="1:11" s="151" customFormat="1" x14ac:dyDescent="0.25">
      <c r="A172" s="249" t="str">
        <f t="shared" si="11"/>
        <v/>
      </c>
      <c r="B172" s="249" t="str">
        <f t="shared" si="12"/>
        <v/>
      </c>
      <c r="C172" s="249" t="str">
        <f t="shared" si="10"/>
        <v/>
      </c>
      <c r="D172" s="250"/>
      <c r="E172" s="251"/>
      <c r="F172" s="251"/>
      <c r="G172" s="251"/>
      <c r="H172" s="251"/>
      <c r="I172" s="251"/>
      <c r="J172" s="250"/>
      <c r="K172" s="251"/>
    </row>
    <row r="173" spans="1:11" s="151" customFormat="1" x14ac:dyDescent="0.25">
      <c r="A173" s="249" t="str">
        <f t="shared" si="11"/>
        <v/>
      </c>
      <c r="B173" s="249" t="str">
        <f t="shared" si="12"/>
        <v/>
      </c>
      <c r="C173" s="249" t="str">
        <f t="shared" si="10"/>
        <v/>
      </c>
      <c r="D173" s="252"/>
      <c r="E173" s="253"/>
      <c r="F173" s="253"/>
      <c r="G173" s="253"/>
      <c r="H173" s="253"/>
      <c r="I173" s="253"/>
      <c r="J173" s="252"/>
      <c r="K173" s="253"/>
    </row>
    <row r="174" spans="1:11" s="151" customFormat="1" x14ac:dyDescent="0.25">
      <c r="A174" s="249" t="str">
        <f t="shared" si="11"/>
        <v/>
      </c>
      <c r="B174" s="249" t="str">
        <f t="shared" si="12"/>
        <v/>
      </c>
      <c r="C174" s="249" t="str">
        <f t="shared" si="10"/>
        <v/>
      </c>
      <c r="D174" s="250"/>
      <c r="E174" s="251"/>
      <c r="F174" s="251"/>
      <c r="G174" s="251"/>
      <c r="H174" s="251"/>
      <c r="I174" s="251"/>
      <c r="J174" s="250"/>
      <c r="K174" s="251"/>
    </row>
    <row r="175" spans="1:11" s="151" customFormat="1" x14ac:dyDescent="0.25">
      <c r="A175" s="249" t="str">
        <f t="shared" si="11"/>
        <v/>
      </c>
      <c r="B175" s="249" t="str">
        <f t="shared" si="12"/>
        <v/>
      </c>
      <c r="C175" s="249" t="str">
        <f t="shared" si="10"/>
        <v/>
      </c>
      <c r="D175" s="252"/>
      <c r="E175" s="253"/>
      <c r="F175" s="253"/>
      <c r="G175" s="253"/>
      <c r="H175" s="253"/>
      <c r="I175" s="253"/>
      <c r="J175" s="252"/>
      <c r="K175" s="253"/>
    </row>
    <row r="176" spans="1:11" s="151" customFormat="1" x14ac:dyDescent="0.25">
      <c r="A176" s="249" t="str">
        <f t="shared" si="11"/>
        <v/>
      </c>
      <c r="B176" s="249" t="str">
        <f t="shared" si="12"/>
        <v/>
      </c>
      <c r="C176" s="249" t="str">
        <f t="shared" si="10"/>
        <v/>
      </c>
      <c r="D176" s="250"/>
      <c r="E176" s="251"/>
      <c r="F176" s="251"/>
      <c r="G176" s="251"/>
      <c r="H176" s="251"/>
      <c r="I176" s="251"/>
      <c r="J176" s="250"/>
      <c r="K176" s="251"/>
    </row>
    <row r="177" spans="1:11" s="151" customFormat="1" x14ac:dyDescent="0.25">
      <c r="A177" s="249" t="str">
        <f t="shared" si="11"/>
        <v/>
      </c>
      <c r="B177" s="249" t="str">
        <f t="shared" si="12"/>
        <v/>
      </c>
      <c r="C177" s="249" t="str">
        <f t="shared" si="10"/>
        <v/>
      </c>
      <c r="D177" s="252"/>
      <c r="E177" s="253"/>
      <c r="F177" s="253"/>
      <c r="G177" s="253"/>
      <c r="H177" s="253"/>
      <c r="I177" s="253"/>
      <c r="J177" s="252"/>
      <c r="K177" s="253"/>
    </row>
    <row r="178" spans="1:11" s="151" customFormat="1" x14ac:dyDescent="0.25">
      <c r="A178" s="249" t="str">
        <f t="shared" si="11"/>
        <v/>
      </c>
      <c r="B178" s="249" t="str">
        <f t="shared" si="12"/>
        <v/>
      </c>
      <c r="C178" s="249" t="str">
        <f t="shared" si="10"/>
        <v/>
      </c>
      <c r="D178" s="250"/>
      <c r="E178" s="251"/>
      <c r="F178" s="251"/>
      <c r="G178" s="251"/>
      <c r="H178" s="251"/>
      <c r="I178" s="251"/>
      <c r="J178" s="250"/>
      <c r="K178" s="251"/>
    </row>
    <row r="179" spans="1:11" s="151" customFormat="1" x14ac:dyDescent="0.25">
      <c r="A179" s="249" t="str">
        <f t="shared" si="11"/>
        <v/>
      </c>
      <c r="B179" s="249" t="str">
        <f t="shared" si="12"/>
        <v/>
      </c>
      <c r="C179" s="249" t="str">
        <f t="shared" si="10"/>
        <v/>
      </c>
      <c r="D179" s="252"/>
      <c r="E179" s="253"/>
      <c r="F179" s="253"/>
      <c r="G179" s="253"/>
      <c r="H179" s="253"/>
      <c r="I179" s="253"/>
      <c r="J179" s="252"/>
      <c r="K179" s="253"/>
    </row>
    <row r="180" spans="1:11" s="151" customFormat="1" x14ac:dyDescent="0.25">
      <c r="A180" s="249" t="str">
        <f t="shared" si="11"/>
        <v/>
      </c>
      <c r="B180" s="249" t="str">
        <f t="shared" si="12"/>
        <v/>
      </c>
      <c r="C180" s="249" t="str">
        <f t="shared" si="10"/>
        <v/>
      </c>
      <c r="D180" s="250"/>
      <c r="E180" s="251"/>
      <c r="F180" s="251"/>
      <c r="G180" s="251"/>
      <c r="H180" s="251"/>
      <c r="I180" s="251"/>
      <c r="J180" s="250"/>
      <c r="K180" s="251"/>
    </row>
    <row r="181" spans="1:11" s="151" customFormat="1" x14ac:dyDescent="0.25">
      <c r="A181" s="249" t="str">
        <f t="shared" si="11"/>
        <v/>
      </c>
      <c r="B181" s="249" t="str">
        <f t="shared" si="12"/>
        <v/>
      </c>
      <c r="C181" s="249" t="str">
        <f t="shared" si="10"/>
        <v/>
      </c>
      <c r="D181" s="252"/>
      <c r="E181" s="253"/>
      <c r="F181" s="253"/>
      <c r="G181" s="253"/>
      <c r="H181" s="253"/>
      <c r="I181" s="253"/>
      <c r="J181" s="252"/>
      <c r="K181" s="253"/>
    </row>
    <row r="182" spans="1:11" s="151" customFormat="1" x14ac:dyDescent="0.25">
      <c r="A182" s="249" t="str">
        <f t="shared" si="11"/>
        <v/>
      </c>
      <c r="B182" s="249" t="str">
        <f t="shared" si="12"/>
        <v/>
      </c>
      <c r="C182" s="249" t="str">
        <f t="shared" si="10"/>
        <v/>
      </c>
      <c r="D182" s="250"/>
      <c r="E182" s="251"/>
      <c r="F182" s="251"/>
      <c r="G182" s="251"/>
      <c r="H182" s="251"/>
      <c r="I182" s="251"/>
      <c r="J182" s="250"/>
      <c r="K182" s="251"/>
    </row>
    <row r="183" spans="1:11" s="151" customFormat="1" x14ac:dyDescent="0.25">
      <c r="A183" s="249" t="str">
        <f t="shared" si="11"/>
        <v/>
      </c>
      <c r="B183" s="249" t="str">
        <f t="shared" si="12"/>
        <v/>
      </c>
      <c r="C183" s="249" t="str">
        <f t="shared" si="10"/>
        <v/>
      </c>
      <c r="D183" s="252"/>
      <c r="E183" s="253"/>
      <c r="F183" s="253"/>
      <c r="G183" s="253"/>
      <c r="H183" s="253"/>
      <c r="I183" s="253"/>
      <c r="J183" s="252"/>
      <c r="K183" s="253"/>
    </row>
    <row r="184" spans="1:11" s="151" customFormat="1" x14ac:dyDescent="0.25">
      <c r="A184" s="249" t="str">
        <f t="shared" si="11"/>
        <v/>
      </c>
      <c r="B184" s="249" t="str">
        <f t="shared" si="12"/>
        <v/>
      </c>
      <c r="C184" s="249" t="str">
        <f t="shared" si="10"/>
        <v/>
      </c>
      <c r="D184" s="250"/>
      <c r="E184" s="251"/>
      <c r="F184" s="251"/>
      <c r="G184" s="251"/>
      <c r="H184" s="251"/>
      <c r="I184" s="251"/>
      <c r="J184" s="250"/>
      <c r="K184" s="251"/>
    </row>
    <row r="185" spans="1:11" s="151" customFormat="1" x14ac:dyDescent="0.25">
      <c r="A185" s="249" t="str">
        <f t="shared" si="11"/>
        <v/>
      </c>
      <c r="B185" s="249" t="str">
        <f t="shared" si="12"/>
        <v/>
      </c>
      <c r="C185" s="249" t="str">
        <f t="shared" si="10"/>
        <v/>
      </c>
      <c r="D185" s="252"/>
      <c r="E185" s="253"/>
      <c r="F185" s="253"/>
      <c r="G185" s="253"/>
      <c r="H185" s="253"/>
      <c r="I185" s="253"/>
      <c r="J185" s="252"/>
      <c r="K185" s="253"/>
    </row>
    <row r="186" spans="1:11" s="151" customFormat="1" x14ac:dyDescent="0.25">
      <c r="A186" s="249" t="str">
        <f t="shared" si="11"/>
        <v/>
      </c>
      <c r="B186" s="249" t="str">
        <f t="shared" si="12"/>
        <v/>
      </c>
      <c r="C186" s="249" t="str">
        <f t="shared" si="10"/>
        <v/>
      </c>
      <c r="D186" s="250"/>
      <c r="E186" s="251"/>
      <c r="F186" s="251"/>
      <c r="G186" s="251"/>
      <c r="H186" s="251"/>
      <c r="I186" s="251"/>
      <c r="J186" s="250"/>
      <c r="K186" s="251"/>
    </row>
    <row r="187" spans="1:11" s="151" customFormat="1" x14ac:dyDescent="0.25">
      <c r="A187" s="249" t="str">
        <f t="shared" si="11"/>
        <v/>
      </c>
      <c r="B187" s="249" t="str">
        <f t="shared" si="12"/>
        <v/>
      </c>
      <c r="C187" s="249" t="str">
        <f t="shared" si="10"/>
        <v/>
      </c>
      <c r="D187" s="252"/>
      <c r="E187" s="253"/>
      <c r="F187" s="253"/>
      <c r="G187" s="253"/>
      <c r="H187" s="253"/>
      <c r="I187" s="253"/>
      <c r="J187" s="252"/>
      <c r="K187" s="253"/>
    </row>
    <row r="188" spans="1:11" s="151" customFormat="1" x14ac:dyDescent="0.25">
      <c r="A188" s="249" t="str">
        <f t="shared" si="11"/>
        <v/>
      </c>
      <c r="B188" s="249" t="str">
        <f t="shared" si="12"/>
        <v/>
      </c>
      <c r="C188" s="249" t="str">
        <f t="shared" si="10"/>
        <v/>
      </c>
      <c r="D188" s="250"/>
      <c r="E188" s="251"/>
      <c r="F188" s="251"/>
      <c r="G188" s="251"/>
      <c r="H188" s="251"/>
      <c r="I188" s="251"/>
      <c r="J188" s="250"/>
      <c r="K188" s="251"/>
    </row>
    <row r="189" spans="1:11" s="151" customFormat="1" x14ac:dyDescent="0.25">
      <c r="A189" s="249" t="str">
        <f t="shared" si="11"/>
        <v/>
      </c>
      <c r="B189" s="249" t="str">
        <f t="shared" si="12"/>
        <v/>
      </c>
      <c r="C189" s="249" t="str">
        <f t="shared" si="10"/>
        <v/>
      </c>
      <c r="D189" s="252"/>
      <c r="E189" s="253"/>
      <c r="F189" s="253"/>
      <c r="G189" s="253"/>
      <c r="H189" s="253"/>
      <c r="I189" s="253"/>
      <c r="J189" s="252"/>
      <c r="K189" s="253"/>
    </row>
    <row r="190" spans="1:11" s="151" customFormat="1" x14ac:dyDescent="0.25">
      <c r="A190" s="249" t="str">
        <f t="shared" si="11"/>
        <v/>
      </c>
      <c r="B190" s="249" t="str">
        <f t="shared" si="12"/>
        <v/>
      </c>
      <c r="C190" s="249" t="str">
        <f t="shared" si="10"/>
        <v/>
      </c>
      <c r="D190" s="250"/>
      <c r="E190" s="251"/>
      <c r="F190" s="251"/>
      <c r="G190" s="251"/>
      <c r="H190" s="251"/>
      <c r="I190" s="251"/>
      <c r="J190" s="250"/>
      <c r="K190" s="251"/>
    </row>
    <row r="191" spans="1:11" s="151" customFormat="1" x14ac:dyDescent="0.25">
      <c r="A191" s="249" t="str">
        <f t="shared" si="11"/>
        <v/>
      </c>
      <c r="B191" s="249" t="str">
        <f t="shared" si="12"/>
        <v/>
      </c>
      <c r="C191" s="249" t="str">
        <f t="shared" si="10"/>
        <v/>
      </c>
      <c r="D191" s="252"/>
      <c r="E191" s="253"/>
      <c r="F191" s="253"/>
      <c r="G191" s="253"/>
      <c r="H191" s="253"/>
      <c r="I191" s="253"/>
      <c r="J191" s="252"/>
      <c r="K191" s="253"/>
    </row>
    <row r="192" spans="1:11" s="151" customFormat="1" x14ac:dyDescent="0.25">
      <c r="A192" s="249" t="str">
        <f t="shared" si="11"/>
        <v/>
      </c>
      <c r="B192" s="249" t="str">
        <f t="shared" si="12"/>
        <v/>
      </c>
      <c r="C192" s="249" t="str">
        <f t="shared" si="10"/>
        <v/>
      </c>
      <c r="D192" s="250"/>
      <c r="E192" s="251"/>
      <c r="F192" s="251"/>
      <c r="G192" s="251"/>
      <c r="H192" s="251"/>
      <c r="I192" s="251"/>
      <c r="J192" s="250"/>
      <c r="K192" s="251"/>
    </row>
    <row r="193" spans="1:11" s="151" customFormat="1" x14ac:dyDescent="0.25">
      <c r="A193" s="249" t="str">
        <f t="shared" si="11"/>
        <v/>
      </c>
      <c r="B193" s="249" t="str">
        <f t="shared" si="12"/>
        <v/>
      </c>
      <c r="C193" s="249" t="str">
        <f t="shared" si="10"/>
        <v/>
      </c>
      <c r="D193" s="252"/>
      <c r="E193" s="253"/>
      <c r="F193" s="253"/>
      <c r="G193" s="253"/>
      <c r="H193" s="253"/>
      <c r="I193" s="253"/>
      <c r="J193" s="252"/>
      <c r="K193" s="253"/>
    </row>
    <row r="194" spans="1:11" s="151" customFormat="1" x14ac:dyDescent="0.25">
      <c r="A194" s="249" t="str">
        <f t="shared" si="11"/>
        <v/>
      </c>
      <c r="B194" s="249" t="str">
        <f t="shared" si="12"/>
        <v/>
      </c>
      <c r="C194" s="249" t="str">
        <f t="shared" ref="C194:C257" si="13">IF(ISBLANK(D194),"",INT(MOD(INT((D194-2)/7)+0.6,52+5/28))+1)</f>
        <v/>
      </c>
      <c r="D194" s="250"/>
      <c r="E194" s="251"/>
      <c r="F194" s="251"/>
      <c r="G194" s="251"/>
      <c r="H194" s="251"/>
      <c r="I194" s="251"/>
      <c r="J194" s="250"/>
      <c r="K194" s="251"/>
    </row>
    <row r="195" spans="1:11" s="151" customFormat="1" x14ac:dyDescent="0.25">
      <c r="A195" s="249" t="str">
        <f t="shared" ref="A195:A258" si="14">IF(ISBLANK(D195),"",YEAR(D195))</f>
        <v/>
      </c>
      <c r="B195" s="249" t="str">
        <f t="shared" ref="B195:B258" si="15">IF(ISBLANK(D195),"",MONTH(D195))</f>
        <v/>
      </c>
      <c r="C195" s="249" t="str">
        <f t="shared" si="13"/>
        <v/>
      </c>
      <c r="D195" s="252"/>
      <c r="E195" s="253"/>
      <c r="F195" s="253"/>
      <c r="G195" s="253"/>
      <c r="H195" s="253"/>
      <c r="I195" s="253"/>
      <c r="J195" s="252"/>
      <c r="K195" s="253"/>
    </row>
    <row r="196" spans="1:11" s="151" customFormat="1" x14ac:dyDescent="0.25">
      <c r="A196" s="249" t="str">
        <f t="shared" si="14"/>
        <v/>
      </c>
      <c r="B196" s="249" t="str">
        <f t="shared" si="15"/>
        <v/>
      </c>
      <c r="C196" s="249" t="str">
        <f t="shared" si="13"/>
        <v/>
      </c>
      <c r="D196" s="250"/>
      <c r="E196" s="251"/>
      <c r="F196" s="251"/>
      <c r="G196" s="251"/>
      <c r="H196" s="251"/>
      <c r="I196" s="251"/>
      <c r="J196" s="250"/>
      <c r="K196" s="251"/>
    </row>
    <row r="197" spans="1:11" s="151" customFormat="1" x14ac:dyDescent="0.25">
      <c r="A197" s="249" t="str">
        <f t="shared" si="14"/>
        <v/>
      </c>
      <c r="B197" s="249" t="str">
        <f t="shared" si="15"/>
        <v/>
      </c>
      <c r="C197" s="249" t="str">
        <f t="shared" si="13"/>
        <v/>
      </c>
      <c r="D197" s="252"/>
      <c r="E197" s="253"/>
      <c r="F197" s="253"/>
      <c r="G197" s="253"/>
      <c r="H197" s="253"/>
      <c r="I197" s="253"/>
      <c r="J197" s="252"/>
      <c r="K197" s="253"/>
    </row>
    <row r="198" spans="1:11" s="151" customFormat="1" x14ac:dyDescent="0.25">
      <c r="A198" s="249" t="str">
        <f t="shared" si="14"/>
        <v/>
      </c>
      <c r="B198" s="249" t="str">
        <f t="shared" si="15"/>
        <v/>
      </c>
      <c r="C198" s="249" t="str">
        <f t="shared" si="13"/>
        <v/>
      </c>
      <c r="D198" s="250"/>
      <c r="E198" s="251"/>
      <c r="F198" s="251"/>
      <c r="G198" s="251"/>
      <c r="H198" s="251"/>
      <c r="I198" s="251"/>
      <c r="J198" s="250"/>
      <c r="K198" s="251"/>
    </row>
    <row r="199" spans="1:11" s="151" customFormat="1" x14ac:dyDescent="0.25">
      <c r="A199" s="249" t="str">
        <f t="shared" si="14"/>
        <v/>
      </c>
      <c r="B199" s="249" t="str">
        <f t="shared" si="15"/>
        <v/>
      </c>
      <c r="C199" s="249" t="str">
        <f t="shared" si="13"/>
        <v/>
      </c>
      <c r="D199" s="252"/>
      <c r="E199" s="253"/>
      <c r="F199" s="253"/>
      <c r="G199" s="253"/>
      <c r="H199" s="253"/>
      <c r="I199" s="253"/>
      <c r="J199" s="252"/>
      <c r="K199" s="253"/>
    </row>
    <row r="200" spans="1:11" s="151" customFormat="1" x14ac:dyDescent="0.25">
      <c r="A200" s="249" t="str">
        <f t="shared" si="14"/>
        <v/>
      </c>
      <c r="B200" s="249" t="str">
        <f t="shared" si="15"/>
        <v/>
      </c>
      <c r="C200" s="249" t="str">
        <f t="shared" si="13"/>
        <v/>
      </c>
      <c r="D200" s="250"/>
      <c r="E200" s="251"/>
      <c r="F200" s="251"/>
      <c r="G200" s="251"/>
      <c r="H200" s="251"/>
      <c r="I200" s="251"/>
      <c r="J200" s="250"/>
      <c r="K200" s="251"/>
    </row>
    <row r="201" spans="1:11" s="151" customFormat="1" x14ac:dyDescent="0.25">
      <c r="A201" s="249" t="str">
        <f t="shared" si="14"/>
        <v/>
      </c>
      <c r="B201" s="249" t="str">
        <f t="shared" si="15"/>
        <v/>
      </c>
      <c r="C201" s="249" t="str">
        <f t="shared" si="13"/>
        <v/>
      </c>
      <c r="D201" s="252"/>
      <c r="E201" s="253"/>
      <c r="F201" s="253"/>
      <c r="G201" s="253"/>
      <c r="H201" s="253"/>
      <c r="I201" s="253"/>
      <c r="J201" s="252"/>
      <c r="K201" s="253"/>
    </row>
    <row r="202" spans="1:11" s="151" customFormat="1" x14ac:dyDescent="0.25">
      <c r="A202" s="249" t="str">
        <f t="shared" si="14"/>
        <v/>
      </c>
      <c r="B202" s="249" t="str">
        <f t="shared" si="15"/>
        <v/>
      </c>
      <c r="C202" s="249" t="str">
        <f t="shared" si="13"/>
        <v/>
      </c>
      <c r="D202" s="250"/>
      <c r="E202" s="251"/>
      <c r="F202" s="251"/>
      <c r="G202" s="251"/>
      <c r="H202" s="251"/>
      <c r="I202" s="251"/>
      <c r="J202" s="250"/>
      <c r="K202" s="251"/>
    </row>
    <row r="203" spans="1:11" s="151" customFormat="1" x14ac:dyDescent="0.25">
      <c r="A203" s="249" t="str">
        <f t="shared" si="14"/>
        <v/>
      </c>
      <c r="B203" s="249" t="str">
        <f t="shared" si="15"/>
        <v/>
      </c>
      <c r="C203" s="249" t="str">
        <f t="shared" si="13"/>
        <v/>
      </c>
      <c r="D203" s="252"/>
      <c r="E203" s="253"/>
      <c r="F203" s="253"/>
      <c r="G203" s="253"/>
      <c r="H203" s="253"/>
      <c r="I203" s="253"/>
      <c r="J203" s="252"/>
      <c r="K203" s="253"/>
    </row>
    <row r="204" spans="1:11" s="151" customFormat="1" x14ac:dyDescent="0.25">
      <c r="A204" s="249" t="str">
        <f t="shared" si="14"/>
        <v/>
      </c>
      <c r="B204" s="249" t="str">
        <f t="shared" si="15"/>
        <v/>
      </c>
      <c r="C204" s="249" t="str">
        <f t="shared" si="13"/>
        <v/>
      </c>
      <c r="D204" s="250"/>
      <c r="E204" s="251"/>
      <c r="F204" s="251"/>
      <c r="G204" s="251"/>
      <c r="H204" s="251"/>
      <c r="I204" s="251"/>
      <c r="J204" s="250"/>
      <c r="K204" s="251"/>
    </row>
    <row r="205" spans="1:11" s="151" customFormat="1" x14ac:dyDescent="0.25">
      <c r="A205" s="249" t="str">
        <f t="shared" si="14"/>
        <v/>
      </c>
      <c r="B205" s="249" t="str">
        <f t="shared" si="15"/>
        <v/>
      </c>
      <c r="C205" s="249" t="str">
        <f t="shared" si="13"/>
        <v/>
      </c>
      <c r="D205" s="252"/>
      <c r="E205" s="253"/>
      <c r="F205" s="253"/>
      <c r="G205" s="253"/>
      <c r="H205" s="253"/>
      <c r="I205" s="253"/>
      <c r="J205" s="252"/>
      <c r="K205" s="253"/>
    </row>
    <row r="206" spans="1:11" s="151" customFormat="1" x14ac:dyDescent="0.25">
      <c r="A206" s="249" t="str">
        <f t="shared" si="14"/>
        <v/>
      </c>
      <c r="B206" s="249" t="str">
        <f t="shared" si="15"/>
        <v/>
      </c>
      <c r="C206" s="249" t="str">
        <f t="shared" si="13"/>
        <v/>
      </c>
      <c r="D206" s="250"/>
      <c r="E206" s="251"/>
      <c r="F206" s="251"/>
      <c r="G206" s="251"/>
      <c r="H206" s="251"/>
      <c r="I206" s="251"/>
      <c r="J206" s="250"/>
      <c r="K206" s="251"/>
    </row>
    <row r="207" spans="1:11" s="151" customFormat="1" x14ac:dyDescent="0.25">
      <c r="A207" s="249" t="str">
        <f t="shared" si="14"/>
        <v/>
      </c>
      <c r="B207" s="249" t="str">
        <f t="shared" si="15"/>
        <v/>
      </c>
      <c r="C207" s="249" t="str">
        <f t="shared" si="13"/>
        <v/>
      </c>
      <c r="D207" s="252"/>
      <c r="E207" s="253"/>
      <c r="F207" s="253"/>
      <c r="G207" s="253"/>
      <c r="H207" s="253"/>
      <c r="I207" s="253"/>
      <c r="J207" s="252"/>
      <c r="K207" s="253"/>
    </row>
    <row r="208" spans="1:11" s="151" customFormat="1" x14ac:dyDescent="0.25">
      <c r="A208" s="249" t="str">
        <f t="shared" si="14"/>
        <v/>
      </c>
      <c r="B208" s="249" t="str">
        <f t="shared" si="15"/>
        <v/>
      </c>
      <c r="C208" s="249" t="str">
        <f t="shared" si="13"/>
        <v/>
      </c>
      <c r="D208" s="250"/>
      <c r="E208" s="251"/>
      <c r="F208" s="251"/>
      <c r="G208" s="251"/>
      <c r="H208" s="251"/>
      <c r="I208" s="251"/>
      <c r="J208" s="250"/>
      <c r="K208" s="251"/>
    </row>
    <row r="209" spans="1:11" s="151" customFormat="1" x14ac:dyDescent="0.25">
      <c r="A209" s="249" t="str">
        <f t="shared" si="14"/>
        <v/>
      </c>
      <c r="B209" s="249" t="str">
        <f t="shared" si="15"/>
        <v/>
      </c>
      <c r="C209" s="249" t="str">
        <f t="shared" si="13"/>
        <v/>
      </c>
      <c r="D209" s="252"/>
      <c r="E209" s="253"/>
      <c r="F209" s="253"/>
      <c r="G209" s="253"/>
      <c r="H209" s="253"/>
      <c r="I209" s="253"/>
      <c r="J209" s="252"/>
      <c r="K209" s="253"/>
    </row>
    <row r="210" spans="1:11" s="151" customFormat="1" x14ac:dyDescent="0.25">
      <c r="A210" s="249" t="str">
        <f t="shared" si="14"/>
        <v/>
      </c>
      <c r="B210" s="249" t="str">
        <f t="shared" si="15"/>
        <v/>
      </c>
      <c r="C210" s="249" t="str">
        <f t="shared" si="13"/>
        <v/>
      </c>
      <c r="D210" s="250"/>
      <c r="E210" s="251"/>
      <c r="F210" s="251"/>
      <c r="G210" s="251"/>
      <c r="H210" s="251"/>
      <c r="I210" s="251"/>
      <c r="J210" s="250"/>
      <c r="K210" s="251"/>
    </row>
    <row r="211" spans="1:11" s="151" customFormat="1" x14ac:dyDescent="0.25">
      <c r="A211" s="249" t="str">
        <f t="shared" si="14"/>
        <v/>
      </c>
      <c r="B211" s="249" t="str">
        <f t="shared" si="15"/>
        <v/>
      </c>
      <c r="C211" s="249" t="str">
        <f t="shared" si="13"/>
        <v/>
      </c>
      <c r="D211" s="252"/>
      <c r="E211" s="253"/>
      <c r="F211" s="253"/>
      <c r="G211" s="253"/>
      <c r="H211" s="253"/>
      <c r="I211" s="253"/>
      <c r="J211" s="252"/>
      <c r="K211" s="253"/>
    </row>
    <row r="212" spans="1:11" s="151" customFormat="1" x14ac:dyDescent="0.25">
      <c r="A212" s="249" t="str">
        <f t="shared" si="14"/>
        <v/>
      </c>
      <c r="B212" s="249" t="str">
        <f t="shared" si="15"/>
        <v/>
      </c>
      <c r="C212" s="249" t="str">
        <f t="shared" si="13"/>
        <v/>
      </c>
      <c r="D212" s="250"/>
      <c r="E212" s="251"/>
      <c r="F212" s="251"/>
      <c r="G212" s="251"/>
      <c r="H212" s="251"/>
      <c r="I212" s="251"/>
      <c r="J212" s="250"/>
      <c r="K212" s="251"/>
    </row>
    <row r="213" spans="1:11" s="151" customFormat="1" x14ac:dyDescent="0.25">
      <c r="A213" s="249" t="str">
        <f t="shared" si="14"/>
        <v/>
      </c>
      <c r="B213" s="249" t="str">
        <f t="shared" si="15"/>
        <v/>
      </c>
      <c r="C213" s="249" t="str">
        <f t="shared" si="13"/>
        <v/>
      </c>
      <c r="D213" s="252"/>
      <c r="E213" s="253"/>
      <c r="F213" s="253"/>
      <c r="G213" s="253"/>
      <c r="H213" s="253"/>
      <c r="I213" s="253"/>
      <c r="J213" s="252"/>
      <c r="K213" s="253"/>
    </row>
    <row r="214" spans="1:11" s="151" customFormat="1" x14ac:dyDescent="0.25">
      <c r="A214" s="249" t="str">
        <f t="shared" si="14"/>
        <v/>
      </c>
      <c r="B214" s="249" t="str">
        <f t="shared" si="15"/>
        <v/>
      </c>
      <c r="C214" s="249" t="str">
        <f t="shared" si="13"/>
        <v/>
      </c>
      <c r="D214" s="250"/>
      <c r="E214" s="251"/>
      <c r="F214" s="251"/>
      <c r="G214" s="251"/>
      <c r="H214" s="251"/>
      <c r="I214" s="251"/>
      <c r="J214" s="250"/>
      <c r="K214" s="251"/>
    </row>
    <row r="215" spans="1:11" s="151" customFormat="1" x14ac:dyDescent="0.25">
      <c r="A215" s="249" t="str">
        <f t="shared" si="14"/>
        <v/>
      </c>
      <c r="B215" s="249" t="str">
        <f t="shared" si="15"/>
        <v/>
      </c>
      <c r="C215" s="249" t="str">
        <f t="shared" si="13"/>
        <v/>
      </c>
      <c r="D215" s="252"/>
      <c r="E215" s="253"/>
      <c r="F215" s="253"/>
      <c r="G215" s="253"/>
      <c r="H215" s="253"/>
      <c r="I215" s="253"/>
      <c r="J215" s="252"/>
      <c r="K215" s="253"/>
    </row>
    <row r="216" spans="1:11" s="151" customFormat="1" x14ac:dyDescent="0.25">
      <c r="A216" s="249" t="str">
        <f t="shared" si="14"/>
        <v/>
      </c>
      <c r="B216" s="249" t="str">
        <f t="shared" si="15"/>
        <v/>
      </c>
      <c r="C216" s="249" t="str">
        <f t="shared" si="13"/>
        <v/>
      </c>
      <c r="D216" s="250"/>
      <c r="E216" s="251"/>
      <c r="F216" s="251"/>
      <c r="G216" s="251"/>
      <c r="H216" s="251"/>
      <c r="I216" s="251"/>
      <c r="J216" s="250"/>
      <c r="K216" s="251"/>
    </row>
    <row r="217" spans="1:11" s="151" customFormat="1" x14ac:dyDescent="0.25">
      <c r="A217" s="249" t="str">
        <f t="shared" si="14"/>
        <v/>
      </c>
      <c r="B217" s="249" t="str">
        <f t="shared" si="15"/>
        <v/>
      </c>
      <c r="C217" s="249" t="str">
        <f t="shared" si="13"/>
        <v/>
      </c>
      <c r="D217" s="252"/>
      <c r="E217" s="253"/>
      <c r="F217" s="253"/>
      <c r="G217" s="253"/>
      <c r="H217" s="253"/>
      <c r="I217" s="253"/>
      <c r="J217" s="252"/>
      <c r="K217" s="253"/>
    </row>
    <row r="218" spans="1:11" s="151" customFormat="1" x14ac:dyDescent="0.25">
      <c r="A218" s="249" t="str">
        <f t="shared" si="14"/>
        <v/>
      </c>
      <c r="B218" s="249" t="str">
        <f t="shared" si="15"/>
        <v/>
      </c>
      <c r="C218" s="249" t="str">
        <f t="shared" si="13"/>
        <v/>
      </c>
      <c r="D218" s="250"/>
      <c r="E218" s="251"/>
      <c r="F218" s="251"/>
      <c r="G218" s="251"/>
      <c r="H218" s="251"/>
      <c r="I218" s="251"/>
      <c r="J218" s="250"/>
      <c r="K218" s="251"/>
    </row>
    <row r="219" spans="1:11" s="151" customFormat="1" x14ac:dyDescent="0.25">
      <c r="A219" s="249" t="str">
        <f t="shared" si="14"/>
        <v/>
      </c>
      <c r="B219" s="249" t="str">
        <f t="shared" si="15"/>
        <v/>
      </c>
      <c r="C219" s="249" t="str">
        <f t="shared" si="13"/>
        <v/>
      </c>
      <c r="D219" s="252"/>
      <c r="E219" s="253"/>
      <c r="F219" s="253"/>
      <c r="G219" s="253"/>
      <c r="H219" s="253"/>
      <c r="I219" s="253"/>
      <c r="J219" s="252"/>
      <c r="K219" s="253"/>
    </row>
    <row r="220" spans="1:11" s="151" customFormat="1" x14ac:dyDescent="0.25">
      <c r="A220" s="249" t="str">
        <f t="shared" si="14"/>
        <v/>
      </c>
      <c r="B220" s="249" t="str">
        <f t="shared" si="15"/>
        <v/>
      </c>
      <c r="C220" s="249" t="str">
        <f t="shared" si="13"/>
        <v/>
      </c>
      <c r="D220" s="250"/>
      <c r="E220" s="251"/>
      <c r="F220" s="251"/>
      <c r="G220" s="251"/>
      <c r="H220" s="251"/>
      <c r="I220" s="251"/>
      <c r="J220" s="250"/>
      <c r="K220" s="251"/>
    </row>
    <row r="221" spans="1:11" s="151" customFormat="1" x14ac:dyDescent="0.25">
      <c r="A221" s="249" t="str">
        <f t="shared" si="14"/>
        <v/>
      </c>
      <c r="B221" s="249" t="str">
        <f t="shared" si="15"/>
        <v/>
      </c>
      <c r="C221" s="249" t="str">
        <f t="shared" si="13"/>
        <v/>
      </c>
      <c r="D221" s="252"/>
      <c r="E221" s="253"/>
      <c r="F221" s="253"/>
      <c r="G221" s="253"/>
      <c r="H221" s="253"/>
      <c r="I221" s="253"/>
      <c r="J221" s="252"/>
      <c r="K221" s="253"/>
    </row>
    <row r="222" spans="1:11" s="151" customFormat="1" x14ac:dyDescent="0.25">
      <c r="A222" s="249" t="str">
        <f t="shared" si="14"/>
        <v/>
      </c>
      <c r="B222" s="249" t="str">
        <f t="shared" si="15"/>
        <v/>
      </c>
      <c r="C222" s="249" t="str">
        <f t="shared" si="13"/>
        <v/>
      </c>
      <c r="D222" s="250"/>
      <c r="E222" s="251"/>
      <c r="F222" s="251"/>
      <c r="G222" s="251"/>
      <c r="H222" s="251"/>
      <c r="I222" s="251"/>
      <c r="J222" s="250"/>
      <c r="K222" s="251"/>
    </row>
    <row r="223" spans="1:11" s="151" customFormat="1" x14ac:dyDescent="0.25">
      <c r="A223" s="249" t="str">
        <f t="shared" si="14"/>
        <v/>
      </c>
      <c r="B223" s="249" t="str">
        <f t="shared" si="15"/>
        <v/>
      </c>
      <c r="C223" s="249" t="str">
        <f t="shared" si="13"/>
        <v/>
      </c>
      <c r="D223" s="252"/>
      <c r="E223" s="253"/>
      <c r="F223" s="253"/>
      <c r="G223" s="253"/>
      <c r="H223" s="253"/>
      <c r="I223" s="253"/>
      <c r="J223" s="252"/>
      <c r="K223" s="253"/>
    </row>
    <row r="224" spans="1:11" s="151" customFormat="1" x14ac:dyDescent="0.25">
      <c r="A224" s="249" t="str">
        <f t="shared" si="14"/>
        <v/>
      </c>
      <c r="B224" s="249" t="str">
        <f t="shared" si="15"/>
        <v/>
      </c>
      <c r="C224" s="249" t="str">
        <f t="shared" si="13"/>
        <v/>
      </c>
      <c r="D224" s="250"/>
      <c r="E224" s="251"/>
      <c r="F224" s="251"/>
      <c r="G224" s="251"/>
      <c r="H224" s="251"/>
      <c r="I224" s="251"/>
      <c r="J224" s="250"/>
      <c r="K224" s="251"/>
    </row>
    <row r="225" spans="1:11" s="151" customFormat="1" x14ac:dyDescent="0.25">
      <c r="A225" s="249" t="str">
        <f t="shared" si="14"/>
        <v/>
      </c>
      <c r="B225" s="249" t="str">
        <f t="shared" si="15"/>
        <v/>
      </c>
      <c r="C225" s="249" t="str">
        <f t="shared" si="13"/>
        <v/>
      </c>
      <c r="D225" s="252"/>
      <c r="E225" s="253"/>
      <c r="F225" s="253"/>
      <c r="G225" s="253"/>
      <c r="H225" s="253"/>
      <c r="I225" s="253"/>
      <c r="J225" s="252"/>
      <c r="K225" s="253"/>
    </row>
    <row r="226" spans="1:11" s="151" customFormat="1" x14ac:dyDescent="0.25">
      <c r="A226" s="249" t="str">
        <f t="shared" si="14"/>
        <v/>
      </c>
      <c r="B226" s="249" t="str">
        <f t="shared" si="15"/>
        <v/>
      </c>
      <c r="C226" s="249" t="str">
        <f t="shared" si="13"/>
        <v/>
      </c>
      <c r="D226" s="250"/>
      <c r="E226" s="251"/>
      <c r="F226" s="251"/>
      <c r="G226" s="251"/>
      <c r="H226" s="251"/>
      <c r="I226" s="251"/>
      <c r="J226" s="250"/>
      <c r="K226" s="251"/>
    </row>
    <row r="227" spans="1:11" s="151" customFormat="1" x14ac:dyDescent="0.25">
      <c r="A227" s="249" t="str">
        <f t="shared" si="14"/>
        <v/>
      </c>
      <c r="B227" s="249" t="str">
        <f t="shared" si="15"/>
        <v/>
      </c>
      <c r="C227" s="249" t="str">
        <f t="shared" si="13"/>
        <v/>
      </c>
      <c r="D227" s="252"/>
      <c r="E227" s="253"/>
      <c r="F227" s="253"/>
      <c r="G227" s="253"/>
      <c r="H227" s="253"/>
      <c r="I227" s="253"/>
      <c r="J227" s="252"/>
      <c r="K227" s="253"/>
    </row>
    <row r="228" spans="1:11" s="151" customFormat="1" x14ac:dyDescent="0.25">
      <c r="A228" s="249" t="str">
        <f t="shared" si="14"/>
        <v/>
      </c>
      <c r="B228" s="249" t="str">
        <f t="shared" si="15"/>
        <v/>
      </c>
      <c r="C228" s="249" t="str">
        <f t="shared" si="13"/>
        <v/>
      </c>
      <c r="D228" s="250"/>
      <c r="E228" s="251"/>
      <c r="F228" s="251"/>
      <c r="G228" s="251"/>
      <c r="H228" s="251"/>
      <c r="I228" s="251"/>
      <c r="J228" s="250"/>
      <c r="K228" s="251"/>
    </row>
    <row r="229" spans="1:11" s="151" customFormat="1" x14ac:dyDescent="0.25">
      <c r="A229" s="249" t="str">
        <f t="shared" si="14"/>
        <v/>
      </c>
      <c r="B229" s="249" t="str">
        <f t="shared" si="15"/>
        <v/>
      </c>
      <c r="C229" s="249" t="str">
        <f t="shared" si="13"/>
        <v/>
      </c>
      <c r="D229" s="252"/>
      <c r="E229" s="253"/>
      <c r="F229" s="253"/>
      <c r="G229" s="253"/>
      <c r="H229" s="253"/>
      <c r="I229" s="253"/>
      <c r="J229" s="252"/>
      <c r="K229" s="253"/>
    </row>
    <row r="230" spans="1:11" s="151" customFormat="1" x14ac:dyDescent="0.25">
      <c r="A230" s="249" t="str">
        <f t="shared" si="14"/>
        <v/>
      </c>
      <c r="B230" s="249" t="str">
        <f t="shared" si="15"/>
        <v/>
      </c>
      <c r="C230" s="249" t="str">
        <f t="shared" si="13"/>
        <v/>
      </c>
      <c r="D230" s="250"/>
      <c r="E230" s="251"/>
      <c r="F230" s="251"/>
      <c r="G230" s="251"/>
      <c r="H230" s="251"/>
      <c r="I230" s="251"/>
      <c r="J230" s="250"/>
      <c r="K230" s="251"/>
    </row>
    <row r="231" spans="1:11" s="151" customFormat="1" x14ac:dyDescent="0.25">
      <c r="A231" s="249" t="str">
        <f t="shared" si="14"/>
        <v/>
      </c>
      <c r="B231" s="249" t="str">
        <f t="shared" si="15"/>
        <v/>
      </c>
      <c r="C231" s="249" t="str">
        <f t="shared" si="13"/>
        <v/>
      </c>
      <c r="D231" s="252"/>
      <c r="E231" s="253"/>
      <c r="F231" s="253"/>
      <c r="G231" s="253"/>
      <c r="H231" s="253"/>
      <c r="I231" s="253"/>
      <c r="J231" s="252"/>
      <c r="K231" s="253"/>
    </row>
    <row r="232" spans="1:11" s="151" customFormat="1" x14ac:dyDescent="0.25">
      <c r="A232" s="249" t="str">
        <f t="shared" si="14"/>
        <v/>
      </c>
      <c r="B232" s="249" t="str">
        <f t="shared" si="15"/>
        <v/>
      </c>
      <c r="C232" s="249" t="str">
        <f t="shared" si="13"/>
        <v/>
      </c>
      <c r="D232" s="250"/>
      <c r="E232" s="251"/>
      <c r="F232" s="251"/>
      <c r="G232" s="251"/>
      <c r="H232" s="251"/>
      <c r="I232" s="251"/>
      <c r="J232" s="250"/>
      <c r="K232" s="251"/>
    </row>
    <row r="233" spans="1:11" s="151" customFormat="1" x14ac:dyDescent="0.25">
      <c r="A233" s="249" t="str">
        <f t="shared" si="14"/>
        <v/>
      </c>
      <c r="B233" s="249" t="str">
        <f t="shared" si="15"/>
        <v/>
      </c>
      <c r="C233" s="249" t="str">
        <f t="shared" si="13"/>
        <v/>
      </c>
      <c r="D233" s="252"/>
      <c r="E233" s="253"/>
      <c r="F233" s="253"/>
      <c r="G233" s="253"/>
      <c r="H233" s="253"/>
      <c r="I233" s="253"/>
      <c r="J233" s="252"/>
      <c r="K233" s="253"/>
    </row>
    <row r="234" spans="1:11" s="151" customFormat="1" x14ac:dyDescent="0.25">
      <c r="A234" s="249" t="str">
        <f t="shared" si="14"/>
        <v/>
      </c>
      <c r="B234" s="249" t="str">
        <f t="shared" si="15"/>
        <v/>
      </c>
      <c r="C234" s="249" t="str">
        <f t="shared" si="13"/>
        <v/>
      </c>
      <c r="D234" s="250"/>
      <c r="E234" s="251"/>
      <c r="F234" s="251"/>
      <c r="G234" s="251"/>
      <c r="H234" s="251"/>
      <c r="I234" s="251"/>
      <c r="J234" s="250"/>
      <c r="K234" s="251"/>
    </row>
    <row r="235" spans="1:11" s="151" customFormat="1" x14ac:dyDescent="0.25">
      <c r="A235" s="249" t="str">
        <f t="shared" si="14"/>
        <v/>
      </c>
      <c r="B235" s="249" t="str">
        <f t="shared" si="15"/>
        <v/>
      </c>
      <c r="C235" s="249" t="str">
        <f t="shared" si="13"/>
        <v/>
      </c>
      <c r="D235" s="252"/>
      <c r="E235" s="253"/>
      <c r="F235" s="253"/>
      <c r="G235" s="253"/>
      <c r="H235" s="253"/>
      <c r="I235" s="253"/>
      <c r="J235" s="252"/>
      <c r="K235" s="253"/>
    </row>
    <row r="236" spans="1:11" s="151" customFormat="1" x14ac:dyDescent="0.25">
      <c r="A236" s="249" t="str">
        <f t="shared" si="14"/>
        <v/>
      </c>
      <c r="B236" s="249" t="str">
        <f t="shared" si="15"/>
        <v/>
      </c>
      <c r="C236" s="249" t="str">
        <f t="shared" si="13"/>
        <v/>
      </c>
      <c r="D236" s="250"/>
      <c r="E236" s="251"/>
      <c r="F236" s="251"/>
      <c r="G236" s="251"/>
      <c r="H236" s="251"/>
      <c r="I236" s="251"/>
      <c r="J236" s="250"/>
      <c r="K236" s="251"/>
    </row>
    <row r="237" spans="1:11" s="151" customFormat="1" x14ac:dyDescent="0.25">
      <c r="A237" s="249" t="str">
        <f t="shared" si="14"/>
        <v/>
      </c>
      <c r="B237" s="249" t="str">
        <f t="shared" si="15"/>
        <v/>
      </c>
      <c r="C237" s="249" t="str">
        <f t="shared" si="13"/>
        <v/>
      </c>
      <c r="D237" s="252"/>
      <c r="E237" s="253"/>
      <c r="F237" s="253"/>
      <c r="G237" s="253"/>
      <c r="H237" s="253"/>
      <c r="I237" s="253"/>
      <c r="J237" s="252"/>
      <c r="K237" s="253"/>
    </row>
    <row r="238" spans="1:11" s="151" customFormat="1" x14ac:dyDescent="0.25">
      <c r="A238" s="249" t="str">
        <f t="shared" si="14"/>
        <v/>
      </c>
      <c r="B238" s="249" t="str">
        <f t="shared" si="15"/>
        <v/>
      </c>
      <c r="C238" s="249" t="str">
        <f t="shared" si="13"/>
        <v/>
      </c>
      <c r="D238" s="250"/>
      <c r="E238" s="251"/>
      <c r="F238" s="251"/>
      <c r="G238" s="251"/>
      <c r="H238" s="251"/>
      <c r="I238" s="251"/>
      <c r="J238" s="250"/>
      <c r="K238" s="251"/>
    </row>
    <row r="239" spans="1:11" s="151" customFormat="1" x14ac:dyDescent="0.25">
      <c r="A239" s="249" t="str">
        <f t="shared" si="14"/>
        <v/>
      </c>
      <c r="B239" s="249" t="str">
        <f t="shared" si="15"/>
        <v/>
      </c>
      <c r="C239" s="249" t="str">
        <f t="shared" si="13"/>
        <v/>
      </c>
      <c r="D239" s="252"/>
      <c r="E239" s="253"/>
      <c r="F239" s="253"/>
      <c r="G239" s="253"/>
      <c r="H239" s="253"/>
      <c r="I239" s="253"/>
      <c r="J239" s="252"/>
      <c r="K239" s="253"/>
    </row>
    <row r="240" spans="1:11" s="151" customFormat="1" x14ac:dyDescent="0.25">
      <c r="A240" s="249" t="str">
        <f t="shared" si="14"/>
        <v/>
      </c>
      <c r="B240" s="249" t="str">
        <f t="shared" si="15"/>
        <v/>
      </c>
      <c r="C240" s="249" t="str">
        <f t="shared" si="13"/>
        <v/>
      </c>
      <c r="D240" s="250"/>
      <c r="E240" s="251"/>
      <c r="F240" s="251"/>
      <c r="G240" s="251"/>
      <c r="H240" s="251"/>
      <c r="I240" s="251"/>
      <c r="J240" s="250"/>
      <c r="K240" s="251"/>
    </row>
    <row r="241" spans="1:11" s="151" customFormat="1" x14ac:dyDescent="0.25">
      <c r="A241" s="249" t="str">
        <f t="shared" si="14"/>
        <v/>
      </c>
      <c r="B241" s="249" t="str">
        <f t="shared" si="15"/>
        <v/>
      </c>
      <c r="C241" s="249" t="str">
        <f t="shared" si="13"/>
        <v/>
      </c>
      <c r="D241" s="252"/>
      <c r="E241" s="253"/>
      <c r="F241" s="253"/>
      <c r="G241" s="253"/>
      <c r="H241" s="253"/>
      <c r="I241" s="253"/>
      <c r="J241" s="252"/>
      <c r="K241" s="253"/>
    </row>
    <row r="242" spans="1:11" s="151" customFormat="1" x14ac:dyDescent="0.25">
      <c r="A242" s="249" t="str">
        <f t="shared" si="14"/>
        <v/>
      </c>
      <c r="B242" s="249" t="str">
        <f t="shared" si="15"/>
        <v/>
      </c>
      <c r="C242" s="249" t="str">
        <f t="shared" si="13"/>
        <v/>
      </c>
      <c r="D242" s="250"/>
      <c r="E242" s="251"/>
      <c r="F242" s="251"/>
      <c r="G242" s="251"/>
      <c r="H242" s="251"/>
      <c r="I242" s="251"/>
      <c r="J242" s="250"/>
      <c r="K242" s="251"/>
    </row>
    <row r="243" spans="1:11" s="151" customFormat="1" x14ac:dyDescent="0.25">
      <c r="A243" s="249" t="str">
        <f t="shared" si="14"/>
        <v/>
      </c>
      <c r="B243" s="249" t="str">
        <f t="shared" si="15"/>
        <v/>
      </c>
      <c r="C243" s="249" t="str">
        <f t="shared" si="13"/>
        <v/>
      </c>
      <c r="D243" s="252"/>
      <c r="E243" s="253"/>
      <c r="F243" s="253"/>
      <c r="G243" s="253"/>
      <c r="H243" s="253"/>
      <c r="I243" s="253"/>
      <c r="J243" s="252"/>
      <c r="K243" s="253"/>
    </row>
    <row r="244" spans="1:11" s="151" customFormat="1" x14ac:dyDescent="0.25">
      <c r="A244" s="249" t="str">
        <f t="shared" si="14"/>
        <v/>
      </c>
      <c r="B244" s="249" t="str">
        <f t="shared" si="15"/>
        <v/>
      </c>
      <c r="C244" s="249" t="str">
        <f t="shared" si="13"/>
        <v/>
      </c>
      <c r="D244" s="250"/>
      <c r="E244" s="251"/>
      <c r="F244" s="251"/>
      <c r="G244" s="251"/>
      <c r="H244" s="251"/>
      <c r="I244" s="251"/>
      <c r="J244" s="250"/>
      <c r="K244" s="251"/>
    </row>
    <row r="245" spans="1:11" s="151" customFormat="1" x14ac:dyDescent="0.25">
      <c r="A245" s="249" t="str">
        <f t="shared" si="14"/>
        <v/>
      </c>
      <c r="B245" s="249" t="str">
        <f t="shared" si="15"/>
        <v/>
      </c>
      <c r="C245" s="249" t="str">
        <f t="shared" si="13"/>
        <v/>
      </c>
      <c r="D245" s="252"/>
      <c r="E245" s="253"/>
      <c r="F245" s="253"/>
      <c r="G245" s="253"/>
      <c r="H245" s="253"/>
      <c r="I245" s="253"/>
      <c r="J245" s="252"/>
      <c r="K245" s="253"/>
    </row>
    <row r="246" spans="1:11" s="151" customFormat="1" x14ac:dyDescent="0.25">
      <c r="A246" s="249" t="str">
        <f t="shared" si="14"/>
        <v/>
      </c>
      <c r="B246" s="249" t="str">
        <f t="shared" si="15"/>
        <v/>
      </c>
      <c r="C246" s="249" t="str">
        <f t="shared" si="13"/>
        <v/>
      </c>
      <c r="D246" s="250"/>
      <c r="E246" s="251"/>
      <c r="F246" s="251"/>
      <c r="G246" s="251"/>
      <c r="H246" s="251"/>
      <c r="I246" s="251"/>
      <c r="J246" s="250"/>
      <c r="K246" s="251"/>
    </row>
    <row r="247" spans="1:11" s="151" customFormat="1" x14ac:dyDescent="0.25">
      <c r="A247" s="249" t="str">
        <f t="shared" si="14"/>
        <v/>
      </c>
      <c r="B247" s="249" t="str">
        <f t="shared" si="15"/>
        <v/>
      </c>
      <c r="C247" s="249" t="str">
        <f t="shared" si="13"/>
        <v/>
      </c>
      <c r="D247" s="252"/>
      <c r="E247" s="253"/>
      <c r="F247" s="253"/>
      <c r="G247" s="253"/>
      <c r="H247" s="253"/>
      <c r="I247" s="253"/>
      <c r="J247" s="252"/>
      <c r="K247" s="253"/>
    </row>
    <row r="248" spans="1:11" s="151" customFormat="1" x14ac:dyDescent="0.25">
      <c r="A248" s="249" t="str">
        <f t="shared" si="14"/>
        <v/>
      </c>
      <c r="B248" s="249" t="str">
        <f t="shared" si="15"/>
        <v/>
      </c>
      <c r="C248" s="249" t="str">
        <f t="shared" si="13"/>
        <v/>
      </c>
      <c r="D248" s="250"/>
      <c r="E248" s="251"/>
      <c r="F248" s="251"/>
      <c r="G248" s="251"/>
      <c r="H248" s="251"/>
      <c r="I248" s="251"/>
      <c r="J248" s="250"/>
      <c r="K248" s="251"/>
    </row>
    <row r="249" spans="1:11" s="151" customFormat="1" x14ac:dyDescent="0.25">
      <c r="A249" s="249" t="str">
        <f t="shared" si="14"/>
        <v/>
      </c>
      <c r="B249" s="249" t="str">
        <f t="shared" si="15"/>
        <v/>
      </c>
      <c r="C249" s="249" t="str">
        <f t="shared" si="13"/>
        <v/>
      </c>
      <c r="D249" s="252"/>
      <c r="E249" s="253"/>
      <c r="F249" s="253"/>
      <c r="G249" s="253"/>
      <c r="H249" s="253"/>
      <c r="I249" s="253"/>
      <c r="J249" s="252"/>
      <c r="K249" s="253"/>
    </row>
    <row r="250" spans="1:11" s="151" customFormat="1" x14ac:dyDescent="0.25">
      <c r="A250" s="249" t="str">
        <f t="shared" si="14"/>
        <v/>
      </c>
      <c r="B250" s="249" t="str">
        <f t="shared" si="15"/>
        <v/>
      </c>
      <c r="C250" s="249" t="str">
        <f t="shared" si="13"/>
        <v/>
      </c>
      <c r="D250" s="250"/>
      <c r="E250" s="251"/>
      <c r="F250" s="251"/>
      <c r="G250" s="251"/>
      <c r="H250" s="251"/>
      <c r="I250" s="251"/>
      <c r="J250" s="250"/>
      <c r="K250" s="251"/>
    </row>
    <row r="251" spans="1:11" s="151" customFormat="1" x14ac:dyDescent="0.25">
      <c r="A251" s="249" t="str">
        <f t="shared" si="14"/>
        <v/>
      </c>
      <c r="B251" s="249" t="str">
        <f t="shared" si="15"/>
        <v/>
      </c>
      <c r="C251" s="249" t="str">
        <f t="shared" si="13"/>
        <v/>
      </c>
      <c r="D251" s="252"/>
      <c r="E251" s="253"/>
      <c r="F251" s="253"/>
      <c r="G251" s="253"/>
      <c r="H251" s="253"/>
      <c r="I251" s="253"/>
      <c r="J251" s="252"/>
      <c r="K251" s="253"/>
    </row>
    <row r="252" spans="1:11" s="151" customFormat="1" x14ac:dyDescent="0.25">
      <c r="A252" s="249" t="str">
        <f t="shared" si="14"/>
        <v/>
      </c>
      <c r="B252" s="249" t="str">
        <f t="shared" si="15"/>
        <v/>
      </c>
      <c r="C252" s="249" t="str">
        <f t="shared" si="13"/>
        <v/>
      </c>
      <c r="D252" s="250"/>
      <c r="E252" s="251"/>
      <c r="F252" s="251"/>
      <c r="G252" s="251"/>
      <c r="H252" s="251"/>
      <c r="I252" s="251"/>
      <c r="J252" s="250"/>
      <c r="K252" s="251"/>
    </row>
    <row r="253" spans="1:11" s="151" customFormat="1" x14ac:dyDescent="0.25">
      <c r="A253" s="249" t="str">
        <f t="shared" si="14"/>
        <v/>
      </c>
      <c r="B253" s="249" t="str">
        <f t="shared" si="15"/>
        <v/>
      </c>
      <c r="C253" s="249" t="str">
        <f t="shared" si="13"/>
        <v/>
      </c>
      <c r="D253" s="252"/>
      <c r="E253" s="253"/>
      <c r="F253" s="253"/>
      <c r="G253" s="253"/>
      <c r="H253" s="253"/>
      <c r="I253" s="253"/>
      <c r="J253" s="252"/>
      <c r="K253" s="253"/>
    </row>
    <row r="254" spans="1:11" s="151" customFormat="1" x14ac:dyDescent="0.25">
      <c r="A254" s="249" t="str">
        <f t="shared" si="14"/>
        <v/>
      </c>
      <c r="B254" s="249" t="str">
        <f t="shared" si="15"/>
        <v/>
      </c>
      <c r="C254" s="249" t="str">
        <f t="shared" si="13"/>
        <v/>
      </c>
      <c r="D254" s="250"/>
      <c r="E254" s="251"/>
      <c r="F254" s="251"/>
      <c r="G254" s="251"/>
      <c r="H254" s="251"/>
      <c r="I254" s="251"/>
      <c r="J254" s="250"/>
      <c r="K254" s="251"/>
    </row>
    <row r="255" spans="1:11" s="151" customFormat="1" x14ac:dyDescent="0.25">
      <c r="A255" s="249" t="str">
        <f t="shared" si="14"/>
        <v/>
      </c>
      <c r="B255" s="249" t="str">
        <f t="shared" si="15"/>
        <v/>
      </c>
      <c r="C255" s="249" t="str">
        <f t="shared" si="13"/>
        <v/>
      </c>
      <c r="D255" s="252"/>
      <c r="E255" s="253"/>
      <c r="F255" s="253"/>
      <c r="G255" s="253"/>
      <c r="H255" s="253"/>
      <c r="I255" s="253"/>
      <c r="J255" s="252"/>
      <c r="K255" s="253"/>
    </row>
    <row r="256" spans="1:11" s="151" customFormat="1" x14ac:dyDescent="0.25">
      <c r="A256" s="249" t="str">
        <f t="shared" si="14"/>
        <v/>
      </c>
      <c r="B256" s="249" t="str">
        <f t="shared" si="15"/>
        <v/>
      </c>
      <c r="C256" s="249" t="str">
        <f t="shared" si="13"/>
        <v/>
      </c>
      <c r="D256" s="250"/>
      <c r="E256" s="251"/>
      <c r="F256" s="251"/>
      <c r="G256" s="251"/>
      <c r="H256" s="251"/>
      <c r="I256" s="251"/>
      <c r="J256" s="250"/>
      <c r="K256" s="251"/>
    </row>
    <row r="257" spans="1:11" s="151" customFormat="1" x14ac:dyDescent="0.25">
      <c r="A257" s="249" t="str">
        <f t="shared" si="14"/>
        <v/>
      </c>
      <c r="B257" s="249" t="str">
        <f t="shared" si="15"/>
        <v/>
      </c>
      <c r="C257" s="249" t="str">
        <f t="shared" si="13"/>
        <v/>
      </c>
      <c r="D257" s="252"/>
      <c r="E257" s="253"/>
      <c r="F257" s="253"/>
      <c r="G257" s="253"/>
      <c r="H257" s="253"/>
      <c r="I257" s="253"/>
      <c r="J257" s="252"/>
      <c r="K257" s="253"/>
    </row>
    <row r="258" spans="1:11" s="151" customFormat="1" x14ac:dyDescent="0.25">
      <c r="A258" s="249" t="str">
        <f t="shared" si="14"/>
        <v/>
      </c>
      <c r="B258" s="249" t="str">
        <f t="shared" si="15"/>
        <v/>
      </c>
      <c r="C258" s="249" t="str">
        <f t="shared" ref="C258:C321" si="16">IF(ISBLANK(D258),"",INT(MOD(INT((D258-2)/7)+0.6,52+5/28))+1)</f>
        <v/>
      </c>
      <c r="D258" s="250"/>
      <c r="E258" s="251"/>
      <c r="F258" s="251"/>
      <c r="G258" s="251"/>
      <c r="H258" s="251"/>
      <c r="I258" s="251"/>
      <c r="J258" s="250"/>
      <c r="K258" s="251"/>
    </row>
    <row r="259" spans="1:11" s="151" customFormat="1" x14ac:dyDescent="0.25">
      <c r="A259" s="249" t="str">
        <f t="shared" ref="A259:A322" si="17">IF(ISBLANK(D259),"",YEAR(D259))</f>
        <v/>
      </c>
      <c r="B259" s="249" t="str">
        <f t="shared" ref="B259:B322" si="18">IF(ISBLANK(D259),"",MONTH(D259))</f>
        <v/>
      </c>
      <c r="C259" s="249" t="str">
        <f t="shared" si="16"/>
        <v/>
      </c>
      <c r="D259" s="252"/>
      <c r="E259" s="253"/>
      <c r="F259" s="253"/>
      <c r="G259" s="253"/>
      <c r="H259" s="253"/>
      <c r="I259" s="253"/>
      <c r="J259" s="252"/>
      <c r="K259" s="253"/>
    </row>
    <row r="260" spans="1:11" s="151" customFormat="1" x14ac:dyDescent="0.25">
      <c r="A260" s="249" t="str">
        <f t="shared" si="17"/>
        <v/>
      </c>
      <c r="B260" s="249" t="str">
        <f t="shared" si="18"/>
        <v/>
      </c>
      <c r="C260" s="249" t="str">
        <f t="shared" si="16"/>
        <v/>
      </c>
      <c r="D260" s="250"/>
      <c r="E260" s="251"/>
      <c r="F260" s="251"/>
      <c r="G260" s="251"/>
      <c r="H260" s="251"/>
      <c r="I260" s="251"/>
      <c r="J260" s="250"/>
      <c r="K260" s="251"/>
    </row>
    <row r="261" spans="1:11" s="151" customFormat="1" x14ac:dyDescent="0.25">
      <c r="A261" s="249" t="str">
        <f t="shared" si="17"/>
        <v/>
      </c>
      <c r="B261" s="249" t="str">
        <f t="shared" si="18"/>
        <v/>
      </c>
      <c r="C261" s="249" t="str">
        <f t="shared" si="16"/>
        <v/>
      </c>
      <c r="D261" s="252"/>
      <c r="E261" s="253"/>
      <c r="F261" s="253"/>
      <c r="G261" s="253"/>
      <c r="H261" s="253"/>
      <c r="I261" s="253"/>
      <c r="J261" s="252"/>
      <c r="K261" s="253"/>
    </row>
    <row r="262" spans="1:11" s="151" customFormat="1" x14ac:dyDescent="0.25">
      <c r="A262" s="249" t="str">
        <f t="shared" si="17"/>
        <v/>
      </c>
      <c r="B262" s="249" t="str">
        <f t="shared" si="18"/>
        <v/>
      </c>
      <c r="C262" s="249" t="str">
        <f t="shared" si="16"/>
        <v/>
      </c>
      <c r="D262" s="250"/>
      <c r="E262" s="251"/>
      <c r="F262" s="251"/>
      <c r="G262" s="251"/>
      <c r="H262" s="251"/>
      <c r="I262" s="251"/>
      <c r="J262" s="250"/>
      <c r="K262" s="251"/>
    </row>
    <row r="263" spans="1:11" s="151" customFormat="1" x14ac:dyDescent="0.25">
      <c r="A263" s="249" t="str">
        <f t="shared" si="17"/>
        <v/>
      </c>
      <c r="B263" s="249" t="str">
        <f t="shared" si="18"/>
        <v/>
      </c>
      <c r="C263" s="249" t="str">
        <f t="shared" si="16"/>
        <v/>
      </c>
      <c r="D263" s="252"/>
      <c r="E263" s="253"/>
      <c r="F263" s="253"/>
      <c r="G263" s="253"/>
      <c r="H263" s="253"/>
      <c r="I263" s="253"/>
      <c r="J263" s="252"/>
      <c r="K263" s="253"/>
    </row>
    <row r="264" spans="1:11" s="151" customFormat="1" x14ac:dyDescent="0.25">
      <c r="A264" s="249" t="str">
        <f t="shared" si="17"/>
        <v/>
      </c>
      <c r="B264" s="249" t="str">
        <f t="shared" si="18"/>
        <v/>
      </c>
      <c r="C264" s="249" t="str">
        <f t="shared" si="16"/>
        <v/>
      </c>
      <c r="D264" s="250"/>
      <c r="E264" s="251"/>
      <c r="F264" s="251"/>
      <c r="G264" s="251"/>
      <c r="H264" s="251"/>
      <c r="I264" s="251"/>
      <c r="J264" s="250"/>
      <c r="K264" s="251"/>
    </row>
    <row r="265" spans="1:11" s="151" customFormat="1" x14ac:dyDescent="0.25">
      <c r="A265" s="249" t="str">
        <f t="shared" si="17"/>
        <v/>
      </c>
      <c r="B265" s="249" t="str">
        <f t="shared" si="18"/>
        <v/>
      </c>
      <c r="C265" s="249" t="str">
        <f t="shared" si="16"/>
        <v/>
      </c>
      <c r="D265" s="252"/>
      <c r="E265" s="253"/>
      <c r="F265" s="253"/>
      <c r="G265" s="253"/>
      <c r="H265" s="253"/>
      <c r="I265" s="253"/>
      <c r="J265" s="252"/>
      <c r="K265" s="253"/>
    </row>
    <row r="266" spans="1:11" s="151" customFormat="1" x14ac:dyDescent="0.25">
      <c r="A266" s="249" t="str">
        <f t="shared" si="17"/>
        <v/>
      </c>
      <c r="B266" s="249" t="str">
        <f t="shared" si="18"/>
        <v/>
      </c>
      <c r="C266" s="249" t="str">
        <f t="shared" si="16"/>
        <v/>
      </c>
      <c r="D266" s="250"/>
      <c r="E266" s="251"/>
      <c r="F266" s="251"/>
      <c r="G266" s="251"/>
      <c r="H266" s="251"/>
      <c r="I266" s="251"/>
      <c r="J266" s="250"/>
      <c r="K266" s="251"/>
    </row>
    <row r="267" spans="1:11" s="151" customFormat="1" x14ac:dyDescent="0.25">
      <c r="A267" s="249" t="str">
        <f t="shared" si="17"/>
        <v/>
      </c>
      <c r="B267" s="249" t="str">
        <f t="shared" si="18"/>
        <v/>
      </c>
      <c r="C267" s="249" t="str">
        <f t="shared" si="16"/>
        <v/>
      </c>
      <c r="D267" s="252"/>
      <c r="E267" s="253"/>
      <c r="F267" s="253"/>
      <c r="G267" s="253"/>
      <c r="H267" s="253"/>
      <c r="I267" s="253"/>
      <c r="J267" s="252"/>
      <c r="K267" s="253"/>
    </row>
    <row r="268" spans="1:11" s="151" customFormat="1" x14ac:dyDescent="0.25">
      <c r="A268" s="249" t="str">
        <f t="shared" si="17"/>
        <v/>
      </c>
      <c r="B268" s="249" t="str">
        <f t="shared" si="18"/>
        <v/>
      </c>
      <c r="C268" s="249" t="str">
        <f t="shared" si="16"/>
        <v/>
      </c>
      <c r="D268" s="250"/>
      <c r="E268" s="251"/>
      <c r="F268" s="251"/>
      <c r="G268" s="251"/>
      <c r="H268" s="251"/>
      <c r="I268" s="251"/>
      <c r="J268" s="250"/>
      <c r="K268" s="251"/>
    </row>
    <row r="269" spans="1:11" s="151" customFormat="1" x14ac:dyDescent="0.25">
      <c r="A269" s="249" t="str">
        <f t="shared" si="17"/>
        <v/>
      </c>
      <c r="B269" s="249" t="str">
        <f t="shared" si="18"/>
        <v/>
      </c>
      <c r="C269" s="249" t="str">
        <f t="shared" si="16"/>
        <v/>
      </c>
      <c r="D269" s="252"/>
      <c r="E269" s="253"/>
      <c r="F269" s="253"/>
      <c r="G269" s="253"/>
      <c r="H269" s="253"/>
      <c r="I269" s="253"/>
      <c r="J269" s="252"/>
      <c r="K269" s="253"/>
    </row>
    <row r="270" spans="1:11" s="151" customFormat="1" x14ac:dyDescent="0.25">
      <c r="A270" s="249" t="str">
        <f t="shared" si="17"/>
        <v/>
      </c>
      <c r="B270" s="249" t="str">
        <f t="shared" si="18"/>
        <v/>
      </c>
      <c r="C270" s="249" t="str">
        <f t="shared" si="16"/>
        <v/>
      </c>
      <c r="D270" s="250"/>
      <c r="E270" s="251"/>
      <c r="F270" s="251"/>
      <c r="G270" s="251"/>
      <c r="H270" s="251"/>
      <c r="I270" s="251"/>
      <c r="J270" s="250"/>
      <c r="K270" s="251"/>
    </row>
    <row r="271" spans="1:11" s="151" customFormat="1" x14ac:dyDescent="0.25">
      <c r="A271" s="249" t="str">
        <f t="shared" si="17"/>
        <v/>
      </c>
      <c r="B271" s="249" t="str">
        <f t="shared" si="18"/>
        <v/>
      </c>
      <c r="C271" s="249" t="str">
        <f t="shared" si="16"/>
        <v/>
      </c>
      <c r="D271" s="252"/>
      <c r="E271" s="253"/>
      <c r="F271" s="253"/>
      <c r="G271" s="253"/>
      <c r="H271" s="253"/>
      <c r="I271" s="253"/>
      <c r="J271" s="252"/>
      <c r="K271" s="253"/>
    </row>
    <row r="272" spans="1:11" s="151" customFormat="1" x14ac:dyDescent="0.25">
      <c r="A272" s="249" t="str">
        <f t="shared" si="17"/>
        <v/>
      </c>
      <c r="B272" s="249" t="str">
        <f t="shared" si="18"/>
        <v/>
      </c>
      <c r="C272" s="249" t="str">
        <f t="shared" si="16"/>
        <v/>
      </c>
      <c r="D272" s="250"/>
      <c r="E272" s="251"/>
      <c r="F272" s="251"/>
      <c r="G272" s="251"/>
      <c r="H272" s="251"/>
      <c r="I272" s="251"/>
      <c r="J272" s="250"/>
      <c r="K272" s="251"/>
    </row>
    <row r="273" spans="1:11" s="151" customFormat="1" x14ac:dyDescent="0.25">
      <c r="A273" s="249" t="str">
        <f t="shared" si="17"/>
        <v/>
      </c>
      <c r="B273" s="249" t="str">
        <f t="shared" si="18"/>
        <v/>
      </c>
      <c r="C273" s="249" t="str">
        <f t="shared" si="16"/>
        <v/>
      </c>
      <c r="D273" s="252"/>
      <c r="E273" s="253"/>
      <c r="F273" s="253"/>
      <c r="G273" s="253"/>
      <c r="H273" s="253"/>
      <c r="I273" s="253"/>
      <c r="J273" s="252"/>
      <c r="K273" s="253"/>
    </row>
    <row r="274" spans="1:11" s="151" customFormat="1" x14ac:dyDescent="0.25">
      <c r="A274" s="249" t="str">
        <f t="shared" si="17"/>
        <v/>
      </c>
      <c r="B274" s="249" t="str">
        <f t="shared" si="18"/>
        <v/>
      </c>
      <c r="C274" s="249" t="str">
        <f t="shared" si="16"/>
        <v/>
      </c>
      <c r="D274" s="250"/>
      <c r="E274" s="251"/>
      <c r="F274" s="251"/>
      <c r="G274" s="251"/>
      <c r="H274" s="251"/>
      <c r="I274" s="251"/>
      <c r="J274" s="250"/>
      <c r="K274" s="251"/>
    </row>
    <row r="275" spans="1:11" s="151" customFormat="1" x14ac:dyDescent="0.25">
      <c r="A275" s="249" t="str">
        <f t="shared" si="17"/>
        <v/>
      </c>
      <c r="B275" s="249" t="str">
        <f t="shared" si="18"/>
        <v/>
      </c>
      <c r="C275" s="249" t="str">
        <f t="shared" si="16"/>
        <v/>
      </c>
      <c r="D275" s="252"/>
      <c r="E275" s="253"/>
      <c r="F275" s="253"/>
      <c r="G275" s="253"/>
      <c r="H275" s="253"/>
      <c r="I275" s="253"/>
      <c r="J275" s="252"/>
      <c r="K275" s="253"/>
    </row>
    <row r="276" spans="1:11" s="151" customFormat="1" x14ac:dyDescent="0.25">
      <c r="A276" s="249" t="str">
        <f t="shared" si="17"/>
        <v/>
      </c>
      <c r="B276" s="249" t="str">
        <f t="shared" si="18"/>
        <v/>
      </c>
      <c r="C276" s="249" t="str">
        <f t="shared" si="16"/>
        <v/>
      </c>
      <c r="D276" s="250"/>
      <c r="E276" s="251"/>
      <c r="F276" s="251"/>
      <c r="G276" s="251"/>
      <c r="H276" s="251"/>
      <c r="I276" s="251"/>
      <c r="J276" s="250"/>
      <c r="K276" s="251"/>
    </row>
    <row r="277" spans="1:11" s="151" customFormat="1" x14ac:dyDescent="0.25">
      <c r="A277" s="249" t="str">
        <f t="shared" si="17"/>
        <v/>
      </c>
      <c r="B277" s="249" t="str">
        <f t="shared" si="18"/>
        <v/>
      </c>
      <c r="C277" s="249" t="str">
        <f t="shared" si="16"/>
        <v/>
      </c>
      <c r="D277" s="252"/>
      <c r="E277" s="253"/>
      <c r="F277" s="253"/>
      <c r="G277" s="253"/>
      <c r="H277" s="253"/>
      <c r="I277" s="253"/>
      <c r="J277" s="252"/>
      <c r="K277" s="253"/>
    </row>
    <row r="278" spans="1:11" s="151" customFormat="1" x14ac:dyDescent="0.25">
      <c r="A278" s="249" t="str">
        <f t="shared" si="17"/>
        <v/>
      </c>
      <c r="B278" s="249" t="str">
        <f t="shared" si="18"/>
        <v/>
      </c>
      <c r="C278" s="249" t="str">
        <f t="shared" si="16"/>
        <v/>
      </c>
      <c r="D278" s="250"/>
      <c r="E278" s="251"/>
      <c r="F278" s="251"/>
      <c r="G278" s="251"/>
      <c r="H278" s="251"/>
      <c r="I278" s="251"/>
      <c r="J278" s="250"/>
      <c r="K278" s="251"/>
    </row>
    <row r="279" spans="1:11" s="151" customFormat="1" x14ac:dyDescent="0.25">
      <c r="A279" s="249" t="str">
        <f t="shared" si="17"/>
        <v/>
      </c>
      <c r="B279" s="249" t="str">
        <f t="shared" si="18"/>
        <v/>
      </c>
      <c r="C279" s="249" t="str">
        <f t="shared" si="16"/>
        <v/>
      </c>
      <c r="D279" s="252"/>
      <c r="E279" s="253"/>
      <c r="F279" s="253"/>
      <c r="G279" s="253"/>
      <c r="H279" s="253"/>
      <c r="I279" s="253"/>
      <c r="J279" s="252"/>
      <c r="K279" s="253"/>
    </row>
    <row r="280" spans="1:11" s="151" customFormat="1" x14ac:dyDescent="0.25">
      <c r="A280" s="249" t="str">
        <f t="shared" si="17"/>
        <v/>
      </c>
      <c r="B280" s="249" t="str">
        <f t="shared" si="18"/>
        <v/>
      </c>
      <c r="C280" s="249" t="str">
        <f t="shared" si="16"/>
        <v/>
      </c>
      <c r="D280" s="250"/>
      <c r="E280" s="251"/>
      <c r="F280" s="251"/>
      <c r="G280" s="251"/>
      <c r="H280" s="251"/>
      <c r="I280" s="251"/>
      <c r="J280" s="250"/>
      <c r="K280" s="251"/>
    </row>
    <row r="281" spans="1:11" s="151" customFormat="1" x14ac:dyDescent="0.25">
      <c r="A281" s="249" t="str">
        <f t="shared" si="17"/>
        <v/>
      </c>
      <c r="B281" s="249" t="str">
        <f t="shared" si="18"/>
        <v/>
      </c>
      <c r="C281" s="249" t="str">
        <f t="shared" si="16"/>
        <v/>
      </c>
      <c r="D281" s="252"/>
      <c r="E281" s="253"/>
      <c r="F281" s="253"/>
      <c r="G281" s="253"/>
      <c r="H281" s="253"/>
      <c r="I281" s="253"/>
      <c r="J281" s="252"/>
      <c r="K281" s="253"/>
    </row>
    <row r="282" spans="1:11" s="151" customFormat="1" x14ac:dyDescent="0.25">
      <c r="A282" s="249" t="str">
        <f t="shared" si="17"/>
        <v/>
      </c>
      <c r="B282" s="249" t="str">
        <f t="shared" si="18"/>
        <v/>
      </c>
      <c r="C282" s="249" t="str">
        <f t="shared" si="16"/>
        <v/>
      </c>
      <c r="D282" s="250"/>
      <c r="E282" s="251"/>
      <c r="F282" s="251"/>
      <c r="G282" s="251"/>
      <c r="H282" s="251"/>
      <c r="I282" s="251"/>
      <c r="J282" s="250"/>
      <c r="K282" s="251"/>
    </row>
    <row r="283" spans="1:11" s="151" customFormat="1" x14ac:dyDescent="0.25">
      <c r="A283" s="249" t="str">
        <f t="shared" si="17"/>
        <v/>
      </c>
      <c r="B283" s="249" t="str">
        <f t="shared" si="18"/>
        <v/>
      </c>
      <c r="C283" s="249" t="str">
        <f t="shared" si="16"/>
        <v/>
      </c>
      <c r="D283" s="252"/>
      <c r="E283" s="253"/>
      <c r="F283" s="253"/>
      <c r="G283" s="253"/>
      <c r="H283" s="253"/>
      <c r="I283" s="253"/>
      <c r="J283" s="252"/>
      <c r="K283" s="253"/>
    </row>
    <row r="284" spans="1:11" s="151" customFormat="1" x14ac:dyDescent="0.25">
      <c r="A284" s="249" t="str">
        <f t="shared" si="17"/>
        <v/>
      </c>
      <c r="B284" s="249" t="str">
        <f t="shared" si="18"/>
        <v/>
      </c>
      <c r="C284" s="249" t="str">
        <f t="shared" si="16"/>
        <v/>
      </c>
      <c r="D284" s="250"/>
      <c r="E284" s="251"/>
      <c r="F284" s="251"/>
      <c r="G284" s="251"/>
      <c r="H284" s="251"/>
      <c r="I284" s="251"/>
      <c r="J284" s="250"/>
      <c r="K284" s="251"/>
    </row>
    <row r="285" spans="1:11" s="151" customFormat="1" x14ac:dyDescent="0.25">
      <c r="A285" s="249" t="str">
        <f t="shared" si="17"/>
        <v/>
      </c>
      <c r="B285" s="249" t="str">
        <f t="shared" si="18"/>
        <v/>
      </c>
      <c r="C285" s="249" t="str">
        <f t="shared" si="16"/>
        <v/>
      </c>
      <c r="D285" s="252"/>
      <c r="E285" s="253"/>
      <c r="F285" s="253"/>
      <c r="G285" s="253"/>
      <c r="H285" s="253"/>
      <c r="I285" s="253"/>
      <c r="J285" s="252"/>
      <c r="K285" s="253"/>
    </row>
    <row r="286" spans="1:11" s="151" customFormat="1" x14ac:dyDescent="0.25">
      <c r="A286" s="249" t="str">
        <f t="shared" si="17"/>
        <v/>
      </c>
      <c r="B286" s="249" t="str">
        <f t="shared" si="18"/>
        <v/>
      </c>
      <c r="C286" s="249" t="str">
        <f t="shared" si="16"/>
        <v/>
      </c>
      <c r="D286" s="250"/>
      <c r="E286" s="251"/>
      <c r="F286" s="251"/>
      <c r="G286" s="251"/>
      <c r="H286" s="251"/>
      <c r="I286" s="251"/>
      <c r="J286" s="250"/>
      <c r="K286" s="251"/>
    </row>
    <row r="287" spans="1:11" s="151" customFormat="1" x14ac:dyDescent="0.25">
      <c r="A287" s="249" t="str">
        <f t="shared" si="17"/>
        <v/>
      </c>
      <c r="B287" s="249" t="str">
        <f t="shared" si="18"/>
        <v/>
      </c>
      <c r="C287" s="249" t="str">
        <f t="shared" si="16"/>
        <v/>
      </c>
      <c r="D287" s="252"/>
      <c r="E287" s="253"/>
      <c r="F287" s="253"/>
      <c r="G287" s="253"/>
      <c r="H287" s="253"/>
      <c r="I287" s="253"/>
      <c r="J287" s="252"/>
      <c r="K287" s="253"/>
    </row>
    <row r="288" spans="1:11" s="151" customFormat="1" x14ac:dyDescent="0.25">
      <c r="A288" s="249" t="str">
        <f t="shared" si="17"/>
        <v/>
      </c>
      <c r="B288" s="249" t="str">
        <f t="shared" si="18"/>
        <v/>
      </c>
      <c r="C288" s="249" t="str">
        <f t="shared" si="16"/>
        <v/>
      </c>
      <c r="D288" s="250"/>
      <c r="E288" s="251"/>
      <c r="F288" s="251"/>
      <c r="G288" s="251"/>
      <c r="H288" s="251"/>
      <c r="I288" s="251"/>
      <c r="J288" s="250"/>
      <c r="K288" s="251"/>
    </row>
    <row r="289" spans="1:11" s="151" customFormat="1" x14ac:dyDescent="0.25">
      <c r="A289" s="249" t="str">
        <f t="shared" si="17"/>
        <v/>
      </c>
      <c r="B289" s="249" t="str">
        <f t="shared" si="18"/>
        <v/>
      </c>
      <c r="C289" s="249" t="str">
        <f t="shared" si="16"/>
        <v/>
      </c>
      <c r="D289" s="252"/>
      <c r="E289" s="253"/>
      <c r="F289" s="253"/>
      <c r="G289" s="253"/>
      <c r="H289" s="253"/>
      <c r="I289" s="253"/>
      <c r="J289" s="252"/>
      <c r="K289" s="253"/>
    </row>
    <row r="290" spans="1:11" s="151" customFormat="1" x14ac:dyDescent="0.25">
      <c r="A290" s="249" t="str">
        <f t="shared" si="17"/>
        <v/>
      </c>
      <c r="B290" s="249" t="str">
        <f t="shared" si="18"/>
        <v/>
      </c>
      <c r="C290" s="249" t="str">
        <f t="shared" si="16"/>
        <v/>
      </c>
      <c r="D290" s="250"/>
      <c r="E290" s="251"/>
      <c r="F290" s="251"/>
      <c r="G290" s="251"/>
      <c r="H290" s="251"/>
      <c r="I290" s="251"/>
      <c r="J290" s="250"/>
      <c r="K290" s="251"/>
    </row>
    <row r="291" spans="1:11" s="151" customFormat="1" x14ac:dyDescent="0.25">
      <c r="A291" s="249" t="str">
        <f t="shared" si="17"/>
        <v/>
      </c>
      <c r="B291" s="249" t="str">
        <f t="shared" si="18"/>
        <v/>
      </c>
      <c r="C291" s="249" t="str">
        <f t="shared" si="16"/>
        <v/>
      </c>
      <c r="D291" s="252"/>
      <c r="E291" s="253"/>
      <c r="F291" s="253"/>
      <c r="G291" s="253"/>
      <c r="H291" s="253"/>
      <c r="I291" s="253"/>
      <c r="J291" s="252"/>
      <c r="K291" s="253"/>
    </row>
    <row r="292" spans="1:11" s="151" customFormat="1" x14ac:dyDescent="0.25">
      <c r="A292" s="249" t="str">
        <f t="shared" si="17"/>
        <v/>
      </c>
      <c r="B292" s="249" t="str">
        <f t="shared" si="18"/>
        <v/>
      </c>
      <c r="C292" s="249" t="str">
        <f t="shared" si="16"/>
        <v/>
      </c>
      <c r="D292" s="250"/>
      <c r="E292" s="251"/>
      <c r="F292" s="251"/>
      <c r="G292" s="251"/>
      <c r="H292" s="251"/>
      <c r="I292" s="251"/>
      <c r="J292" s="250"/>
      <c r="K292" s="251"/>
    </row>
    <row r="293" spans="1:11" s="151" customFormat="1" x14ac:dyDescent="0.25">
      <c r="A293" s="249" t="str">
        <f t="shared" si="17"/>
        <v/>
      </c>
      <c r="B293" s="249" t="str">
        <f t="shared" si="18"/>
        <v/>
      </c>
      <c r="C293" s="249" t="str">
        <f t="shared" si="16"/>
        <v/>
      </c>
      <c r="D293" s="252"/>
      <c r="E293" s="253"/>
      <c r="F293" s="253"/>
      <c r="G293" s="253"/>
      <c r="H293" s="253"/>
      <c r="I293" s="253"/>
      <c r="J293" s="252"/>
      <c r="K293" s="253"/>
    </row>
    <row r="294" spans="1:11" s="151" customFormat="1" x14ac:dyDescent="0.25">
      <c r="A294" s="249" t="str">
        <f t="shared" si="17"/>
        <v/>
      </c>
      <c r="B294" s="249" t="str">
        <f t="shared" si="18"/>
        <v/>
      </c>
      <c r="C294" s="249" t="str">
        <f t="shared" si="16"/>
        <v/>
      </c>
      <c r="D294" s="250"/>
      <c r="E294" s="251"/>
      <c r="F294" s="251"/>
      <c r="G294" s="251"/>
      <c r="H294" s="251"/>
      <c r="I294" s="251"/>
      <c r="J294" s="250"/>
      <c r="K294" s="251"/>
    </row>
    <row r="295" spans="1:11" s="151" customFormat="1" x14ac:dyDescent="0.25">
      <c r="A295" s="249" t="str">
        <f t="shared" si="17"/>
        <v/>
      </c>
      <c r="B295" s="249" t="str">
        <f t="shared" si="18"/>
        <v/>
      </c>
      <c r="C295" s="249" t="str">
        <f t="shared" si="16"/>
        <v/>
      </c>
      <c r="D295" s="252"/>
      <c r="E295" s="253"/>
      <c r="F295" s="253"/>
      <c r="G295" s="253"/>
      <c r="H295" s="253"/>
      <c r="I295" s="253"/>
      <c r="J295" s="252"/>
      <c r="K295" s="253"/>
    </row>
    <row r="296" spans="1:11" s="151" customFormat="1" x14ac:dyDescent="0.25">
      <c r="A296" s="249" t="str">
        <f t="shared" si="17"/>
        <v/>
      </c>
      <c r="B296" s="249" t="str">
        <f t="shared" si="18"/>
        <v/>
      </c>
      <c r="C296" s="249" t="str">
        <f t="shared" si="16"/>
        <v/>
      </c>
      <c r="D296" s="250"/>
      <c r="E296" s="251"/>
      <c r="F296" s="251"/>
      <c r="G296" s="251"/>
      <c r="H296" s="251"/>
      <c r="I296" s="251"/>
      <c r="J296" s="250"/>
      <c r="K296" s="251"/>
    </row>
    <row r="297" spans="1:11" s="151" customFormat="1" x14ac:dyDescent="0.25">
      <c r="A297" s="249" t="str">
        <f t="shared" si="17"/>
        <v/>
      </c>
      <c r="B297" s="249" t="str">
        <f t="shared" si="18"/>
        <v/>
      </c>
      <c r="C297" s="249" t="str">
        <f t="shared" si="16"/>
        <v/>
      </c>
      <c r="D297" s="252"/>
      <c r="E297" s="253"/>
      <c r="F297" s="253"/>
      <c r="G297" s="253"/>
      <c r="H297" s="253"/>
      <c r="I297" s="253"/>
      <c r="J297" s="252"/>
      <c r="K297" s="253"/>
    </row>
    <row r="298" spans="1:11" s="151" customFormat="1" x14ac:dyDescent="0.25">
      <c r="A298" s="249" t="str">
        <f t="shared" si="17"/>
        <v/>
      </c>
      <c r="B298" s="249" t="str">
        <f t="shared" si="18"/>
        <v/>
      </c>
      <c r="C298" s="249" t="str">
        <f t="shared" si="16"/>
        <v/>
      </c>
      <c r="D298" s="250"/>
      <c r="E298" s="251"/>
      <c r="F298" s="251"/>
      <c r="G298" s="251"/>
      <c r="H298" s="251"/>
      <c r="I298" s="251"/>
      <c r="J298" s="250"/>
      <c r="K298" s="251"/>
    </row>
    <row r="299" spans="1:11" s="151" customFormat="1" x14ac:dyDescent="0.25">
      <c r="A299" s="249" t="str">
        <f t="shared" si="17"/>
        <v/>
      </c>
      <c r="B299" s="249" t="str">
        <f t="shared" si="18"/>
        <v/>
      </c>
      <c r="C299" s="249" t="str">
        <f t="shared" si="16"/>
        <v/>
      </c>
      <c r="D299" s="252"/>
      <c r="E299" s="253"/>
      <c r="F299" s="253"/>
      <c r="G299" s="253"/>
      <c r="H299" s="253"/>
      <c r="I299" s="253"/>
      <c r="J299" s="252"/>
      <c r="K299" s="253"/>
    </row>
    <row r="300" spans="1:11" s="151" customFormat="1" x14ac:dyDescent="0.25">
      <c r="A300" s="249" t="str">
        <f t="shared" si="17"/>
        <v/>
      </c>
      <c r="B300" s="249" t="str">
        <f t="shared" si="18"/>
        <v/>
      </c>
      <c r="C300" s="249" t="str">
        <f t="shared" si="16"/>
        <v/>
      </c>
      <c r="D300" s="250"/>
      <c r="E300" s="251"/>
      <c r="F300" s="251"/>
      <c r="G300" s="251"/>
      <c r="H300" s="251"/>
      <c r="I300" s="251"/>
      <c r="J300" s="250"/>
      <c r="K300" s="251"/>
    </row>
    <row r="301" spans="1:11" s="151" customFormat="1" x14ac:dyDescent="0.25">
      <c r="A301" s="249" t="str">
        <f t="shared" si="17"/>
        <v/>
      </c>
      <c r="B301" s="249" t="str">
        <f t="shared" si="18"/>
        <v/>
      </c>
      <c r="C301" s="249" t="str">
        <f t="shared" si="16"/>
        <v/>
      </c>
      <c r="D301" s="252"/>
      <c r="E301" s="253"/>
      <c r="F301" s="253"/>
      <c r="G301" s="253"/>
      <c r="H301" s="253"/>
      <c r="I301" s="253"/>
      <c r="J301" s="252"/>
      <c r="K301" s="253"/>
    </row>
    <row r="302" spans="1:11" s="151" customFormat="1" x14ac:dyDescent="0.25">
      <c r="A302" s="249" t="str">
        <f t="shared" si="17"/>
        <v/>
      </c>
      <c r="B302" s="249" t="str">
        <f t="shared" si="18"/>
        <v/>
      </c>
      <c r="C302" s="249" t="str">
        <f t="shared" si="16"/>
        <v/>
      </c>
      <c r="D302" s="250"/>
      <c r="E302" s="251"/>
      <c r="F302" s="251"/>
      <c r="G302" s="251"/>
      <c r="H302" s="251"/>
      <c r="I302" s="251"/>
      <c r="J302" s="250"/>
      <c r="K302" s="251"/>
    </row>
    <row r="303" spans="1:11" s="151" customFormat="1" x14ac:dyDescent="0.25">
      <c r="A303" s="249" t="str">
        <f t="shared" si="17"/>
        <v/>
      </c>
      <c r="B303" s="249" t="str">
        <f t="shared" si="18"/>
        <v/>
      </c>
      <c r="C303" s="249" t="str">
        <f t="shared" si="16"/>
        <v/>
      </c>
      <c r="D303" s="252"/>
      <c r="E303" s="253"/>
      <c r="F303" s="253"/>
      <c r="G303" s="253"/>
      <c r="H303" s="253"/>
      <c r="I303" s="253"/>
      <c r="J303" s="252"/>
      <c r="K303" s="253"/>
    </row>
    <row r="304" spans="1:11" s="151" customFormat="1" x14ac:dyDescent="0.25">
      <c r="A304" s="249" t="str">
        <f t="shared" si="17"/>
        <v/>
      </c>
      <c r="B304" s="249" t="str">
        <f t="shared" si="18"/>
        <v/>
      </c>
      <c r="C304" s="249" t="str">
        <f t="shared" si="16"/>
        <v/>
      </c>
      <c r="D304" s="250"/>
      <c r="E304" s="251"/>
      <c r="F304" s="251"/>
      <c r="G304" s="251"/>
      <c r="H304" s="251"/>
      <c r="I304" s="251"/>
      <c r="J304" s="250"/>
      <c r="K304" s="251"/>
    </row>
    <row r="305" spans="1:11" s="151" customFormat="1" x14ac:dyDescent="0.25">
      <c r="A305" s="249" t="str">
        <f t="shared" si="17"/>
        <v/>
      </c>
      <c r="B305" s="249" t="str">
        <f t="shared" si="18"/>
        <v/>
      </c>
      <c r="C305" s="249" t="str">
        <f t="shared" si="16"/>
        <v/>
      </c>
      <c r="D305" s="252"/>
      <c r="E305" s="253"/>
      <c r="F305" s="253"/>
      <c r="G305" s="253"/>
      <c r="H305" s="253"/>
      <c r="I305" s="253"/>
      <c r="J305" s="252"/>
      <c r="K305" s="253"/>
    </row>
    <row r="306" spans="1:11" s="151" customFormat="1" x14ac:dyDescent="0.25">
      <c r="A306" s="249" t="str">
        <f t="shared" si="17"/>
        <v/>
      </c>
      <c r="B306" s="249" t="str">
        <f t="shared" si="18"/>
        <v/>
      </c>
      <c r="C306" s="249" t="str">
        <f t="shared" si="16"/>
        <v/>
      </c>
      <c r="D306" s="250"/>
      <c r="E306" s="251"/>
      <c r="F306" s="251"/>
      <c r="G306" s="251"/>
      <c r="H306" s="251"/>
      <c r="I306" s="251"/>
      <c r="J306" s="250"/>
      <c r="K306" s="251"/>
    </row>
    <row r="307" spans="1:11" s="151" customFormat="1" x14ac:dyDescent="0.25">
      <c r="A307" s="249" t="str">
        <f t="shared" si="17"/>
        <v/>
      </c>
      <c r="B307" s="249" t="str">
        <f t="shared" si="18"/>
        <v/>
      </c>
      <c r="C307" s="249" t="str">
        <f t="shared" si="16"/>
        <v/>
      </c>
      <c r="D307" s="252"/>
      <c r="E307" s="253"/>
      <c r="F307" s="253"/>
      <c r="G307" s="253"/>
      <c r="H307" s="253"/>
      <c r="I307" s="253"/>
      <c r="J307" s="252"/>
      <c r="K307" s="253"/>
    </row>
    <row r="308" spans="1:11" s="151" customFormat="1" x14ac:dyDescent="0.25">
      <c r="A308" s="249" t="str">
        <f t="shared" si="17"/>
        <v/>
      </c>
      <c r="B308" s="249" t="str">
        <f t="shared" si="18"/>
        <v/>
      </c>
      <c r="C308" s="249" t="str">
        <f t="shared" si="16"/>
        <v/>
      </c>
      <c r="D308" s="250"/>
      <c r="E308" s="251"/>
      <c r="F308" s="251"/>
      <c r="G308" s="251"/>
      <c r="H308" s="251"/>
      <c r="I308" s="251"/>
      <c r="J308" s="250"/>
      <c r="K308" s="251"/>
    </row>
    <row r="309" spans="1:11" s="151" customFormat="1" x14ac:dyDescent="0.25">
      <c r="A309" s="249" t="str">
        <f t="shared" si="17"/>
        <v/>
      </c>
      <c r="B309" s="249" t="str">
        <f t="shared" si="18"/>
        <v/>
      </c>
      <c r="C309" s="249" t="str">
        <f t="shared" si="16"/>
        <v/>
      </c>
      <c r="D309" s="252"/>
      <c r="E309" s="253"/>
      <c r="F309" s="253"/>
      <c r="G309" s="253"/>
      <c r="H309" s="253"/>
      <c r="I309" s="253"/>
      <c r="J309" s="252"/>
      <c r="K309" s="253"/>
    </row>
    <row r="310" spans="1:11" s="151" customFormat="1" x14ac:dyDescent="0.25">
      <c r="A310" s="249" t="str">
        <f t="shared" si="17"/>
        <v/>
      </c>
      <c r="B310" s="249" t="str">
        <f t="shared" si="18"/>
        <v/>
      </c>
      <c r="C310" s="249" t="str">
        <f t="shared" si="16"/>
        <v/>
      </c>
      <c r="D310" s="250"/>
      <c r="E310" s="251"/>
      <c r="F310" s="251"/>
      <c r="G310" s="251"/>
      <c r="H310" s="251"/>
      <c r="I310" s="251"/>
      <c r="J310" s="250"/>
      <c r="K310" s="251"/>
    </row>
    <row r="311" spans="1:11" s="151" customFormat="1" x14ac:dyDescent="0.25">
      <c r="A311" s="249" t="str">
        <f t="shared" si="17"/>
        <v/>
      </c>
      <c r="B311" s="249" t="str">
        <f t="shared" si="18"/>
        <v/>
      </c>
      <c r="C311" s="249" t="str">
        <f t="shared" si="16"/>
        <v/>
      </c>
      <c r="D311" s="252"/>
      <c r="E311" s="253"/>
      <c r="F311" s="253"/>
      <c r="G311" s="253"/>
      <c r="H311" s="253"/>
      <c r="I311" s="253"/>
      <c r="J311" s="252"/>
      <c r="K311" s="253"/>
    </row>
    <row r="312" spans="1:11" s="151" customFormat="1" x14ac:dyDescent="0.25">
      <c r="A312" s="249" t="str">
        <f t="shared" si="17"/>
        <v/>
      </c>
      <c r="B312" s="249" t="str">
        <f t="shared" si="18"/>
        <v/>
      </c>
      <c r="C312" s="249" t="str">
        <f t="shared" si="16"/>
        <v/>
      </c>
      <c r="D312" s="250"/>
      <c r="E312" s="251"/>
      <c r="F312" s="251"/>
      <c r="G312" s="251"/>
      <c r="H312" s="251"/>
      <c r="I312" s="251"/>
      <c r="J312" s="250"/>
      <c r="K312" s="251"/>
    </row>
    <row r="313" spans="1:11" s="151" customFormat="1" x14ac:dyDescent="0.25">
      <c r="A313" s="249" t="str">
        <f t="shared" si="17"/>
        <v/>
      </c>
      <c r="B313" s="249" t="str">
        <f t="shared" si="18"/>
        <v/>
      </c>
      <c r="C313" s="249" t="str">
        <f t="shared" si="16"/>
        <v/>
      </c>
      <c r="D313" s="252"/>
      <c r="E313" s="253"/>
      <c r="F313" s="253"/>
      <c r="G313" s="253"/>
      <c r="H313" s="253"/>
      <c r="I313" s="253"/>
      <c r="J313" s="252"/>
      <c r="K313" s="253"/>
    </row>
    <row r="314" spans="1:11" s="151" customFormat="1" x14ac:dyDescent="0.25">
      <c r="A314" s="249" t="str">
        <f t="shared" si="17"/>
        <v/>
      </c>
      <c r="B314" s="249" t="str">
        <f t="shared" si="18"/>
        <v/>
      </c>
      <c r="C314" s="249" t="str">
        <f t="shared" si="16"/>
        <v/>
      </c>
      <c r="D314" s="250"/>
      <c r="E314" s="251"/>
      <c r="F314" s="251"/>
      <c r="G314" s="251"/>
      <c r="H314" s="251"/>
      <c r="I314" s="251"/>
      <c r="J314" s="250"/>
      <c r="K314" s="251"/>
    </row>
    <row r="315" spans="1:11" s="151" customFormat="1" x14ac:dyDescent="0.25">
      <c r="A315" s="249" t="str">
        <f t="shared" si="17"/>
        <v/>
      </c>
      <c r="B315" s="249" t="str">
        <f t="shared" si="18"/>
        <v/>
      </c>
      <c r="C315" s="249" t="str">
        <f t="shared" si="16"/>
        <v/>
      </c>
      <c r="D315" s="252"/>
      <c r="E315" s="253"/>
      <c r="F315" s="253"/>
      <c r="G315" s="253"/>
      <c r="H315" s="253"/>
      <c r="I315" s="253"/>
      <c r="J315" s="252"/>
      <c r="K315" s="253"/>
    </row>
    <row r="316" spans="1:11" s="151" customFormat="1" x14ac:dyDescent="0.25">
      <c r="A316" s="249" t="str">
        <f t="shared" si="17"/>
        <v/>
      </c>
      <c r="B316" s="249" t="str">
        <f t="shared" si="18"/>
        <v/>
      </c>
      <c r="C316" s="249" t="str">
        <f t="shared" si="16"/>
        <v/>
      </c>
      <c r="D316" s="250"/>
      <c r="E316" s="251"/>
      <c r="F316" s="251"/>
      <c r="G316" s="251"/>
      <c r="H316" s="251"/>
      <c r="I316" s="251"/>
      <c r="J316" s="250"/>
      <c r="K316" s="251"/>
    </row>
    <row r="317" spans="1:11" s="151" customFormat="1" x14ac:dyDescent="0.25">
      <c r="A317" s="249" t="str">
        <f t="shared" si="17"/>
        <v/>
      </c>
      <c r="B317" s="249" t="str">
        <f t="shared" si="18"/>
        <v/>
      </c>
      <c r="C317" s="249" t="str">
        <f t="shared" si="16"/>
        <v/>
      </c>
      <c r="D317" s="252"/>
      <c r="E317" s="253"/>
      <c r="F317" s="253"/>
      <c r="G317" s="253"/>
      <c r="H317" s="253"/>
      <c r="I317" s="253"/>
      <c r="J317" s="252"/>
      <c r="K317" s="253"/>
    </row>
    <row r="318" spans="1:11" s="151" customFormat="1" x14ac:dyDescent="0.25">
      <c r="A318" s="249" t="str">
        <f t="shared" si="17"/>
        <v/>
      </c>
      <c r="B318" s="249" t="str">
        <f t="shared" si="18"/>
        <v/>
      </c>
      <c r="C318" s="249" t="str">
        <f t="shared" si="16"/>
        <v/>
      </c>
      <c r="D318" s="250"/>
      <c r="E318" s="251"/>
      <c r="F318" s="251"/>
      <c r="G318" s="251"/>
      <c r="H318" s="251"/>
      <c r="I318" s="251"/>
      <c r="J318" s="250"/>
      <c r="K318" s="251"/>
    </row>
    <row r="319" spans="1:11" s="151" customFormat="1" x14ac:dyDescent="0.25">
      <c r="A319" s="249" t="str">
        <f t="shared" si="17"/>
        <v/>
      </c>
      <c r="B319" s="249" t="str">
        <f t="shared" si="18"/>
        <v/>
      </c>
      <c r="C319" s="249" t="str">
        <f t="shared" si="16"/>
        <v/>
      </c>
      <c r="D319" s="252"/>
      <c r="E319" s="253"/>
      <c r="F319" s="253"/>
      <c r="G319" s="253"/>
      <c r="H319" s="253"/>
      <c r="I319" s="253"/>
      <c r="J319" s="252"/>
      <c r="K319" s="253"/>
    </row>
    <row r="320" spans="1:11" s="151" customFormat="1" x14ac:dyDescent="0.25">
      <c r="A320" s="249" t="str">
        <f t="shared" si="17"/>
        <v/>
      </c>
      <c r="B320" s="249" t="str">
        <f t="shared" si="18"/>
        <v/>
      </c>
      <c r="C320" s="249" t="str">
        <f t="shared" si="16"/>
        <v/>
      </c>
      <c r="D320" s="250"/>
      <c r="E320" s="251"/>
      <c r="F320" s="251"/>
      <c r="G320" s="251"/>
      <c r="H320" s="251"/>
      <c r="I320" s="251"/>
      <c r="J320" s="250"/>
      <c r="K320" s="251"/>
    </row>
    <row r="321" spans="1:11" s="151" customFormat="1" x14ac:dyDescent="0.25">
      <c r="A321" s="249" t="str">
        <f t="shared" si="17"/>
        <v/>
      </c>
      <c r="B321" s="249" t="str">
        <f t="shared" si="18"/>
        <v/>
      </c>
      <c r="C321" s="249" t="str">
        <f t="shared" si="16"/>
        <v/>
      </c>
      <c r="D321" s="252"/>
      <c r="E321" s="253"/>
      <c r="F321" s="253"/>
      <c r="G321" s="253"/>
      <c r="H321" s="253"/>
      <c r="I321" s="253"/>
      <c r="J321" s="252"/>
      <c r="K321" s="253"/>
    </row>
    <row r="322" spans="1:11" s="151" customFormat="1" x14ac:dyDescent="0.25">
      <c r="A322" s="249" t="str">
        <f t="shared" si="17"/>
        <v/>
      </c>
      <c r="B322" s="249" t="str">
        <f t="shared" si="18"/>
        <v/>
      </c>
      <c r="C322" s="249" t="str">
        <f t="shared" ref="C322:C385" si="19">IF(ISBLANK(D322),"",INT(MOD(INT((D322-2)/7)+0.6,52+5/28))+1)</f>
        <v/>
      </c>
      <c r="D322" s="250"/>
      <c r="E322" s="251"/>
      <c r="F322" s="251"/>
      <c r="G322" s="251"/>
      <c r="H322" s="251"/>
      <c r="I322" s="251"/>
      <c r="J322" s="250"/>
      <c r="K322" s="251"/>
    </row>
    <row r="323" spans="1:11" s="151" customFormat="1" x14ac:dyDescent="0.25">
      <c r="A323" s="249" t="str">
        <f t="shared" ref="A323:A386" si="20">IF(ISBLANK(D323),"",YEAR(D323))</f>
        <v/>
      </c>
      <c r="B323" s="249" t="str">
        <f t="shared" ref="B323:B386" si="21">IF(ISBLANK(D323),"",MONTH(D323))</f>
        <v/>
      </c>
      <c r="C323" s="249" t="str">
        <f t="shared" si="19"/>
        <v/>
      </c>
      <c r="D323" s="252"/>
      <c r="E323" s="253"/>
      <c r="F323" s="253"/>
      <c r="G323" s="253"/>
      <c r="H323" s="253"/>
      <c r="I323" s="253"/>
      <c r="J323" s="252"/>
      <c r="K323" s="253"/>
    </row>
    <row r="324" spans="1:11" s="151" customFormat="1" x14ac:dyDescent="0.25">
      <c r="A324" s="249" t="str">
        <f t="shared" si="20"/>
        <v/>
      </c>
      <c r="B324" s="249" t="str">
        <f t="shared" si="21"/>
        <v/>
      </c>
      <c r="C324" s="249" t="str">
        <f t="shared" si="19"/>
        <v/>
      </c>
      <c r="D324" s="250"/>
      <c r="E324" s="251"/>
      <c r="F324" s="251"/>
      <c r="G324" s="251"/>
      <c r="H324" s="251"/>
      <c r="I324" s="251"/>
      <c r="J324" s="250"/>
      <c r="K324" s="251"/>
    </row>
    <row r="325" spans="1:11" s="151" customFormat="1" x14ac:dyDescent="0.25">
      <c r="A325" s="249" t="str">
        <f t="shared" si="20"/>
        <v/>
      </c>
      <c r="B325" s="249" t="str">
        <f t="shared" si="21"/>
        <v/>
      </c>
      <c r="C325" s="249" t="str">
        <f t="shared" si="19"/>
        <v/>
      </c>
      <c r="D325" s="252"/>
      <c r="E325" s="253"/>
      <c r="F325" s="253"/>
      <c r="G325" s="253"/>
      <c r="H325" s="253"/>
      <c r="I325" s="253"/>
      <c r="J325" s="252"/>
      <c r="K325" s="253"/>
    </row>
    <row r="326" spans="1:11" s="151" customFormat="1" x14ac:dyDescent="0.25">
      <c r="A326" s="249" t="str">
        <f t="shared" si="20"/>
        <v/>
      </c>
      <c r="B326" s="249" t="str">
        <f t="shared" si="21"/>
        <v/>
      </c>
      <c r="C326" s="249" t="str">
        <f t="shared" si="19"/>
        <v/>
      </c>
      <c r="D326" s="250"/>
      <c r="E326" s="251"/>
      <c r="F326" s="251"/>
      <c r="G326" s="251"/>
      <c r="H326" s="251"/>
      <c r="I326" s="251"/>
      <c r="J326" s="250"/>
      <c r="K326" s="251"/>
    </row>
    <row r="327" spans="1:11" s="151" customFormat="1" x14ac:dyDescent="0.25">
      <c r="A327" s="249" t="str">
        <f t="shared" si="20"/>
        <v/>
      </c>
      <c r="B327" s="249" t="str">
        <f t="shared" si="21"/>
        <v/>
      </c>
      <c r="C327" s="249" t="str">
        <f t="shared" si="19"/>
        <v/>
      </c>
      <c r="D327" s="252"/>
      <c r="E327" s="253"/>
      <c r="F327" s="253"/>
      <c r="G327" s="253"/>
      <c r="H327" s="253"/>
      <c r="I327" s="253"/>
      <c r="J327" s="252"/>
      <c r="K327" s="253"/>
    </row>
    <row r="328" spans="1:11" s="151" customFormat="1" x14ac:dyDescent="0.25">
      <c r="A328" s="249" t="str">
        <f t="shared" si="20"/>
        <v/>
      </c>
      <c r="B328" s="249" t="str">
        <f t="shared" si="21"/>
        <v/>
      </c>
      <c r="C328" s="249" t="str">
        <f t="shared" si="19"/>
        <v/>
      </c>
      <c r="D328" s="250"/>
      <c r="E328" s="251"/>
      <c r="F328" s="251"/>
      <c r="G328" s="251"/>
      <c r="H328" s="251"/>
      <c r="I328" s="251"/>
      <c r="J328" s="250"/>
      <c r="K328" s="251"/>
    </row>
    <row r="329" spans="1:11" s="151" customFormat="1" x14ac:dyDescent="0.25">
      <c r="A329" s="249" t="str">
        <f t="shared" si="20"/>
        <v/>
      </c>
      <c r="B329" s="249" t="str">
        <f t="shared" si="21"/>
        <v/>
      </c>
      <c r="C329" s="249" t="str">
        <f t="shared" si="19"/>
        <v/>
      </c>
      <c r="D329" s="252"/>
      <c r="E329" s="253"/>
      <c r="F329" s="253"/>
      <c r="G329" s="253"/>
      <c r="H329" s="253"/>
      <c r="I329" s="253"/>
      <c r="J329" s="252"/>
      <c r="K329" s="253"/>
    </row>
    <row r="330" spans="1:11" s="151" customFormat="1" x14ac:dyDescent="0.25">
      <c r="A330" s="249" t="str">
        <f t="shared" si="20"/>
        <v/>
      </c>
      <c r="B330" s="249" t="str">
        <f t="shared" si="21"/>
        <v/>
      </c>
      <c r="C330" s="249" t="str">
        <f t="shared" si="19"/>
        <v/>
      </c>
      <c r="D330" s="250"/>
      <c r="E330" s="251"/>
      <c r="F330" s="251"/>
      <c r="G330" s="251"/>
      <c r="H330" s="251"/>
      <c r="I330" s="251"/>
      <c r="J330" s="250"/>
      <c r="K330" s="251"/>
    </row>
    <row r="331" spans="1:11" s="151" customFormat="1" x14ac:dyDescent="0.25">
      <c r="A331" s="249" t="str">
        <f t="shared" si="20"/>
        <v/>
      </c>
      <c r="B331" s="249" t="str">
        <f t="shared" si="21"/>
        <v/>
      </c>
      <c r="C331" s="249" t="str">
        <f t="shared" si="19"/>
        <v/>
      </c>
      <c r="D331" s="252"/>
      <c r="E331" s="253"/>
      <c r="F331" s="253"/>
      <c r="G331" s="253"/>
      <c r="H331" s="253"/>
      <c r="I331" s="253"/>
      <c r="J331" s="252"/>
      <c r="K331" s="253"/>
    </row>
    <row r="332" spans="1:11" s="151" customFormat="1" x14ac:dyDescent="0.25">
      <c r="A332" s="249" t="str">
        <f t="shared" si="20"/>
        <v/>
      </c>
      <c r="B332" s="249" t="str">
        <f t="shared" si="21"/>
        <v/>
      </c>
      <c r="C332" s="249" t="str">
        <f t="shared" si="19"/>
        <v/>
      </c>
      <c r="D332" s="250"/>
      <c r="E332" s="251"/>
      <c r="F332" s="251"/>
      <c r="G332" s="251"/>
      <c r="H332" s="251"/>
      <c r="I332" s="251"/>
      <c r="J332" s="250"/>
      <c r="K332" s="251"/>
    </row>
    <row r="333" spans="1:11" s="151" customFormat="1" x14ac:dyDescent="0.25">
      <c r="A333" s="249" t="str">
        <f t="shared" si="20"/>
        <v/>
      </c>
      <c r="B333" s="249" t="str">
        <f t="shared" si="21"/>
        <v/>
      </c>
      <c r="C333" s="249" t="str">
        <f t="shared" si="19"/>
        <v/>
      </c>
      <c r="D333" s="252"/>
      <c r="E333" s="253"/>
      <c r="F333" s="253"/>
      <c r="G333" s="253"/>
      <c r="H333" s="253"/>
      <c r="I333" s="253"/>
      <c r="J333" s="252"/>
      <c r="K333" s="253"/>
    </row>
    <row r="334" spans="1:11" s="151" customFormat="1" x14ac:dyDescent="0.25">
      <c r="A334" s="249" t="str">
        <f t="shared" si="20"/>
        <v/>
      </c>
      <c r="B334" s="249" t="str">
        <f t="shared" si="21"/>
        <v/>
      </c>
      <c r="C334" s="249" t="str">
        <f t="shared" si="19"/>
        <v/>
      </c>
      <c r="D334" s="250"/>
      <c r="E334" s="251"/>
      <c r="F334" s="251"/>
      <c r="G334" s="251"/>
      <c r="H334" s="251"/>
      <c r="I334" s="251"/>
      <c r="J334" s="250"/>
      <c r="K334" s="251"/>
    </row>
    <row r="335" spans="1:11" s="151" customFormat="1" x14ac:dyDescent="0.25">
      <c r="A335" s="249" t="str">
        <f t="shared" si="20"/>
        <v/>
      </c>
      <c r="B335" s="249" t="str">
        <f t="shared" si="21"/>
        <v/>
      </c>
      <c r="C335" s="249" t="str">
        <f t="shared" si="19"/>
        <v/>
      </c>
      <c r="D335" s="252"/>
      <c r="E335" s="253"/>
      <c r="F335" s="253"/>
      <c r="G335" s="253"/>
      <c r="H335" s="253"/>
      <c r="I335" s="253"/>
      <c r="J335" s="252"/>
      <c r="K335" s="253"/>
    </row>
    <row r="336" spans="1:11" s="151" customFormat="1" x14ac:dyDescent="0.25">
      <c r="A336" s="249" t="str">
        <f t="shared" si="20"/>
        <v/>
      </c>
      <c r="B336" s="249" t="str">
        <f t="shared" si="21"/>
        <v/>
      </c>
      <c r="C336" s="249" t="str">
        <f t="shared" si="19"/>
        <v/>
      </c>
      <c r="D336" s="250"/>
      <c r="E336" s="251"/>
      <c r="F336" s="251"/>
      <c r="G336" s="251"/>
      <c r="H336" s="251"/>
      <c r="I336" s="251"/>
      <c r="J336" s="250"/>
      <c r="K336" s="251"/>
    </row>
    <row r="337" spans="1:11" s="151" customFormat="1" x14ac:dyDescent="0.25">
      <c r="A337" s="249" t="str">
        <f t="shared" si="20"/>
        <v/>
      </c>
      <c r="B337" s="249" t="str">
        <f t="shared" si="21"/>
        <v/>
      </c>
      <c r="C337" s="249" t="str">
        <f t="shared" si="19"/>
        <v/>
      </c>
      <c r="D337" s="252"/>
      <c r="E337" s="253"/>
      <c r="F337" s="253"/>
      <c r="G337" s="253"/>
      <c r="H337" s="253"/>
      <c r="I337" s="253"/>
      <c r="J337" s="252"/>
      <c r="K337" s="253"/>
    </row>
    <row r="338" spans="1:11" s="151" customFormat="1" x14ac:dyDescent="0.25">
      <c r="A338" s="249" t="str">
        <f t="shared" si="20"/>
        <v/>
      </c>
      <c r="B338" s="249" t="str">
        <f t="shared" si="21"/>
        <v/>
      </c>
      <c r="C338" s="249" t="str">
        <f t="shared" si="19"/>
        <v/>
      </c>
      <c r="D338" s="250"/>
      <c r="E338" s="251"/>
      <c r="F338" s="251"/>
      <c r="G338" s="251"/>
      <c r="H338" s="251"/>
      <c r="I338" s="251"/>
      <c r="J338" s="250"/>
      <c r="K338" s="251"/>
    </row>
    <row r="339" spans="1:11" s="151" customFormat="1" x14ac:dyDescent="0.25">
      <c r="A339" s="249" t="str">
        <f t="shared" si="20"/>
        <v/>
      </c>
      <c r="B339" s="249" t="str">
        <f t="shared" si="21"/>
        <v/>
      </c>
      <c r="C339" s="249" t="str">
        <f t="shared" si="19"/>
        <v/>
      </c>
      <c r="D339" s="252"/>
      <c r="E339" s="253"/>
      <c r="F339" s="253"/>
      <c r="G339" s="253"/>
      <c r="H339" s="253"/>
      <c r="I339" s="253"/>
      <c r="J339" s="252"/>
      <c r="K339" s="253"/>
    </row>
    <row r="340" spans="1:11" s="151" customFormat="1" x14ac:dyDescent="0.25">
      <c r="A340" s="249" t="str">
        <f t="shared" si="20"/>
        <v/>
      </c>
      <c r="B340" s="249" t="str">
        <f t="shared" si="21"/>
        <v/>
      </c>
      <c r="C340" s="249" t="str">
        <f t="shared" si="19"/>
        <v/>
      </c>
      <c r="D340" s="250"/>
      <c r="E340" s="251"/>
      <c r="F340" s="251"/>
      <c r="G340" s="251"/>
      <c r="H340" s="251"/>
      <c r="I340" s="251"/>
      <c r="J340" s="250"/>
      <c r="K340" s="251"/>
    </row>
    <row r="341" spans="1:11" s="151" customFormat="1" x14ac:dyDescent="0.25">
      <c r="A341" s="249" t="str">
        <f t="shared" si="20"/>
        <v/>
      </c>
      <c r="B341" s="249" t="str">
        <f t="shared" si="21"/>
        <v/>
      </c>
      <c r="C341" s="249" t="str">
        <f t="shared" si="19"/>
        <v/>
      </c>
      <c r="D341" s="252"/>
      <c r="E341" s="253"/>
      <c r="F341" s="253"/>
      <c r="G341" s="253"/>
      <c r="H341" s="253"/>
      <c r="I341" s="253"/>
      <c r="J341" s="252"/>
      <c r="K341" s="253"/>
    </row>
    <row r="342" spans="1:11" s="151" customFormat="1" x14ac:dyDescent="0.25">
      <c r="A342" s="249" t="str">
        <f t="shared" si="20"/>
        <v/>
      </c>
      <c r="B342" s="249" t="str">
        <f t="shared" si="21"/>
        <v/>
      </c>
      <c r="C342" s="249" t="str">
        <f t="shared" si="19"/>
        <v/>
      </c>
      <c r="D342" s="250"/>
      <c r="E342" s="251"/>
      <c r="F342" s="251"/>
      <c r="G342" s="251"/>
      <c r="H342" s="251"/>
      <c r="I342" s="251"/>
      <c r="J342" s="250"/>
      <c r="K342" s="251"/>
    </row>
    <row r="343" spans="1:11" s="151" customFormat="1" x14ac:dyDescent="0.25">
      <c r="A343" s="249" t="str">
        <f t="shared" si="20"/>
        <v/>
      </c>
      <c r="B343" s="249" t="str">
        <f t="shared" si="21"/>
        <v/>
      </c>
      <c r="C343" s="249" t="str">
        <f t="shared" si="19"/>
        <v/>
      </c>
      <c r="D343" s="252"/>
      <c r="E343" s="253"/>
      <c r="F343" s="253"/>
      <c r="G343" s="253"/>
      <c r="H343" s="253"/>
      <c r="I343" s="253"/>
      <c r="J343" s="252"/>
      <c r="K343" s="253"/>
    </row>
    <row r="344" spans="1:11" s="151" customFormat="1" x14ac:dyDescent="0.25">
      <c r="A344" s="249" t="str">
        <f t="shared" si="20"/>
        <v/>
      </c>
      <c r="B344" s="249" t="str">
        <f t="shared" si="21"/>
        <v/>
      </c>
      <c r="C344" s="249" t="str">
        <f t="shared" si="19"/>
        <v/>
      </c>
      <c r="D344" s="250"/>
      <c r="E344" s="251"/>
      <c r="F344" s="251"/>
      <c r="G344" s="251"/>
      <c r="H344" s="251"/>
      <c r="I344" s="251"/>
      <c r="J344" s="250"/>
      <c r="K344" s="251"/>
    </row>
    <row r="345" spans="1:11" s="151" customFormat="1" x14ac:dyDescent="0.25">
      <c r="A345" s="249" t="str">
        <f t="shared" si="20"/>
        <v/>
      </c>
      <c r="B345" s="249" t="str">
        <f t="shared" si="21"/>
        <v/>
      </c>
      <c r="C345" s="249" t="str">
        <f t="shared" si="19"/>
        <v/>
      </c>
      <c r="D345" s="252"/>
      <c r="E345" s="253"/>
      <c r="F345" s="253"/>
      <c r="G345" s="253"/>
      <c r="H345" s="253"/>
      <c r="I345" s="253"/>
      <c r="J345" s="252"/>
      <c r="K345" s="253"/>
    </row>
    <row r="346" spans="1:11" s="151" customFormat="1" x14ac:dyDescent="0.25">
      <c r="A346" s="249" t="str">
        <f t="shared" si="20"/>
        <v/>
      </c>
      <c r="B346" s="249" t="str">
        <f t="shared" si="21"/>
        <v/>
      </c>
      <c r="C346" s="249" t="str">
        <f t="shared" si="19"/>
        <v/>
      </c>
      <c r="D346" s="250"/>
      <c r="E346" s="251"/>
      <c r="F346" s="251"/>
      <c r="G346" s="251"/>
      <c r="H346" s="251"/>
      <c r="I346" s="251"/>
      <c r="J346" s="250"/>
      <c r="K346" s="251"/>
    </row>
    <row r="347" spans="1:11" s="151" customFormat="1" x14ac:dyDescent="0.25">
      <c r="A347" s="249" t="str">
        <f t="shared" si="20"/>
        <v/>
      </c>
      <c r="B347" s="249" t="str">
        <f t="shared" si="21"/>
        <v/>
      </c>
      <c r="C347" s="249" t="str">
        <f t="shared" si="19"/>
        <v/>
      </c>
      <c r="D347" s="252"/>
      <c r="E347" s="253"/>
      <c r="F347" s="253"/>
      <c r="G347" s="253"/>
      <c r="H347" s="253"/>
      <c r="I347" s="253"/>
      <c r="J347" s="252"/>
      <c r="K347" s="253"/>
    </row>
    <row r="348" spans="1:11" s="151" customFormat="1" x14ac:dyDescent="0.25">
      <c r="A348" s="249" t="str">
        <f t="shared" si="20"/>
        <v/>
      </c>
      <c r="B348" s="249" t="str">
        <f t="shared" si="21"/>
        <v/>
      </c>
      <c r="C348" s="249" t="str">
        <f t="shared" si="19"/>
        <v/>
      </c>
      <c r="D348" s="250"/>
      <c r="E348" s="251"/>
      <c r="F348" s="251"/>
      <c r="G348" s="251"/>
      <c r="H348" s="251"/>
      <c r="I348" s="251"/>
      <c r="J348" s="250"/>
      <c r="K348" s="251"/>
    </row>
    <row r="349" spans="1:11" s="151" customFormat="1" x14ac:dyDescent="0.25">
      <c r="A349" s="249" t="str">
        <f t="shared" si="20"/>
        <v/>
      </c>
      <c r="B349" s="249" t="str">
        <f t="shared" si="21"/>
        <v/>
      </c>
      <c r="C349" s="249" t="str">
        <f t="shared" si="19"/>
        <v/>
      </c>
      <c r="D349" s="252"/>
      <c r="E349" s="253"/>
      <c r="F349" s="253"/>
      <c r="G349" s="253"/>
      <c r="H349" s="253"/>
      <c r="I349" s="253"/>
      <c r="J349" s="252"/>
      <c r="K349" s="253"/>
    </row>
    <row r="350" spans="1:11" s="151" customFormat="1" x14ac:dyDescent="0.25">
      <c r="A350" s="249" t="str">
        <f t="shared" si="20"/>
        <v/>
      </c>
      <c r="B350" s="249" t="str">
        <f t="shared" si="21"/>
        <v/>
      </c>
      <c r="C350" s="249" t="str">
        <f t="shared" si="19"/>
        <v/>
      </c>
      <c r="D350" s="250"/>
      <c r="E350" s="251"/>
      <c r="F350" s="251"/>
      <c r="G350" s="251"/>
      <c r="H350" s="251"/>
      <c r="I350" s="251"/>
      <c r="J350" s="250"/>
      <c r="K350" s="251"/>
    </row>
    <row r="351" spans="1:11" s="151" customFormat="1" x14ac:dyDescent="0.25">
      <c r="A351" s="249" t="str">
        <f t="shared" si="20"/>
        <v/>
      </c>
      <c r="B351" s="249" t="str">
        <f t="shared" si="21"/>
        <v/>
      </c>
      <c r="C351" s="249" t="str">
        <f t="shared" si="19"/>
        <v/>
      </c>
      <c r="D351" s="252"/>
      <c r="E351" s="253"/>
      <c r="F351" s="253"/>
      <c r="G351" s="253"/>
      <c r="H351" s="253"/>
      <c r="I351" s="253"/>
      <c r="J351" s="252"/>
      <c r="K351" s="253"/>
    </row>
    <row r="352" spans="1:11" s="151" customFormat="1" x14ac:dyDescent="0.25">
      <c r="A352" s="249" t="str">
        <f t="shared" si="20"/>
        <v/>
      </c>
      <c r="B352" s="249" t="str">
        <f t="shared" si="21"/>
        <v/>
      </c>
      <c r="C352" s="249" t="str">
        <f t="shared" si="19"/>
        <v/>
      </c>
      <c r="D352" s="250"/>
      <c r="E352" s="251"/>
      <c r="F352" s="251"/>
      <c r="G352" s="251"/>
      <c r="H352" s="251"/>
      <c r="I352" s="251"/>
      <c r="J352" s="250"/>
      <c r="K352" s="251"/>
    </row>
    <row r="353" spans="1:11" s="151" customFormat="1" x14ac:dyDescent="0.25">
      <c r="A353" s="249" t="str">
        <f t="shared" si="20"/>
        <v/>
      </c>
      <c r="B353" s="249" t="str">
        <f t="shared" si="21"/>
        <v/>
      </c>
      <c r="C353" s="249" t="str">
        <f t="shared" si="19"/>
        <v/>
      </c>
      <c r="D353" s="252"/>
      <c r="E353" s="253"/>
      <c r="F353" s="253"/>
      <c r="G353" s="253"/>
      <c r="H353" s="253"/>
      <c r="I353" s="253"/>
      <c r="J353" s="252"/>
      <c r="K353" s="253"/>
    </row>
    <row r="354" spans="1:11" s="151" customFormat="1" x14ac:dyDescent="0.25">
      <c r="A354" s="249" t="str">
        <f t="shared" si="20"/>
        <v/>
      </c>
      <c r="B354" s="249" t="str">
        <f t="shared" si="21"/>
        <v/>
      </c>
      <c r="C354" s="249" t="str">
        <f t="shared" si="19"/>
        <v/>
      </c>
      <c r="D354" s="250"/>
      <c r="E354" s="251"/>
      <c r="F354" s="251"/>
      <c r="G354" s="251"/>
      <c r="H354" s="251"/>
      <c r="I354" s="251"/>
      <c r="J354" s="250"/>
      <c r="K354" s="251"/>
    </row>
    <row r="355" spans="1:11" s="151" customFormat="1" x14ac:dyDescent="0.25">
      <c r="A355" s="249" t="str">
        <f t="shared" si="20"/>
        <v/>
      </c>
      <c r="B355" s="249" t="str">
        <f t="shared" si="21"/>
        <v/>
      </c>
      <c r="C355" s="249" t="str">
        <f t="shared" si="19"/>
        <v/>
      </c>
      <c r="D355" s="252"/>
      <c r="E355" s="253"/>
      <c r="F355" s="253"/>
      <c r="G355" s="253"/>
      <c r="H355" s="253"/>
      <c r="I355" s="253"/>
      <c r="J355" s="252"/>
      <c r="K355" s="253"/>
    </row>
    <row r="356" spans="1:11" s="151" customFormat="1" x14ac:dyDescent="0.25">
      <c r="A356" s="249" t="str">
        <f t="shared" si="20"/>
        <v/>
      </c>
      <c r="B356" s="249" t="str">
        <f t="shared" si="21"/>
        <v/>
      </c>
      <c r="C356" s="249" t="str">
        <f t="shared" si="19"/>
        <v/>
      </c>
      <c r="D356" s="250"/>
      <c r="E356" s="251"/>
      <c r="F356" s="251"/>
      <c r="G356" s="251"/>
      <c r="H356" s="251"/>
      <c r="I356" s="251"/>
      <c r="J356" s="250"/>
      <c r="K356" s="251"/>
    </row>
    <row r="357" spans="1:11" s="151" customFormat="1" x14ac:dyDescent="0.25">
      <c r="A357" s="249" t="str">
        <f t="shared" si="20"/>
        <v/>
      </c>
      <c r="B357" s="249" t="str">
        <f t="shared" si="21"/>
        <v/>
      </c>
      <c r="C357" s="249" t="str">
        <f t="shared" si="19"/>
        <v/>
      </c>
      <c r="D357" s="252"/>
      <c r="E357" s="253"/>
      <c r="F357" s="253"/>
      <c r="G357" s="253"/>
      <c r="H357" s="253"/>
      <c r="I357" s="253"/>
      <c r="J357" s="252"/>
      <c r="K357" s="253"/>
    </row>
    <row r="358" spans="1:11" s="151" customFormat="1" x14ac:dyDescent="0.25">
      <c r="A358" s="249" t="str">
        <f t="shared" si="20"/>
        <v/>
      </c>
      <c r="B358" s="249" t="str">
        <f t="shared" si="21"/>
        <v/>
      </c>
      <c r="C358" s="249" t="str">
        <f t="shared" si="19"/>
        <v/>
      </c>
      <c r="D358" s="250"/>
      <c r="E358" s="251"/>
      <c r="F358" s="251"/>
      <c r="G358" s="251"/>
      <c r="H358" s="251"/>
      <c r="I358" s="251"/>
      <c r="J358" s="250"/>
      <c r="K358" s="251"/>
    </row>
    <row r="359" spans="1:11" s="151" customFormat="1" x14ac:dyDescent="0.25">
      <c r="A359" s="249" t="str">
        <f t="shared" si="20"/>
        <v/>
      </c>
      <c r="B359" s="249" t="str">
        <f t="shared" si="21"/>
        <v/>
      </c>
      <c r="C359" s="249" t="str">
        <f t="shared" si="19"/>
        <v/>
      </c>
      <c r="D359" s="252"/>
      <c r="E359" s="253"/>
      <c r="F359" s="253"/>
      <c r="G359" s="253"/>
      <c r="H359" s="253"/>
      <c r="I359" s="253"/>
      <c r="J359" s="252"/>
      <c r="K359" s="253"/>
    </row>
    <row r="360" spans="1:11" s="151" customFormat="1" x14ac:dyDescent="0.25">
      <c r="A360" s="249" t="str">
        <f t="shared" si="20"/>
        <v/>
      </c>
      <c r="B360" s="249" t="str">
        <f t="shared" si="21"/>
        <v/>
      </c>
      <c r="C360" s="249" t="str">
        <f t="shared" si="19"/>
        <v/>
      </c>
      <c r="D360" s="250"/>
      <c r="E360" s="251"/>
      <c r="F360" s="251"/>
      <c r="G360" s="251"/>
      <c r="H360" s="251"/>
      <c r="I360" s="251"/>
      <c r="J360" s="250"/>
      <c r="K360" s="251"/>
    </row>
    <row r="361" spans="1:11" s="151" customFormat="1" x14ac:dyDescent="0.25">
      <c r="A361" s="249" t="str">
        <f t="shared" si="20"/>
        <v/>
      </c>
      <c r="B361" s="249" t="str">
        <f t="shared" si="21"/>
        <v/>
      </c>
      <c r="C361" s="249" t="str">
        <f t="shared" si="19"/>
        <v/>
      </c>
      <c r="D361" s="252"/>
      <c r="E361" s="253"/>
      <c r="F361" s="253"/>
      <c r="G361" s="253"/>
      <c r="H361" s="253"/>
      <c r="I361" s="253"/>
      <c r="J361" s="252"/>
      <c r="K361" s="253"/>
    </row>
    <row r="362" spans="1:11" s="151" customFormat="1" x14ac:dyDescent="0.25">
      <c r="A362" s="249" t="str">
        <f t="shared" si="20"/>
        <v/>
      </c>
      <c r="B362" s="249" t="str">
        <f t="shared" si="21"/>
        <v/>
      </c>
      <c r="C362" s="249" t="str">
        <f t="shared" si="19"/>
        <v/>
      </c>
      <c r="D362" s="250"/>
      <c r="E362" s="251"/>
      <c r="F362" s="251"/>
      <c r="G362" s="251"/>
      <c r="H362" s="251"/>
      <c r="I362" s="251"/>
      <c r="J362" s="250"/>
      <c r="K362" s="251"/>
    </row>
    <row r="363" spans="1:11" s="151" customFormat="1" x14ac:dyDescent="0.25">
      <c r="A363" s="249" t="str">
        <f t="shared" si="20"/>
        <v/>
      </c>
      <c r="B363" s="249" t="str">
        <f t="shared" si="21"/>
        <v/>
      </c>
      <c r="C363" s="249" t="str">
        <f t="shared" si="19"/>
        <v/>
      </c>
      <c r="D363" s="252"/>
      <c r="E363" s="253"/>
      <c r="F363" s="253"/>
      <c r="G363" s="253"/>
      <c r="H363" s="253"/>
      <c r="I363" s="253"/>
      <c r="J363" s="252"/>
      <c r="K363" s="253"/>
    </row>
    <row r="364" spans="1:11" s="151" customFormat="1" x14ac:dyDescent="0.25">
      <c r="A364" s="249" t="str">
        <f t="shared" si="20"/>
        <v/>
      </c>
      <c r="B364" s="249" t="str">
        <f t="shared" si="21"/>
        <v/>
      </c>
      <c r="C364" s="249" t="str">
        <f t="shared" si="19"/>
        <v/>
      </c>
      <c r="D364" s="250"/>
      <c r="E364" s="251"/>
      <c r="F364" s="251"/>
      <c r="G364" s="251"/>
      <c r="H364" s="251"/>
      <c r="I364" s="251"/>
      <c r="J364" s="250"/>
      <c r="K364" s="251"/>
    </row>
    <row r="365" spans="1:11" s="151" customFormat="1" x14ac:dyDescent="0.25">
      <c r="A365" s="249" t="str">
        <f t="shared" si="20"/>
        <v/>
      </c>
      <c r="B365" s="249" t="str">
        <f t="shared" si="21"/>
        <v/>
      </c>
      <c r="C365" s="249" t="str">
        <f t="shared" si="19"/>
        <v/>
      </c>
      <c r="D365" s="252"/>
      <c r="E365" s="253"/>
      <c r="F365" s="253"/>
      <c r="G365" s="253"/>
      <c r="H365" s="253"/>
      <c r="I365" s="253"/>
      <c r="J365" s="252"/>
      <c r="K365" s="253"/>
    </row>
    <row r="366" spans="1:11" s="151" customFormat="1" x14ac:dyDescent="0.25">
      <c r="A366" s="249" t="str">
        <f t="shared" si="20"/>
        <v/>
      </c>
      <c r="B366" s="249" t="str">
        <f t="shared" si="21"/>
        <v/>
      </c>
      <c r="C366" s="249" t="str">
        <f t="shared" si="19"/>
        <v/>
      </c>
      <c r="D366" s="250"/>
      <c r="E366" s="251"/>
      <c r="F366" s="251"/>
      <c r="G366" s="251"/>
      <c r="H366" s="251"/>
      <c r="I366" s="251"/>
      <c r="J366" s="250"/>
      <c r="K366" s="251"/>
    </row>
    <row r="367" spans="1:11" s="151" customFormat="1" x14ac:dyDescent="0.25">
      <c r="A367" s="249" t="str">
        <f t="shared" si="20"/>
        <v/>
      </c>
      <c r="B367" s="249" t="str">
        <f t="shared" si="21"/>
        <v/>
      </c>
      <c r="C367" s="249" t="str">
        <f t="shared" si="19"/>
        <v/>
      </c>
      <c r="D367" s="252"/>
      <c r="E367" s="253"/>
      <c r="F367" s="253"/>
      <c r="G367" s="253"/>
      <c r="H367" s="253"/>
      <c r="I367" s="253"/>
      <c r="J367" s="252"/>
      <c r="K367" s="253"/>
    </row>
    <row r="368" spans="1:11" s="151" customFormat="1" x14ac:dyDescent="0.25">
      <c r="A368" s="249" t="str">
        <f t="shared" si="20"/>
        <v/>
      </c>
      <c r="B368" s="249" t="str">
        <f t="shared" si="21"/>
        <v/>
      </c>
      <c r="C368" s="249" t="str">
        <f t="shared" si="19"/>
        <v/>
      </c>
      <c r="D368" s="250"/>
      <c r="E368" s="251"/>
      <c r="F368" s="251"/>
      <c r="G368" s="251"/>
      <c r="H368" s="251"/>
      <c r="I368" s="251"/>
      <c r="J368" s="250"/>
      <c r="K368" s="251"/>
    </row>
    <row r="369" spans="1:11" s="151" customFormat="1" x14ac:dyDescent="0.25">
      <c r="A369" s="249" t="str">
        <f t="shared" si="20"/>
        <v/>
      </c>
      <c r="B369" s="249" t="str">
        <f t="shared" si="21"/>
        <v/>
      </c>
      <c r="C369" s="249" t="str">
        <f t="shared" si="19"/>
        <v/>
      </c>
      <c r="D369" s="252"/>
      <c r="E369" s="253"/>
      <c r="F369" s="253"/>
      <c r="G369" s="253"/>
      <c r="H369" s="253"/>
      <c r="I369" s="253"/>
      <c r="J369" s="252"/>
      <c r="K369" s="253"/>
    </row>
    <row r="370" spans="1:11" s="151" customFormat="1" x14ac:dyDescent="0.25">
      <c r="A370" s="249" t="str">
        <f t="shared" si="20"/>
        <v/>
      </c>
      <c r="B370" s="249" t="str">
        <f t="shared" si="21"/>
        <v/>
      </c>
      <c r="C370" s="249" t="str">
        <f t="shared" si="19"/>
        <v/>
      </c>
      <c r="D370" s="250"/>
      <c r="E370" s="251"/>
      <c r="F370" s="251"/>
      <c r="G370" s="251"/>
      <c r="H370" s="251"/>
      <c r="I370" s="251"/>
      <c r="J370" s="250"/>
      <c r="K370" s="251"/>
    </row>
    <row r="371" spans="1:11" s="151" customFormat="1" x14ac:dyDescent="0.25">
      <c r="A371" s="249" t="str">
        <f t="shared" si="20"/>
        <v/>
      </c>
      <c r="B371" s="249" t="str">
        <f t="shared" si="21"/>
        <v/>
      </c>
      <c r="C371" s="249" t="str">
        <f t="shared" si="19"/>
        <v/>
      </c>
      <c r="D371" s="252"/>
      <c r="E371" s="253"/>
      <c r="F371" s="253"/>
      <c r="G371" s="253"/>
      <c r="H371" s="253"/>
      <c r="I371" s="253"/>
      <c r="J371" s="252"/>
      <c r="K371" s="253"/>
    </row>
    <row r="372" spans="1:11" s="151" customFormat="1" x14ac:dyDescent="0.25">
      <c r="A372" s="249" t="str">
        <f t="shared" si="20"/>
        <v/>
      </c>
      <c r="B372" s="249" t="str">
        <f t="shared" si="21"/>
        <v/>
      </c>
      <c r="C372" s="249" t="str">
        <f t="shared" si="19"/>
        <v/>
      </c>
      <c r="D372" s="250"/>
      <c r="E372" s="251"/>
      <c r="F372" s="251"/>
      <c r="G372" s="251"/>
      <c r="H372" s="251"/>
      <c r="I372" s="251"/>
      <c r="J372" s="250"/>
      <c r="K372" s="251"/>
    </row>
    <row r="373" spans="1:11" s="151" customFormat="1" x14ac:dyDescent="0.25">
      <c r="A373" s="249" t="str">
        <f t="shared" si="20"/>
        <v/>
      </c>
      <c r="B373" s="249" t="str">
        <f t="shared" si="21"/>
        <v/>
      </c>
      <c r="C373" s="249" t="str">
        <f t="shared" si="19"/>
        <v/>
      </c>
      <c r="D373" s="252"/>
      <c r="E373" s="253"/>
      <c r="F373" s="253"/>
      <c r="G373" s="253"/>
      <c r="H373" s="253"/>
      <c r="I373" s="253"/>
      <c r="J373" s="252"/>
      <c r="K373" s="253"/>
    </row>
    <row r="374" spans="1:11" s="151" customFormat="1" x14ac:dyDescent="0.25">
      <c r="A374" s="249" t="str">
        <f t="shared" si="20"/>
        <v/>
      </c>
      <c r="B374" s="249" t="str">
        <f t="shared" si="21"/>
        <v/>
      </c>
      <c r="C374" s="249" t="str">
        <f t="shared" si="19"/>
        <v/>
      </c>
      <c r="D374" s="250"/>
      <c r="E374" s="251"/>
      <c r="F374" s="251"/>
      <c r="G374" s="251"/>
      <c r="H374" s="251"/>
      <c r="I374" s="251"/>
      <c r="J374" s="250"/>
      <c r="K374" s="251"/>
    </row>
    <row r="375" spans="1:11" s="151" customFormat="1" x14ac:dyDescent="0.25">
      <c r="A375" s="249" t="str">
        <f t="shared" si="20"/>
        <v/>
      </c>
      <c r="B375" s="249" t="str">
        <f t="shared" si="21"/>
        <v/>
      </c>
      <c r="C375" s="249" t="str">
        <f t="shared" si="19"/>
        <v/>
      </c>
      <c r="D375" s="252"/>
      <c r="E375" s="253"/>
      <c r="F375" s="253"/>
      <c r="G375" s="253"/>
      <c r="H375" s="253"/>
      <c r="I375" s="253"/>
      <c r="J375" s="252"/>
      <c r="K375" s="253"/>
    </row>
    <row r="376" spans="1:11" s="151" customFormat="1" x14ac:dyDescent="0.25">
      <c r="A376" s="249" t="str">
        <f t="shared" si="20"/>
        <v/>
      </c>
      <c r="B376" s="249" t="str">
        <f t="shared" si="21"/>
        <v/>
      </c>
      <c r="C376" s="249" t="str">
        <f t="shared" si="19"/>
        <v/>
      </c>
      <c r="D376" s="250"/>
      <c r="E376" s="251"/>
      <c r="F376" s="251"/>
      <c r="G376" s="251"/>
      <c r="H376" s="251"/>
      <c r="I376" s="251"/>
      <c r="J376" s="250"/>
      <c r="K376" s="251"/>
    </row>
    <row r="377" spans="1:11" s="151" customFormat="1" x14ac:dyDescent="0.25">
      <c r="A377" s="249" t="str">
        <f t="shared" si="20"/>
        <v/>
      </c>
      <c r="B377" s="249" t="str">
        <f t="shared" si="21"/>
        <v/>
      </c>
      <c r="C377" s="249" t="str">
        <f t="shared" si="19"/>
        <v/>
      </c>
      <c r="D377" s="252"/>
      <c r="E377" s="253"/>
      <c r="F377" s="253"/>
      <c r="G377" s="253"/>
      <c r="H377" s="253"/>
      <c r="I377" s="253"/>
      <c r="J377" s="252"/>
      <c r="K377" s="253"/>
    </row>
    <row r="378" spans="1:11" s="151" customFormat="1" x14ac:dyDescent="0.25">
      <c r="A378" s="249" t="str">
        <f t="shared" si="20"/>
        <v/>
      </c>
      <c r="B378" s="249" t="str">
        <f t="shared" si="21"/>
        <v/>
      </c>
      <c r="C378" s="249" t="str">
        <f t="shared" si="19"/>
        <v/>
      </c>
      <c r="D378" s="250"/>
      <c r="E378" s="251"/>
      <c r="F378" s="251"/>
      <c r="G378" s="251"/>
      <c r="H378" s="251"/>
      <c r="I378" s="251"/>
      <c r="J378" s="250"/>
      <c r="K378" s="251"/>
    </row>
    <row r="379" spans="1:11" s="151" customFormat="1" x14ac:dyDescent="0.25">
      <c r="A379" s="249" t="str">
        <f t="shared" si="20"/>
        <v/>
      </c>
      <c r="B379" s="249" t="str">
        <f t="shared" si="21"/>
        <v/>
      </c>
      <c r="C379" s="249" t="str">
        <f t="shared" si="19"/>
        <v/>
      </c>
      <c r="D379" s="252"/>
      <c r="E379" s="253"/>
      <c r="F379" s="253"/>
      <c r="G379" s="253"/>
      <c r="H379" s="253"/>
      <c r="I379" s="253"/>
      <c r="J379" s="252"/>
      <c r="K379" s="253"/>
    </row>
    <row r="380" spans="1:11" s="151" customFormat="1" x14ac:dyDescent="0.25">
      <c r="A380" s="249" t="str">
        <f t="shared" si="20"/>
        <v/>
      </c>
      <c r="B380" s="249" t="str">
        <f t="shared" si="21"/>
        <v/>
      </c>
      <c r="C380" s="249" t="str">
        <f t="shared" si="19"/>
        <v/>
      </c>
      <c r="D380" s="250"/>
      <c r="E380" s="251"/>
      <c r="F380" s="251"/>
      <c r="G380" s="251"/>
      <c r="H380" s="251"/>
      <c r="I380" s="251"/>
      <c r="J380" s="250"/>
      <c r="K380" s="251"/>
    </row>
    <row r="381" spans="1:11" s="151" customFormat="1" x14ac:dyDescent="0.25">
      <c r="A381" s="249" t="str">
        <f t="shared" si="20"/>
        <v/>
      </c>
      <c r="B381" s="249" t="str">
        <f t="shared" si="21"/>
        <v/>
      </c>
      <c r="C381" s="249" t="str">
        <f t="shared" si="19"/>
        <v/>
      </c>
      <c r="D381" s="252"/>
      <c r="E381" s="253"/>
      <c r="F381" s="253"/>
      <c r="G381" s="253"/>
      <c r="H381" s="253"/>
      <c r="I381" s="253"/>
      <c r="J381" s="252"/>
      <c r="K381" s="253"/>
    </row>
    <row r="382" spans="1:11" s="151" customFormat="1" x14ac:dyDescent="0.25">
      <c r="A382" s="249" t="str">
        <f t="shared" si="20"/>
        <v/>
      </c>
      <c r="B382" s="249" t="str">
        <f t="shared" si="21"/>
        <v/>
      </c>
      <c r="C382" s="249" t="str">
        <f t="shared" si="19"/>
        <v/>
      </c>
      <c r="D382" s="250"/>
      <c r="E382" s="251"/>
      <c r="F382" s="251"/>
      <c r="G382" s="251"/>
      <c r="H382" s="251"/>
      <c r="I382" s="251"/>
      <c r="J382" s="250"/>
      <c r="K382" s="251"/>
    </row>
    <row r="383" spans="1:11" s="151" customFormat="1" x14ac:dyDescent="0.25">
      <c r="A383" s="249" t="str">
        <f t="shared" si="20"/>
        <v/>
      </c>
      <c r="B383" s="249" t="str">
        <f t="shared" si="21"/>
        <v/>
      </c>
      <c r="C383" s="249" t="str">
        <f t="shared" si="19"/>
        <v/>
      </c>
      <c r="D383" s="252"/>
      <c r="E383" s="253"/>
      <c r="F383" s="253"/>
      <c r="G383" s="253"/>
      <c r="H383" s="253"/>
      <c r="I383" s="253"/>
      <c r="J383" s="252"/>
      <c r="K383" s="253"/>
    </row>
    <row r="384" spans="1:11" s="151" customFormat="1" x14ac:dyDescent="0.25">
      <c r="A384" s="249" t="str">
        <f t="shared" si="20"/>
        <v/>
      </c>
      <c r="B384" s="249" t="str">
        <f t="shared" si="21"/>
        <v/>
      </c>
      <c r="C384" s="249" t="str">
        <f t="shared" si="19"/>
        <v/>
      </c>
      <c r="D384" s="250"/>
      <c r="E384" s="251"/>
      <c r="F384" s="251"/>
      <c r="G384" s="251"/>
      <c r="H384" s="251"/>
      <c r="I384" s="251"/>
      <c r="J384" s="250"/>
      <c r="K384" s="251"/>
    </row>
    <row r="385" spans="1:11" s="151" customFormat="1" x14ac:dyDescent="0.25">
      <c r="A385" s="249" t="str">
        <f t="shared" si="20"/>
        <v/>
      </c>
      <c r="B385" s="249" t="str">
        <f t="shared" si="21"/>
        <v/>
      </c>
      <c r="C385" s="249" t="str">
        <f t="shared" si="19"/>
        <v/>
      </c>
      <c r="D385" s="252"/>
      <c r="E385" s="253"/>
      <c r="F385" s="253"/>
      <c r="G385" s="253"/>
      <c r="H385" s="253"/>
      <c r="I385" s="253"/>
      <c r="J385" s="252"/>
      <c r="K385" s="253"/>
    </row>
    <row r="386" spans="1:11" s="151" customFormat="1" x14ac:dyDescent="0.25">
      <c r="A386" s="249" t="str">
        <f t="shared" si="20"/>
        <v/>
      </c>
      <c r="B386" s="249" t="str">
        <f t="shared" si="21"/>
        <v/>
      </c>
      <c r="C386" s="249" t="str">
        <f t="shared" ref="C386:C449" si="22">IF(ISBLANK(D386),"",INT(MOD(INT((D386-2)/7)+0.6,52+5/28))+1)</f>
        <v/>
      </c>
      <c r="D386" s="250"/>
      <c r="E386" s="251"/>
      <c r="F386" s="251"/>
      <c r="G386" s="251"/>
      <c r="H386" s="251"/>
      <c r="I386" s="251"/>
      <c r="J386" s="250"/>
      <c r="K386" s="251"/>
    </row>
    <row r="387" spans="1:11" s="151" customFormat="1" x14ac:dyDescent="0.25">
      <c r="A387" s="249" t="str">
        <f t="shared" ref="A387:A450" si="23">IF(ISBLANK(D387),"",YEAR(D387))</f>
        <v/>
      </c>
      <c r="B387" s="249" t="str">
        <f t="shared" ref="B387:B450" si="24">IF(ISBLANK(D387),"",MONTH(D387))</f>
        <v/>
      </c>
      <c r="C387" s="249" t="str">
        <f t="shared" si="22"/>
        <v/>
      </c>
      <c r="D387" s="252"/>
      <c r="E387" s="253"/>
      <c r="F387" s="253"/>
      <c r="G387" s="253"/>
      <c r="H387" s="253"/>
      <c r="I387" s="253"/>
      <c r="J387" s="252"/>
      <c r="K387" s="253"/>
    </row>
    <row r="388" spans="1:11" s="151" customFormat="1" x14ac:dyDescent="0.25">
      <c r="A388" s="249" t="str">
        <f t="shared" si="23"/>
        <v/>
      </c>
      <c r="B388" s="249" t="str">
        <f t="shared" si="24"/>
        <v/>
      </c>
      <c r="C388" s="249" t="str">
        <f t="shared" si="22"/>
        <v/>
      </c>
      <c r="D388" s="250"/>
      <c r="E388" s="251"/>
      <c r="F388" s="251"/>
      <c r="G388" s="251"/>
      <c r="H388" s="251"/>
      <c r="I388" s="251"/>
      <c r="J388" s="250"/>
      <c r="K388" s="251"/>
    </row>
    <row r="389" spans="1:11" s="151" customFormat="1" x14ac:dyDescent="0.25">
      <c r="A389" s="249" t="str">
        <f t="shared" si="23"/>
        <v/>
      </c>
      <c r="B389" s="249" t="str">
        <f t="shared" si="24"/>
        <v/>
      </c>
      <c r="C389" s="249" t="str">
        <f t="shared" si="22"/>
        <v/>
      </c>
      <c r="D389" s="252"/>
      <c r="E389" s="253"/>
      <c r="F389" s="253"/>
      <c r="G389" s="253"/>
      <c r="H389" s="253"/>
      <c r="I389" s="253"/>
      <c r="J389" s="252"/>
      <c r="K389" s="253"/>
    </row>
    <row r="390" spans="1:11" s="151" customFormat="1" x14ac:dyDescent="0.25">
      <c r="A390" s="249" t="str">
        <f t="shared" si="23"/>
        <v/>
      </c>
      <c r="B390" s="249" t="str">
        <f t="shared" si="24"/>
        <v/>
      </c>
      <c r="C390" s="249" t="str">
        <f t="shared" si="22"/>
        <v/>
      </c>
      <c r="D390" s="250"/>
      <c r="E390" s="251"/>
      <c r="F390" s="251"/>
      <c r="G390" s="251"/>
      <c r="H390" s="251"/>
      <c r="I390" s="251"/>
      <c r="J390" s="250"/>
      <c r="K390" s="251"/>
    </row>
    <row r="391" spans="1:11" s="151" customFormat="1" x14ac:dyDescent="0.25">
      <c r="A391" s="249" t="str">
        <f t="shared" si="23"/>
        <v/>
      </c>
      <c r="B391" s="249" t="str">
        <f t="shared" si="24"/>
        <v/>
      </c>
      <c r="C391" s="249" t="str">
        <f t="shared" si="22"/>
        <v/>
      </c>
      <c r="D391" s="252"/>
      <c r="E391" s="253"/>
      <c r="F391" s="253"/>
      <c r="G391" s="253"/>
      <c r="H391" s="253"/>
      <c r="I391" s="253"/>
      <c r="J391" s="252"/>
      <c r="K391" s="253"/>
    </row>
    <row r="392" spans="1:11" s="151" customFormat="1" x14ac:dyDescent="0.25">
      <c r="A392" s="249" t="str">
        <f t="shared" si="23"/>
        <v/>
      </c>
      <c r="B392" s="249" t="str">
        <f t="shared" si="24"/>
        <v/>
      </c>
      <c r="C392" s="249" t="str">
        <f t="shared" si="22"/>
        <v/>
      </c>
      <c r="D392" s="250"/>
      <c r="E392" s="251"/>
      <c r="F392" s="251"/>
      <c r="G392" s="251"/>
      <c r="H392" s="251"/>
      <c r="I392" s="251"/>
      <c r="J392" s="250"/>
      <c r="K392" s="251"/>
    </row>
    <row r="393" spans="1:11" s="151" customFormat="1" x14ac:dyDescent="0.25">
      <c r="A393" s="249" t="str">
        <f t="shared" si="23"/>
        <v/>
      </c>
      <c r="B393" s="249" t="str">
        <f t="shared" si="24"/>
        <v/>
      </c>
      <c r="C393" s="249" t="str">
        <f t="shared" si="22"/>
        <v/>
      </c>
      <c r="D393" s="252"/>
      <c r="E393" s="253"/>
      <c r="F393" s="253"/>
      <c r="G393" s="253"/>
      <c r="H393" s="253"/>
      <c r="I393" s="253"/>
      <c r="J393" s="252"/>
      <c r="K393" s="253"/>
    </row>
    <row r="394" spans="1:11" s="151" customFormat="1" x14ac:dyDescent="0.25">
      <c r="A394" s="249" t="str">
        <f t="shared" si="23"/>
        <v/>
      </c>
      <c r="B394" s="249" t="str">
        <f t="shared" si="24"/>
        <v/>
      </c>
      <c r="C394" s="249" t="str">
        <f t="shared" si="22"/>
        <v/>
      </c>
      <c r="D394" s="250"/>
      <c r="E394" s="251"/>
      <c r="F394" s="251"/>
      <c r="G394" s="251"/>
      <c r="H394" s="251"/>
      <c r="I394" s="251"/>
      <c r="J394" s="250"/>
      <c r="K394" s="251"/>
    </row>
    <row r="395" spans="1:11" s="151" customFormat="1" x14ac:dyDescent="0.25">
      <c r="A395" s="249" t="str">
        <f t="shared" si="23"/>
        <v/>
      </c>
      <c r="B395" s="249" t="str">
        <f t="shared" si="24"/>
        <v/>
      </c>
      <c r="C395" s="249" t="str">
        <f t="shared" si="22"/>
        <v/>
      </c>
      <c r="D395" s="252"/>
      <c r="E395" s="253"/>
      <c r="F395" s="253"/>
      <c r="G395" s="253"/>
      <c r="H395" s="253"/>
      <c r="I395" s="253"/>
      <c r="J395" s="252"/>
      <c r="K395" s="253"/>
    </row>
    <row r="396" spans="1:11" s="151" customFormat="1" x14ac:dyDescent="0.25">
      <c r="A396" s="249" t="str">
        <f t="shared" si="23"/>
        <v/>
      </c>
      <c r="B396" s="249" t="str">
        <f t="shared" si="24"/>
        <v/>
      </c>
      <c r="C396" s="249" t="str">
        <f t="shared" si="22"/>
        <v/>
      </c>
      <c r="D396" s="250"/>
      <c r="E396" s="251"/>
      <c r="F396" s="251"/>
      <c r="G396" s="251"/>
      <c r="H396" s="251"/>
      <c r="I396" s="251"/>
      <c r="J396" s="250"/>
      <c r="K396" s="251"/>
    </row>
    <row r="397" spans="1:11" s="151" customFormat="1" x14ac:dyDescent="0.25">
      <c r="A397" s="249" t="str">
        <f t="shared" si="23"/>
        <v/>
      </c>
      <c r="B397" s="249" t="str">
        <f t="shared" si="24"/>
        <v/>
      </c>
      <c r="C397" s="249" t="str">
        <f t="shared" si="22"/>
        <v/>
      </c>
      <c r="D397" s="252"/>
      <c r="E397" s="253"/>
      <c r="F397" s="253"/>
      <c r="G397" s="253"/>
      <c r="H397" s="253"/>
      <c r="I397" s="253"/>
      <c r="J397" s="252"/>
      <c r="K397" s="253"/>
    </row>
    <row r="398" spans="1:11" s="151" customFormat="1" x14ac:dyDescent="0.25">
      <c r="A398" s="249" t="str">
        <f t="shared" si="23"/>
        <v/>
      </c>
      <c r="B398" s="249" t="str">
        <f t="shared" si="24"/>
        <v/>
      </c>
      <c r="C398" s="249" t="str">
        <f t="shared" si="22"/>
        <v/>
      </c>
      <c r="D398" s="250"/>
      <c r="E398" s="251"/>
      <c r="F398" s="251"/>
      <c r="G398" s="251"/>
      <c r="H398" s="251"/>
      <c r="I398" s="251"/>
      <c r="J398" s="250"/>
      <c r="K398" s="251"/>
    </row>
    <row r="399" spans="1:11" s="151" customFormat="1" x14ac:dyDescent="0.25">
      <c r="A399" s="249" t="str">
        <f t="shared" si="23"/>
        <v/>
      </c>
      <c r="B399" s="249" t="str">
        <f t="shared" si="24"/>
        <v/>
      </c>
      <c r="C399" s="249" t="str">
        <f t="shared" si="22"/>
        <v/>
      </c>
      <c r="D399" s="252"/>
      <c r="E399" s="253"/>
      <c r="F399" s="253"/>
      <c r="G399" s="253"/>
      <c r="H399" s="253"/>
      <c r="I399" s="253"/>
      <c r="J399" s="252"/>
      <c r="K399" s="253"/>
    </row>
    <row r="400" spans="1:11" s="151" customFormat="1" x14ac:dyDescent="0.25">
      <c r="A400" s="249" t="str">
        <f t="shared" si="23"/>
        <v/>
      </c>
      <c r="B400" s="249" t="str">
        <f t="shared" si="24"/>
        <v/>
      </c>
      <c r="C400" s="249" t="str">
        <f t="shared" si="22"/>
        <v/>
      </c>
      <c r="D400" s="250"/>
      <c r="E400" s="251"/>
      <c r="F400" s="251"/>
      <c r="G400" s="251"/>
      <c r="H400" s="251"/>
      <c r="I400" s="251"/>
      <c r="J400" s="250"/>
      <c r="K400" s="251"/>
    </row>
    <row r="401" spans="1:11" s="151" customFormat="1" x14ac:dyDescent="0.25">
      <c r="A401" s="249" t="str">
        <f t="shared" si="23"/>
        <v/>
      </c>
      <c r="B401" s="249" t="str">
        <f t="shared" si="24"/>
        <v/>
      </c>
      <c r="C401" s="249" t="str">
        <f t="shared" si="22"/>
        <v/>
      </c>
      <c r="D401" s="252"/>
      <c r="E401" s="253"/>
      <c r="F401" s="253"/>
      <c r="G401" s="253"/>
      <c r="H401" s="253"/>
      <c r="I401" s="253"/>
      <c r="J401" s="252"/>
      <c r="K401" s="253"/>
    </row>
    <row r="402" spans="1:11" s="151" customFormat="1" x14ac:dyDescent="0.25">
      <c r="A402" s="249" t="str">
        <f t="shared" si="23"/>
        <v/>
      </c>
      <c r="B402" s="249" t="str">
        <f t="shared" si="24"/>
        <v/>
      </c>
      <c r="C402" s="249" t="str">
        <f t="shared" si="22"/>
        <v/>
      </c>
      <c r="D402" s="250"/>
      <c r="E402" s="251"/>
      <c r="F402" s="251"/>
      <c r="G402" s="251"/>
      <c r="H402" s="251"/>
      <c r="I402" s="251"/>
      <c r="J402" s="250"/>
      <c r="K402" s="251"/>
    </row>
    <row r="403" spans="1:11" s="151" customFormat="1" x14ac:dyDescent="0.25">
      <c r="A403" s="249" t="str">
        <f t="shared" si="23"/>
        <v/>
      </c>
      <c r="B403" s="249" t="str">
        <f t="shared" si="24"/>
        <v/>
      </c>
      <c r="C403" s="249" t="str">
        <f t="shared" si="22"/>
        <v/>
      </c>
      <c r="D403" s="252"/>
      <c r="E403" s="253"/>
      <c r="F403" s="253"/>
      <c r="G403" s="253"/>
      <c r="H403" s="253"/>
      <c r="I403" s="253"/>
      <c r="J403" s="252"/>
      <c r="K403" s="253"/>
    </row>
    <row r="404" spans="1:11" s="151" customFormat="1" x14ac:dyDescent="0.25">
      <c r="A404" s="249" t="str">
        <f t="shared" si="23"/>
        <v/>
      </c>
      <c r="B404" s="249" t="str">
        <f t="shared" si="24"/>
        <v/>
      </c>
      <c r="C404" s="249" t="str">
        <f t="shared" si="22"/>
        <v/>
      </c>
      <c r="D404" s="250"/>
      <c r="E404" s="251"/>
      <c r="F404" s="251"/>
      <c r="G404" s="251"/>
      <c r="H404" s="251"/>
      <c r="I404" s="251"/>
      <c r="J404" s="250"/>
      <c r="K404" s="251"/>
    </row>
    <row r="405" spans="1:11" s="151" customFormat="1" x14ac:dyDescent="0.25">
      <c r="A405" s="249" t="str">
        <f t="shared" si="23"/>
        <v/>
      </c>
      <c r="B405" s="249" t="str">
        <f t="shared" si="24"/>
        <v/>
      </c>
      <c r="C405" s="249" t="str">
        <f t="shared" si="22"/>
        <v/>
      </c>
      <c r="D405" s="252"/>
      <c r="E405" s="253"/>
      <c r="F405" s="253"/>
      <c r="G405" s="253"/>
      <c r="H405" s="253"/>
      <c r="I405" s="253"/>
      <c r="J405" s="252"/>
      <c r="K405" s="253"/>
    </row>
    <row r="406" spans="1:11" s="151" customFormat="1" x14ac:dyDescent="0.25">
      <c r="A406" s="249" t="str">
        <f t="shared" si="23"/>
        <v/>
      </c>
      <c r="B406" s="249" t="str">
        <f t="shared" si="24"/>
        <v/>
      </c>
      <c r="C406" s="249" t="str">
        <f t="shared" si="22"/>
        <v/>
      </c>
      <c r="D406" s="250"/>
      <c r="E406" s="251"/>
      <c r="F406" s="251"/>
      <c r="G406" s="251"/>
      <c r="H406" s="251"/>
      <c r="I406" s="251"/>
      <c r="J406" s="250"/>
      <c r="K406" s="251"/>
    </row>
    <row r="407" spans="1:11" s="151" customFormat="1" x14ac:dyDescent="0.25">
      <c r="A407" s="249" t="str">
        <f t="shared" si="23"/>
        <v/>
      </c>
      <c r="B407" s="249" t="str">
        <f t="shared" si="24"/>
        <v/>
      </c>
      <c r="C407" s="249" t="str">
        <f t="shared" si="22"/>
        <v/>
      </c>
      <c r="D407" s="252"/>
      <c r="E407" s="253"/>
      <c r="F407" s="253"/>
      <c r="G407" s="253"/>
      <c r="H407" s="253"/>
      <c r="I407" s="253"/>
      <c r="J407" s="252"/>
      <c r="K407" s="253"/>
    </row>
    <row r="408" spans="1:11" s="151" customFormat="1" x14ac:dyDescent="0.25">
      <c r="A408" s="249" t="str">
        <f t="shared" si="23"/>
        <v/>
      </c>
      <c r="B408" s="249" t="str">
        <f t="shared" si="24"/>
        <v/>
      </c>
      <c r="C408" s="249" t="str">
        <f t="shared" si="22"/>
        <v/>
      </c>
      <c r="D408" s="250"/>
      <c r="E408" s="251"/>
      <c r="F408" s="251"/>
      <c r="G408" s="251"/>
      <c r="H408" s="251"/>
      <c r="I408" s="251"/>
      <c r="J408" s="250"/>
      <c r="K408" s="251"/>
    </row>
    <row r="409" spans="1:11" s="151" customFormat="1" x14ac:dyDescent="0.25">
      <c r="A409" s="249" t="str">
        <f t="shared" si="23"/>
        <v/>
      </c>
      <c r="B409" s="249" t="str">
        <f t="shared" si="24"/>
        <v/>
      </c>
      <c r="C409" s="249" t="str">
        <f t="shared" si="22"/>
        <v/>
      </c>
      <c r="D409" s="252"/>
      <c r="E409" s="253"/>
      <c r="F409" s="253"/>
      <c r="G409" s="253"/>
      <c r="H409" s="253"/>
      <c r="I409" s="253"/>
      <c r="J409" s="252"/>
      <c r="K409" s="253"/>
    </row>
    <row r="410" spans="1:11" s="151" customFormat="1" x14ac:dyDescent="0.25">
      <c r="A410" s="249" t="str">
        <f t="shared" si="23"/>
        <v/>
      </c>
      <c r="B410" s="249" t="str">
        <f t="shared" si="24"/>
        <v/>
      </c>
      <c r="C410" s="249" t="str">
        <f t="shared" si="22"/>
        <v/>
      </c>
      <c r="D410" s="250"/>
      <c r="E410" s="251"/>
      <c r="F410" s="251"/>
      <c r="G410" s="251"/>
      <c r="H410" s="251"/>
      <c r="I410" s="251"/>
      <c r="J410" s="250"/>
      <c r="K410" s="251"/>
    </row>
    <row r="411" spans="1:11" s="151" customFormat="1" x14ac:dyDescent="0.25">
      <c r="A411" s="249" t="str">
        <f t="shared" si="23"/>
        <v/>
      </c>
      <c r="B411" s="249" t="str">
        <f t="shared" si="24"/>
        <v/>
      </c>
      <c r="C411" s="249" t="str">
        <f t="shared" si="22"/>
        <v/>
      </c>
      <c r="D411" s="252"/>
      <c r="E411" s="253"/>
      <c r="F411" s="253"/>
      <c r="G411" s="253"/>
      <c r="H411" s="253"/>
      <c r="I411" s="253"/>
      <c r="J411" s="252"/>
      <c r="K411" s="253"/>
    </row>
    <row r="412" spans="1:11" s="151" customFormat="1" x14ac:dyDescent="0.25">
      <c r="A412" s="249" t="str">
        <f t="shared" si="23"/>
        <v/>
      </c>
      <c r="B412" s="249" t="str">
        <f t="shared" si="24"/>
        <v/>
      </c>
      <c r="C412" s="249" t="str">
        <f t="shared" si="22"/>
        <v/>
      </c>
      <c r="D412" s="250"/>
      <c r="E412" s="251"/>
      <c r="F412" s="251"/>
      <c r="G412" s="251"/>
      <c r="H412" s="251"/>
      <c r="I412" s="251"/>
      <c r="J412" s="250"/>
      <c r="K412" s="251"/>
    </row>
    <row r="413" spans="1:11" s="151" customFormat="1" x14ac:dyDescent="0.25">
      <c r="A413" s="249" t="str">
        <f t="shared" si="23"/>
        <v/>
      </c>
      <c r="B413" s="249" t="str">
        <f t="shared" si="24"/>
        <v/>
      </c>
      <c r="C413" s="249" t="str">
        <f t="shared" si="22"/>
        <v/>
      </c>
      <c r="D413" s="252"/>
      <c r="E413" s="253"/>
      <c r="F413" s="253"/>
      <c r="G413" s="253"/>
      <c r="H413" s="253"/>
      <c r="I413" s="253"/>
      <c r="J413" s="252"/>
      <c r="K413" s="253"/>
    </row>
    <row r="414" spans="1:11" s="151" customFormat="1" x14ac:dyDescent="0.25">
      <c r="A414" s="249" t="str">
        <f t="shared" si="23"/>
        <v/>
      </c>
      <c r="B414" s="249" t="str">
        <f t="shared" si="24"/>
        <v/>
      </c>
      <c r="C414" s="249" t="str">
        <f t="shared" si="22"/>
        <v/>
      </c>
      <c r="D414" s="250"/>
      <c r="E414" s="251"/>
      <c r="F414" s="251"/>
      <c r="G414" s="251"/>
      <c r="H414" s="251"/>
      <c r="I414" s="251"/>
      <c r="J414" s="250"/>
      <c r="K414" s="251"/>
    </row>
    <row r="415" spans="1:11" s="151" customFormat="1" x14ac:dyDescent="0.25">
      <c r="A415" s="249" t="str">
        <f t="shared" si="23"/>
        <v/>
      </c>
      <c r="B415" s="249" t="str">
        <f t="shared" si="24"/>
        <v/>
      </c>
      <c r="C415" s="249" t="str">
        <f t="shared" si="22"/>
        <v/>
      </c>
      <c r="D415" s="252"/>
      <c r="E415" s="253"/>
      <c r="F415" s="253"/>
      <c r="G415" s="253"/>
      <c r="H415" s="253"/>
      <c r="I415" s="253"/>
      <c r="J415" s="252"/>
      <c r="K415" s="253"/>
    </row>
    <row r="416" spans="1:11" s="151" customFormat="1" x14ac:dyDescent="0.25">
      <c r="A416" s="249" t="str">
        <f t="shared" si="23"/>
        <v/>
      </c>
      <c r="B416" s="249" t="str">
        <f t="shared" si="24"/>
        <v/>
      </c>
      <c r="C416" s="249" t="str">
        <f t="shared" si="22"/>
        <v/>
      </c>
      <c r="D416" s="250"/>
      <c r="E416" s="251"/>
      <c r="F416" s="251"/>
      <c r="G416" s="251"/>
      <c r="H416" s="251"/>
      <c r="I416" s="251"/>
      <c r="J416" s="250"/>
      <c r="K416" s="251"/>
    </row>
    <row r="417" spans="1:11" s="151" customFormat="1" x14ac:dyDescent="0.25">
      <c r="A417" s="249" t="str">
        <f t="shared" si="23"/>
        <v/>
      </c>
      <c r="B417" s="249" t="str">
        <f t="shared" si="24"/>
        <v/>
      </c>
      <c r="C417" s="249" t="str">
        <f t="shared" si="22"/>
        <v/>
      </c>
      <c r="D417" s="252"/>
      <c r="E417" s="253"/>
      <c r="F417" s="253"/>
      <c r="G417" s="253"/>
      <c r="H417" s="253"/>
      <c r="I417" s="253"/>
      <c r="J417" s="252"/>
      <c r="K417" s="253"/>
    </row>
    <row r="418" spans="1:11" s="151" customFormat="1" x14ac:dyDescent="0.25">
      <c r="A418" s="249" t="str">
        <f t="shared" si="23"/>
        <v/>
      </c>
      <c r="B418" s="249" t="str">
        <f t="shared" si="24"/>
        <v/>
      </c>
      <c r="C418" s="249" t="str">
        <f t="shared" si="22"/>
        <v/>
      </c>
      <c r="D418" s="250"/>
      <c r="E418" s="251"/>
      <c r="F418" s="251"/>
      <c r="G418" s="251"/>
      <c r="H418" s="251"/>
      <c r="I418" s="251"/>
      <c r="J418" s="250"/>
      <c r="K418" s="251"/>
    </row>
    <row r="419" spans="1:11" s="151" customFormat="1" x14ac:dyDescent="0.25">
      <c r="A419" s="249" t="str">
        <f t="shared" si="23"/>
        <v/>
      </c>
      <c r="B419" s="249" t="str">
        <f t="shared" si="24"/>
        <v/>
      </c>
      <c r="C419" s="249" t="str">
        <f t="shared" si="22"/>
        <v/>
      </c>
      <c r="D419" s="252"/>
      <c r="E419" s="253"/>
      <c r="F419" s="253"/>
      <c r="G419" s="253"/>
      <c r="H419" s="253"/>
      <c r="I419" s="253"/>
      <c r="J419" s="252"/>
      <c r="K419" s="253"/>
    </row>
    <row r="420" spans="1:11" s="151" customFormat="1" x14ac:dyDescent="0.25">
      <c r="A420" s="249" t="str">
        <f t="shared" si="23"/>
        <v/>
      </c>
      <c r="B420" s="249" t="str">
        <f t="shared" si="24"/>
        <v/>
      </c>
      <c r="C420" s="249" t="str">
        <f t="shared" si="22"/>
        <v/>
      </c>
      <c r="D420" s="250"/>
      <c r="E420" s="251"/>
      <c r="F420" s="251"/>
      <c r="G420" s="251"/>
      <c r="H420" s="251"/>
      <c r="I420" s="251"/>
      <c r="J420" s="250"/>
      <c r="K420" s="251"/>
    </row>
    <row r="421" spans="1:11" s="151" customFormat="1" x14ac:dyDescent="0.25">
      <c r="A421" s="249" t="str">
        <f t="shared" si="23"/>
        <v/>
      </c>
      <c r="B421" s="249" t="str">
        <f t="shared" si="24"/>
        <v/>
      </c>
      <c r="C421" s="249" t="str">
        <f t="shared" si="22"/>
        <v/>
      </c>
      <c r="D421" s="252"/>
      <c r="E421" s="253"/>
      <c r="F421" s="253"/>
      <c r="G421" s="253"/>
      <c r="H421" s="253"/>
      <c r="I421" s="253"/>
      <c r="J421" s="252"/>
      <c r="K421" s="253"/>
    </row>
    <row r="422" spans="1:11" s="151" customFormat="1" x14ac:dyDescent="0.25">
      <c r="A422" s="249" t="str">
        <f t="shared" si="23"/>
        <v/>
      </c>
      <c r="B422" s="249" t="str">
        <f t="shared" si="24"/>
        <v/>
      </c>
      <c r="C422" s="249" t="str">
        <f t="shared" si="22"/>
        <v/>
      </c>
      <c r="D422" s="250"/>
      <c r="E422" s="251"/>
      <c r="F422" s="251"/>
      <c r="G422" s="251"/>
      <c r="H422" s="251"/>
      <c r="I422" s="251"/>
      <c r="J422" s="250"/>
      <c r="K422" s="251"/>
    </row>
    <row r="423" spans="1:11" s="151" customFormat="1" x14ac:dyDescent="0.25">
      <c r="A423" s="249" t="str">
        <f t="shared" si="23"/>
        <v/>
      </c>
      <c r="B423" s="249" t="str">
        <f t="shared" si="24"/>
        <v/>
      </c>
      <c r="C423" s="249" t="str">
        <f t="shared" si="22"/>
        <v/>
      </c>
      <c r="D423" s="252"/>
      <c r="E423" s="253"/>
      <c r="F423" s="253"/>
      <c r="G423" s="253"/>
      <c r="H423" s="253"/>
      <c r="I423" s="253"/>
      <c r="J423" s="252"/>
      <c r="K423" s="253"/>
    </row>
    <row r="424" spans="1:11" s="151" customFormat="1" x14ac:dyDescent="0.25">
      <c r="A424" s="249" t="str">
        <f t="shared" si="23"/>
        <v/>
      </c>
      <c r="B424" s="249" t="str">
        <f t="shared" si="24"/>
        <v/>
      </c>
      <c r="C424" s="249" t="str">
        <f t="shared" si="22"/>
        <v/>
      </c>
      <c r="D424" s="250"/>
      <c r="E424" s="251"/>
      <c r="F424" s="251"/>
      <c r="G424" s="251"/>
      <c r="H424" s="251"/>
      <c r="I424" s="251"/>
      <c r="J424" s="250"/>
      <c r="K424" s="251"/>
    </row>
    <row r="425" spans="1:11" s="151" customFormat="1" x14ac:dyDescent="0.25">
      <c r="A425" s="249" t="str">
        <f t="shared" si="23"/>
        <v/>
      </c>
      <c r="B425" s="249" t="str">
        <f t="shared" si="24"/>
        <v/>
      </c>
      <c r="C425" s="249" t="str">
        <f t="shared" si="22"/>
        <v/>
      </c>
      <c r="D425" s="252"/>
      <c r="E425" s="253"/>
      <c r="F425" s="253"/>
      <c r="G425" s="253"/>
      <c r="H425" s="253"/>
      <c r="I425" s="253"/>
      <c r="J425" s="252"/>
      <c r="K425" s="253"/>
    </row>
    <row r="426" spans="1:11" s="151" customFormat="1" x14ac:dyDescent="0.25">
      <c r="A426" s="249" t="str">
        <f t="shared" si="23"/>
        <v/>
      </c>
      <c r="B426" s="249" t="str">
        <f t="shared" si="24"/>
        <v/>
      </c>
      <c r="C426" s="249" t="str">
        <f t="shared" si="22"/>
        <v/>
      </c>
      <c r="D426" s="250"/>
      <c r="E426" s="251"/>
      <c r="F426" s="251"/>
      <c r="G426" s="251"/>
      <c r="H426" s="251"/>
      <c r="I426" s="251"/>
      <c r="J426" s="250"/>
      <c r="K426" s="251"/>
    </row>
    <row r="427" spans="1:11" s="151" customFormat="1" x14ac:dyDescent="0.25">
      <c r="A427" s="249" t="str">
        <f t="shared" si="23"/>
        <v/>
      </c>
      <c r="B427" s="249" t="str">
        <f t="shared" si="24"/>
        <v/>
      </c>
      <c r="C427" s="249" t="str">
        <f t="shared" si="22"/>
        <v/>
      </c>
      <c r="D427" s="252"/>
      <c r="E427" s="253"/>
      <c r="F427" s="253"/>
      <c r="G427" s="253"/>
      <c r="H427" s="253"/>
      <c r="I427" s="253"/>
      <c r="J427" s="252"/>
      <c r="K427" s="253"/>
    </row>
    <row r="428" spans="1:11" s="151" customFormat="1" x14ac:dyDescent="0.25">
      <c r="A428" s="249" t="str">
        <f t="shared" si="23"/>
        <v/>
      </c>
      <c r="B428" s="249" t="str">
        <f t="shared" si="24"/>
        <v/>
      </c>
      <c r="C428" s="249" t="str">
        <f t="shared" si="22"/>
        <v/>
      </c>
      <c r="D428" s="250"/>
      <c r="E428" s="251"/>
      <c r="F428" s="251"/>
      <c r="G428" s="251"/>
      <c r="H428" s="251"/>
      <c r="I428" s="251"/>
      <c r="J428" s="250"/>
      <c r="K428" s="251"/>
    </row>
    <row r="429" spans="1:11" s="151" customFormat="1" x14ac:dyDescent="0.25">
      <c r="A429" s="249" t="str">
        <f t="shared" si="23"/>
        <v/>
      </c>
      <c r="B429" s="249" t="str">
        <f t="shared" si="24"/>
        <v/>
      </c>
      <c r="C429" s="249" t="str">
        <f t="shared" si="22"/>
        <v/>
      </c>
      <c r="D429" s="252"/>
      <c r="E429" s="253"/>
      <c r="F429" s="253"/>
      <c r="G429" s="253"/>
      <c r="H429" s="253"/>
      <c r="I429" s="253"/>
      <c r="J429" s="252"/>
      <c r="K429" s="253"/>
    </row>
    <row r="430" spans="1:11" s="151" customFormat="1" x14ac:dyDescent="0.25">
      <c r="A430" s="249" t="str">
        <f t="shared" si="23"/>
        <v/>
      </c>
      <c r="B430" s="249" t="str">
        <f t="shared" si="24"/>
        <v/>
      </c>
      <c r="C430" s="249" t="str">
        <f t="shared" si="22"/>
        <v/>
      </c>
      <c r="D430" s="250"/>
      <c r="E430" s="251"/>
      <c r="F430" s="251"/>
      <c r="G430" s="251"/>
      <c r="H430" s="251"/>
      <c r="I430" s="251"/>
      <c r="J430" s="250"/>
      <c r="K430" s="251"/>
    </row>
    <row r="431" spans="1:11" s="151" customFormat="1" x14ac:dyDescent="0.25">
      <c r="A431" s="249" t="str">
        <f t="shared" si="23"/>
        <v/>
      </c>
      <c r="B431" s="249" t="str">
        <f t="shared" si="24"/>
        <v/>
      </c>
      <c r="C431" s="249" t="str">
        <f t="shared" si="22"/>
        <v/>
      </c>
      <c r="D431" s="252"/>
      <c r="E431" s="253"/>
      <c r="F431" s="253"/>
      <c r="G431" s="253"/>
      <c r="H431" s="253"/>
      <c r="I431" s="253"/>
      <c r="J431" s="252"/>
      <c r="K431" s="253"/>
    </row>
    <row r="432" spans="1:11" s="151" customFormat="1" x14ac:dyDescent="0.25">
      <c r="A432" s="249" t="str">
        <f t="shared" si="23"/>
        <v/>
      </c>
      <c r="B432" s="249" t="str">
        <f t="shared" si="24"/>
        <v/>
      </c>
      <c r="C432" s="249" t="str">
        <f t="shared" si="22"/>
        <v/>
      </c>
      <c r="D432" s="250"/>
      <c r="E432" s="251"/>
      <c r="F432" s="251"/>
      <c r="G432" s="251"/>
      <c r="H432" s="251"/>
      <c r="I432" s="251"/>
      <c r="J432" s="250"/>
      <c r="K432" s="251"/>
    </row>
    <row r="433" spans="1:11" s="151" customFormat="1" x14ac:dyDescent="0.25">
      <c r="A433" s="249" t="str">
        <f t="shared" si="23"/>
        <v/>
      </c>
      <c r="B433" s="249" t="str">
        <f t="shared" si="24"/>
        <v/>
      </c>
      <c r="C433" s="249" t="str">
        <f t="shared" si="22"/>
        <v/>
      </c>
      <c r="D433" s="252"/>
      <c r="E433" s="253"/>
      <c r="F433" s="253"/>
      <c r="G433" s="253"/>
      <c r="H433" s="253"/>
      <c r="I433" s="253"/>
      <c r="J433" s="252"/>
      <c r="K433" s="253"/>
    </row>
    <row r="434" spans="1:11" s="151" customFormat="1" x14ac:dyDescent="0.25">
      <c r="A434" s="249" t="str">
        <f t="shared" si="23"/>
        <v/>
      </c>
      <c r="B434" s="249" t="str">
        <f t="shared" si="24"/>
        <v/>
      </c>
      <c r="C434" s="249" t="str">
        <f t="shared" si="22"/>
        <v/>
      </c>
      <c r="D434" s="250"/>
      <c r="E434" s="251"/>
      <c r="F434" s="251"/>
      <c r="G434" s="251"/>
      <c r="H434" s="251"/>
      <c r="I434" s="251"/>
      <c r="J434" s="250"/>
      <c r="K434" s="251"/>
    </row>
    <row r="435" spans="1:11" s="151" customFormat="1" x14ac:dyDescent="0.25">
      <c r="A435" s="249" t="str">
        <f t="shared" si="23"/>
        <v/>
      </c>
      <c r="B435" s="249" t="str">
        <f t="shared" si="24"/>
        <v/>
      </c>
      <c r="C435" s="249" t="str">
        <f t="shared" si="22"/>
        <v/>
      </c>
      <c r="D435" s="252"/>
      <c r="E435" s="253"/>
      <c r="F435" s="253"/>
      <c r="G435" s="253"/>
      <c r="H435" s="253"/>
      <c r="I435" s="253"/>
      <c r="J435" s="252"/>
      <c r="K435" s="253"/>
    </row>
    <row r="436" spans="1:11" s="151" customFormat="1" x14ac:dyDescent="0.25">
      <c r="A436" s="249" t="str">
        <f t="shared" si="23"/>
        <v/>
      </c>
      <c r="B436" s="249" t="str">
        <f t="shared" si="24"/>
        <v/>
      </c>
      <c r="C436" s="249" t="str">
        <f t="shared" si="22"/>
        <v/>
      </c>
      <c r="D436" s="250"/>
      <c r="E436" s="251"/>
      <c r="F436" s="251"/>
      <c r="G436" s="251"/>
      <c r="H436" s="251"/>
      <c r="I436" s="251"/>
      <c r="J436" s="250"/>
      <c r="K436" s="251"/>
    </row>
    <row r="437" spans="1:11" s="151" customFormat="1" x14ac:dyDescent="0.25">
      <c r="A437" s="249" t="str">
        <f t="shared" si="23"/>
        <v/>
      </c>
      <c r="B437" s="249" t="str">
        <f t="shared" si="24"/>
        <v/>
      </c>
      <c r="C437" s="249" t="str">
        <f t="shared" si="22"/>
        <v/>
      </c>
      <c r="D437" s="252"/>
      <c r="E437" s="253"/>
      <c r="F437" s="253"/>
      <c r="G437" s="253"/>
      <c r="H437" s="253"/>
      <c r="I437" s="253"/>
      <c r="J437" s="252"/>
      <c r="K437" s="253"/>
    </row>
    <row r="438" spans="1:11" s="151" customFormat="1" x14ac:dyDescent="0.25">
      <c r="A438" s="249" t="str">
        <f t="shared" si="23"/>
        <v/>
      </c>
      <c r="B438" s="249" t="str">
        <f t="shared" si="24"/>
        <v/>
      </c>
      <c r="C438" s="249" t="str">
        <f t="shared" si="22"/>
        <v/>
      </c>
      <c r="D438" s="250"/>
      <c r="E438" s="251"/>
      <c r="F438" s="251"/>
      <c r="G438" s="251"/>
      <c r="H438" s="251"/>
      <c r="I438" s="251"/>
      <c r="J438" s="250"/>
      <c r="K438" s="251"/>
    </row>
    <row r="439" spans="1:11" s="151" customFormat="1" x14ac:dyDescent="0.25">
      <c r="A439" s="249" t="str">
        <f t="shared" si="23"/>
        <v/>
      </c>
      <c r="B439" s="249" t="str">
        <f t="shared" si="24"/>
        <v/>
      </c>
      <c r="C439" s="249" t="str">
        <f t="shared" si="22"/>
        <v/>
      </c>
      <c r="D439" s="252"/>
      <c r="E439" s="253"/>
      <c r="F439" s="253"/>
      <c r="G439" s="253"/>
      <c r="H439" s="253"/>
      <c r="I439" s="253"/>
      <c r="J439" s="252"/>
      <c r="K439" s="253"/>
    </row>
    <row r="440" spans="1:11" s="151" customFormat="1" x14ac:dyDescent="0.25">
      <c r="A440" s="249" t="str">
        <f t="shared" si="23"/>
        <v/>
      </c>
      <c r="B440" s="249" t="str">
        <f t="shared" si="24"/>
        <v/>
      </c>
      <c r="C440" s="249" t="str">
        <f t="shared" si="22"/>
        <v/>
      </c>
      <c r="D440" s="250"/>
      <c r="E440" s="251"/>
      <c r="F440" s="251"/>
      <c r="G440" s="251"/>
      <c r="H440" s="251"/>
      <c r="I440" s="251"/>
      <c r="J440" s="250"/>
      <c r="K440" s="251"/>
    </row>
    <row r="441" spans="1:11" s="151" customFormat="1" x14ac:dyDescent="0.25">
      <c r="A441" s="249" t="str">
        <f t="shared" si="23"/>
        <v/>
      </c>
      <c r="B441" s="249" t="str">
        <f t="shared" si="24"/>
        <v/>
      </c>
      <c r="C441" s="249" t="str">
        <f t="shared" si="22"/>
        <v/>
      </c>
      <c r="D441" s="252"/>
      <c r="E441" s="253"/>
      <c r="F441" s="253"/>
      <c r="G441" s="253"/>
      <c r="H441" s="253"/>
      <c r="I441" s="253"/>
      <c r="J441" s="252"/>
      <c r="K441" s="253"/>
    </row>
    <row r="442" spans="1:11" s="151" customFormat="1" x14ac:dyDescent="0.25">
      <c r="A442" s="249" t="str">
        <f t="shared" si="23"/>
        <v/>
      </c>
      <c r="B442" s="249" t="str">
        <f t="shared" si="24"/>
        <v/>
      </c>
      <c r="C442" s="249" t="str">
        <f t="shared" si="22"/>
        <v/>
      </c>
      <c r="D442" s="250"/>
      <c r="E442" s="251"/>
      <c r="F442" s="251"/>
      <c r="G442" s="251"/>
      <c r="H442" s="251"/>
      <c r="I442" s="251"/>
      <c r="J442" s="250"/>
      <c r="K442" s="251"/>
    </row>
    <row r="443" spans="1:11" s="151" customFormat="1" x14ac:dyDescent="0.25">
      <c r="A443" s="249" t="str">
        <f t="shared" si="23"/>
        <v/>
      </c>
      <c r="B443" s="249" t="str">
        <f t="shared" si="24"/>
        <v/>
      </c>
      <c r="C443" s="249" t="str">
        <f t="shared" si="22"/>
        <v/>
      </c>
      <c r="D443" s="252"/>
      <c r="E443" s="253"/>
      <c r="F443" s="253"/>
      <c r="G443" s="253"/>
      <c r="H443" s="253"/>
      <c r="I443" s="253"/>
      <c r="J443" s="252"/>
      <c r="K443" s="253"/>
    </row>
    <row r="444" spans="1:11" s="151" customFormat="1" x14ac:dyDescent="0.25">
      <c r="A444" s="249" t="str">
        <f t="shared" si="23"/>
        <v/>
      </c>
      <c r="B444" s="249" t="str">
        <f t="shared" si="24"/>
        <v/>
      </c>
      <c r="C444" s="249" t="str">
        <f t="shared" si="22"/>
        <v/>
      </c>
      <c r="D444" s="250"/>
      <c r="E444" s="251"/>
      <c r="F444" s="251"/>
      <c r="G444" s="251"/>
      <c r="H444" s="251"/>
      <c r="I444" s="251"/>
      <c r="J444" s="250"/>
      <c r="K444" s="251"/>
    </row>
    <row r="445" spans="1:11" s="151" customFormat="1" x14ac:dyDescent="0.25">
      <c r="A445" s="249" t="str">
        <f t="shared" si="23"/>
        <v/>
      </c>
      <c r="B445" s="249" t="str">
        <f t="shared" si="24"/>
        <v/>
      </c>
      <c r="C445" s="249" t="str">
        <f t="shared" si="22"/>
        <v/>
      </c>
      <c r="D445" s="252"/>
      <c r="E445" s="253"/>
      <c r="F445" s="253"/>
      <c r="G445" s="253"/>
      <c r="H445" s="253"/>
      <c r="I445" s="253"/>
      <c r="J445" s="252"/>
      <c r="K445" s="253"/>
    </row>
    <row r="446" spans="1:11" s="151" customFormat="1" x14ac:dyDescent="0.25">
      <c r="A446" s="249" t="str">
        <f t="shared" si="23"/>
        <v/>
      </c>
      <c r="B446" s="249" t="str">
        <f t="shared" si="24"/>
        <v/>
      </c>
      <c r="C446" s="249" t="str">
        <f t="shared" si="22"/>
        <v/>
      </c>
      <c r="D446" s="250"/>
      <c r="E446" s="251"/>
      <c r="F446" s="251"/>
      <c r="G446" s="251"/>
      <c r="H446" s="251"/>
      <c r="I446" s="251"/>
      <c r="J446" s="250"/>
      <c r="K446" s="251"/>
    </row>
    <row r="447" spans="1:11" s="151" customFormat="1" x14ac:dyDescent="0.25">
      <c r="A447" s="249" t="str">
        <f t="shared" si="23"/>
        <v/>
      </c>
      <c r="B447" s="249" t="str">
        <f t="shared" si="24"/>
        <v/>
      </c>
      <c r="C447" s="249" t="str">
        <f t="shared" si="22"/>
        <v/>
      </c>
      <c r="D447" s="252"/>
      <c r="E447" s="253"/>
      <c r="F447" s="253"/>
      <c r="G447" s="253"/>
      <c r="H447" s="253"/>
      <c r="I447" s="253"/>
      <c r="J447" s="252"/>
      <c r="K447" s="253"/>
    </row>
    <row r="448" spans="1:11" s="151" customFormat="1" x14ac:dyDescent="0.25">
      <c r="A448" s="249" t="str">
        <f t="shared" si="23"/>
        <v/>
      </c>
      <c r="B448" s="249" t="str">
        <f t="shared" si="24"/>
        <v/>
      </c>
      <c r="C448" s="249" t="str">
        <f t="shared" si="22"/>
        <v/>
      </c>
      <c r="D448" s="250"/>
      <c r="E448" s="251"/>
      <c r="F448" s="251"/>
      <c r="G448" s="251"/>
      <c r="H448" s="251"/>
      <c r="I448" s="251"/>
      <c r="J448" s="250"/>
      <c r="K448" s="251"/>
    </row>
    <row r="449" spans="1:11" s="151" customFormat="1" x14ac:dyDescent="0.25">
      <c r="A449" s="249" t="str">
        <f t="shared" si="23"/>
        <v/>
      </c>
      <c r="B449" s="249" t="str">
        <f t="shared" si="24"/>
        <v/>
      </c>
      <c r="C449" s="249" t="str">
        <f t="shared" si="22"/>
        <v/>
      </c>
      <c r="D449" s="252"/>
      <c r="E449" s="253"/>
      <c r="F449" s="253"/>
      <c r="G449" s="253"/>
      <c r="H449" s="253"/>
      <c r="I449" s="253"/>
      <c r="J449" s="252"/>
      <c r="K449" s="253"/>
    </row>
    <row r="450" spans="1:11" s="151" customFormat="1" x14ac:dyDescent="0.25">
      <c r="A450" s="249" t="str">
        <f t="shared" si="23"/>
        <v/>
      </c>
      <c r="B450" s="249" t="str">
        <f t="shared" si="24"/>
        <v/>
      </c>
      <c r="C450" s="249" t="str">
        <f t="shared" ref="C450:C513" si="25">IF(ISBLANK(D450),"",INT(MOD(INT((D450-2)/7)+0.6,52+5/28))+1)</f>
        <v/>
      </c>
      <c r="D450" s="250"/>
      <c r="E450" s="251"/>
      <c r="F450" s="251"/>
      <c r="G450" s="251"/>
      <c r="H450" s="251"/>
      <c r="I450" s="251"/>
      <c r="J450" s="250"/>
      <c r="K450" s="251"/>
    </row>
    <row r="451" spans="1:11" s="151" customFormat="1" x14ac:dyDescent="0.25">
      <c r="A451" s="249" t="str">
        <f t="shared" ref="A451:A514" si="26">IF(ISBLANK(D451),"",YEAR(D451))</f>
        <v/>
      </c>
      <c r="B451" s="249" t="str">
        <f t="shared" ref="B451:B514" si="27">IF(ISBLANK(D451),"",MONTH(D451))</f>
        <v/>
      </c>
      <c r="C451" s="249" t="str">
        <f t="shared" si="25"/>
        <v/>
      </c>
      <c r="D451" s="252"/>
      <c r="E451" s="253"/>
      <c r="F451" s="253"/>
      <c r="G451" s="253"/>
      <c r="H451" s="253"/>
      <c r="I451" s="253"/>
      <c r="J451" s="252"/>
      <c r="K451" s="253"/>
    </row>
    <row r="452" spans="1:11" s="151" customFormat="1" x14ac:dyDescent="0.25">
      <c r="A452" s="249" t="str">
        <f t="shared" si="26"/>
        <v/>
      </c>
      <c r="B452" s="249" t="str">
        <f t="shared" si="27"/>
        <v/>
      </c>
      <c r="C452" s="249" t="str">
        <f t="shared" si="25"/>
        <v/>
      </c>
      <c r="D452" s="250"/>
      <c r="E452" s="251"/>
      <c r="F452" s="251"/>
      <c r="G452" s="251"/>
      <c r="H452" s="251"/>
      <c r="I452" s="251"/>
      <c r="J452" s="250"/>
      <c r="K452" s="251"/>
    </row>
    <row r="453" spans="1:11" s="151" customFormat="1" x14ac:dyDescent="0.25">
      <c r="A453" s="249" t="str">
        <f t="shared" si="26"/>
        <v/>
      </c>
      <c r="B453" s="249" t="str">
        <f t="shared" si="27"/>
        <v/>
      </c>
      <c r="C453" s="249" t="str">
        <f t="shared" si="25"/>
        <v/>
      </c>
      <c r="D453" s="252"/>
      <c r="E453" s="253"/>
      <c r="F453" s="253"/>
      <c r="G453" s="253"/>
      <c r="H453" s="253"/>
      <c r="I453" s="253"/>
      <c r="J453" s="252"/>
      <c r="K453" s="253"/>
    </row>
    <row r="454" spans="1:11" s="151" customFormat="1" x14ac:dyDescent="0.25">
      <c r="A454" s="249" t="str">
        <f t="shared" si="26"/>
        <v/>
      </c>
      <c r="B454" s="249" t="str">
        <f t="shared" si="27"/>
        <v/>
      </c>
      <c r="C454" s="249" t="str">
        <f t="shared" si="25"/>
        <v/>
      </c>
      <c r="D454" s="250"/>
      <c r="E454" s="251"/>
      <c r="F454" s="251"/>
      <c r="G454" s="251"/>
      <c r="H454" s="251"/>
      <c r="I454" s="251"/>
      <c r="J454" s="250"/>
      <c r="K454" s="251"/>
    </row>
    <row r="455" spans="1:11" s="151" customFormat="1" x14ac:dyDescent="0.25">
      <c r="A455" s="249" t="str">
        <f t="shared" si="26"/>
        <v/>
      </c>
      <c r="B455" s="249" t="str">
        <f t="shared" si="27"/>
        <v/>
      </c>
      <c r="C455" s="249" t="str">
        <f t="shared" si="25"/>
        <v/>
      </c>
      <c r="D455" s="252"/>
      <c r="E455" s="253"/>
      <c r="F455" s="253"/>
      <c r="G455" s="253"/>
      <c r="H455" s="253"/>
      <c r="I455" s="253"/>
      <c r="J455" s="252"/>
      <c r="K455" s="253"/>
    </row>
    <row r="456" spans="1:11" s="151" customFormat="1" x14ac:dyDescent="0.25">
      <c r="A456" s="249" t="str">
        <f t="shared" si="26"/>
        <v/>
      </c>
      <c r="B456" s="249" t="str">
        <f t="shared" si="27"/>
        <v/>
      </c>
      <c r="C456" s="249" t="str">
        <f t="shared" si="25"/>
        <v/>
      </c>
      <c r="D456" s="250"/>
      <c r="E456" s="251"/>
      <c r="F456" s="251"/>
      <c r="G456" s="251"/>
      <c r="H456" s="251"/>
      <c r="I456" s="251"/>
      <c r="J456" s="250"/>
      <c r="K456" s="251"/>
    </row>
    <row r="457" spans="1:11" s="151" customFormat="1" x14ac:dyDescent="0.25">
      <c r="A457" s="249" t="str">
        <f t="shared" si="26"/>
        <v/>
      </c>
      <c r="B457" s="249" t="str">
        <f t="shared" si="27"/>
        <v/>
      </c>
      <c r="C457" s="249" t="str">
        <f t="shared" si="25"/>
        <v/>
      </c>
      <c r="D457" s="252"/>
      <c r="E457" s="253"/>
      <c r="F457" s="253"/>
      <c r="G457" s="253"/>
      <c r="H457" s="253"/>
      <c r="I457" s="253"/>
      <c r="J457" s="252"/>
      <c r="K457" s="253"/>
    </row>
    <row r="458" spans="1:11" s="151" customFormat="1" x14ac:dyDescent="0.25">
      <c r="A458" s="249" t="str">
        <f t="shared" si="26"/>
        <v/>
      </c>
      <c r="B458" s="249" t="str">
        <f t="shared" si="27"/>
        <v/>
      </c>
      <c r="C458" s="249" t="str">
        <f t="shared" si="25"/>
        <v/>
      </c>
      <c r="D458" s="250"/>
      <c r="E458" s="251"/>
      <c r="F458" s="251"/>
      <c r="G458" s="251"/>
      <c r="H458" s="251"/>
      <c r="I458" s="251"/>
      <c r="J458" s="250"/>
      <c r="K458" s="251"/>
    </row>
    <row r="459" spans="1:11" s="151" customFormat="1" x14ac:dyDescent="0.25">
      <c r="A459" s="249" t="str">
        <f t="shared" si="26"/>
        <v/>
      </c>
      <c r="B459" s="249" t="str">
        <f t="shared" si="27"/>
        <v/>
      </c>
      <c r="C459" s="249" t="str">
        <f t="shared" si="25"/>
        <v/>
      </c>
      <c r="D459" s="252"/>
      <c r="E459" s="253"/>
      <c r="F459" s="253"/>
      <c r="G459" s="253"/>
      <c r="H459" s="253"/>
      <c r="I459" s="253"/>
      <c r="J459" s="252"/>
      <c r="K459" s="253"/>
    </row>
    <row r="460" spans="1:11" s="151" customFormat="1" x14ac:dyDescent="0.25">
      <c r="A460" s="249" t="str">
        <f t="shared" si="26"/>
        <v/>
      </c>
      <c r="B460" s="249" t="str">
        <f t="shared" si="27"/>
        <v/>
      </c>
      <c r="C460" s="249" t="str">
        <f t="shared" si="25"/>
        <v/>
      </c>
      <c r="D460" s="250"/>
      <c r="E460" s="251"/>
      <c r="F460" s="251"/>
      <c r="G460" s="251"/>
      <c r="H460" s="251"/>
      <c r="I460" s="251"/>
      <c r="J460" s="250"/>
      <c r="K460" s="251"/>
    </row>
    <row r="461" spans="1:11" s="151" customFormat="1" x14ac:dyDescent="0.25">
      <c r="A461" s="249" t="str">
        <f t="shared" si="26"/>
        <v/>
      </c>
      <c r="B461" s="249" t="str">
        <f t="shared" si="27"/>
        <v/>
      </c>
      <c r="C461" s="249" t="str">
        <f t="shared" si="25"/>
        <v/>
      </c>
      <c r="D461" s="252"/>
      <c r="E461" s="253"/>
      <c r="F461" s="253"/>
      <c r="G461" s="253"/>
      <c r="H461" s="253"/>
      <c r="I461" s="253"/>
      <c r="J461" s="252"/>
      <c r="K461" s="253"/>
    </row>
    <row r="462" spans="1:11" s="151" customFormat="1" x14ac:dyDescent="0.25">
      <c r="A462" s="249" t="str">
        <f t="shared" si="26"/>
        <v/>
      </c>
      <c r="B462" s="249" t="str">
        <f t="shared" si="27"/>
        <v/>
      </c>
      <c r="C462" s="249" t="str">
        <f t="shared" si="25"/>
        <v/>
      </c>
      <c r="D462" s="250"/>
      <c r="E462" s="251"/>
      <c r="F462" s="251"/>
      <c r="G462" s="251"/>
      <c r="H462" s="251"/>
      <c r="I462" s="251"/>
      <c r="J462" s="250"/>
      <c r="K462" s="251"/>
    </row>
    <row r="463" spans="1:11" s="151" customFormat="1" x14ac:dyDescent="0.25">
      <c r="A463" s="249" t="str">
        <f t="shared" si="26"/>
        <v/>
      </c>
      <c r="B463" s="249" t="str">
        <f t="shared" si="27"/>
        <v/>
      </c>
      <c r="C463" s="249" t="str">
        <f t="shared" si="25"/>
        <v/>
      </c>
      <c r="D463" s="252"/>
      <c r="E463" s="253"/>
      <c r="F463" s="253"/>
      <c r="G463" s="253"/>
      <c r="H463" s="253"/>
      <c r="I463" s="253"/>
      <c r="J463" s="252"/>
      <c r="K463" s="253"/>
    </row>
    <row r="464" spans="1:11" s="151" customFormat="1" x14ac:dyDescent="0.25">
      <c r="A464" s="249" t="str">
        <f t="shared" si="26"/>
        <v/>
      </c>
      <c r="B464" s="249" t="str">
        <f t="shared" si="27"/>
        <v/>
      </c>
      <c r="C464" s="249" t="str">
        <f t="shared" si="25"/>
        <v/>
      </c>
      <c r="D464" s="250"/>
      <c r="E464" s="251"/>
      <c r="F464" s="251"/>
      <c r="G464" s="251"/>
      <c r="H464" s="251"/>
      <c r="I464" s="251"/>
      <c r="J464" s="250"/>
      <c r="K464" s="251"/>
    </row>
    <row r="465" spans="1:11" s="151" customFormat="1" x14ac:dyDescent="0.25">
      <c r="A465" s="249" t="str">
        <f t="shared" si="26"/>
        <v/>
      </c>
      <c r="B465" s="249" t="str">
        <f t="shared" si="27"/>
        <v/>
      </c>
      <c r="C465" s="249" t="str">
        <f t="shared" si="25"/>
        <v/>
      </c>
      <c r="D465" s="252"/>
      <c r="E465" s="253"/>
      <c r="F465" s="253"/>
      <c r="G465" s="253"/>
      <c r="H465" s="253"/>
      <c r="I465" s="253"/>
      <c r="J465" s="252"/>
      <c r="K465" s="253"/>
    </row>
    <row r="466" spans="1:11" s="151" customFormat="1" x14ac:dyDescent="0.25">
      <c r="A466" s="249" t="str">
        <f t="shared" si="26"/>
        <v/>
      </c>
      <c r="B466" s="249" t="str">
        <f t="shared" si="27"/>
        <v/>
      </c>
      <c r="C466" s="249" t="str">
        <f t="shared" si="25"/>
        <v/>
      </c>
      <c r="D466" s="250"/>
      <c r="E466" s="251"/>
      <c r="F466" s="251"/>
      <c r="G466" s="251"/>
      <c r="H466" s="251"/>
      <c r="I466" s="251"/>
      <c r="J466" s="250"/>
      <c r="K466" s="251"/>
    </row>
    <row r="467" spans="1:11" s="151" customFormat="1" x14ac:dyDescent="0.25">
      <c r="A467" s="249" t="str">
        <f t="shared" si="26"/>
        <v/>
      </c>
      <c r="B467" s="249" t="str">
        <f t="shared" si="27"/>
        <v/>
      </c>
      <c r="C467" s="249" t="str">
        <f t="shared" si="25"/>
        <v/>
      </c>
      <c r="D467" s="252"/>
      <c r="E467" s="253"/>
      <c r="F467" s="253"/>
      <c r="G467" s="253"/>
      <c r="H467" s="253"/>
      <c r="I467" s="253"/>
      <c r="J467" s="252"/>
      <c r="K467" s="253"/>
    </row>
    <row r="468" spans="1:11" s="151" customFormat="1" x14ac:dyDescent="0.25">
      <c r="A468" s="249" t="str">
        <f t="shared" si="26"/>
        <v/>
      </c>
      <c r="B468" s="249" t="str">
        <f t="shared" si="27"/>
        <v/>
      </c>
      <c r="C468" s="249" t="str">
        <f t="shared" si="25"/>
        <v/>
      </c>
      <c r="D468" s="250"/>
      <c r="E468" s="251"/>
      <c r="F468" s="251"/>
      <c r="G468" s="251"/>
      <c r="H468" s="251"/>
      <c r="I468" s="251"/>
      <c r="J468" s="250"/>
      <c r="K468" s="251"/>
    </row>
    <row r="469" spans="1:11" s="151" customFormat="1" x14ac:dyDescent="0.25">
      <c r="A469" s="249" t="str">
        <f t="shared" si="26"/>
        <v/>
      </c>
      <c r="B469" s="249" t="str">
        <f t="shared" si="27"/>
        <v/>
      </c>
      <c r="C469" s="249" t="str">
        <f t="shared" si="25"/>
        <v/>
      </c>
      <c r="D469" s="252"/>
      <c r="E469" s="253"/>
      <c r="F469" s="253"/>
      <c r="G469" s="253"/>
      <c r="H469" s="253"/>
      <c r="I469" s="253"/>
      <c r="J469" s="252"/>
      <c r="K469" s="253"/>
    </row>
    <row r="470" spans="1:11" s="151" customFormat="1" x14ac:dyDescent="0.25">
      <c r="A470" s="249" t="str">
        <f t="shared" si="26"/>
        <v/>
      </c>
      <c r="B470" s="249" t="str">
        <f t="shared" si="27"/>
        <v/>
      </c>
      <c r="C470" s="249" t="str">
        <f t="shared" si="25"/>
        <v/>
      </c>
      <c r="D470" s="250"/>
      <c r="E470" s="251"/>
      <c r="F470" s="251"/>
      <c r="G470" s="251"/>
      <c r="H470" s="251"/>
      <c r="I470" s="251"/>
      <c r="J470" s="250"/>
      <c r="K470" s="251"/>
    </row>
    <row r="471" spans="1:11" s="151" customFormat="1" x14ac:dyDescent="0.25">
      <c r="A471" s="249" t="str">
        <f t="shared" si="26"/>
        <v/>
      </c>
      <c r="B471" s="249" t="str">
        <f t="shared" si="27"/>
        <v/>
      </c>
      <c r="C471" s="249" t="str">
        <f t="shared" si="25"/>
        <v/>
      </c>
      <c r="D471" s="252"/>
      <c r="E471" s="253"/>
      <c r="F471" s="253"/>
      <c r="G471" s="253"/>
      <c r="H471" s="253"/>
      <c r="I471" s="253"/>
      <c r="J471" s="252"/>
      <c r="K471" s="253"/>
    </row>
    <row r="472" spans="1:11" s="151" customFormat="1" x14ac:dyDescent="0.25">
      <c r="A472" s="249" t="str">
        <f t="shared" si="26"/>
        <v/>
      </c>
      <c r="B472" s="249" t="str">
        <f t="shared" si="27"/>
        <v/>
      </c>
      <c r="C472" s="249" t="str">
        <f t="shared" si="25"/>
        <v/>
      </c>
      <c r="D472" s="250"/>
      <c r="E472" s="251"/>
      <c r="F472" s="251"/>
      <c r="G472" s="251"/>
      <c r="H472" s="251"/>
      <c r="I472" s="251"/>
      <c r="J472" s="250"/>
      <c r="K472" s="251"/>
    </row>
    <row r="473" spans="1:11" s="151" customFormat="1" x14ac:dyDescent="0.25">
      <c r="A473" s="249" t="str">
        <f t="shared" si="26"/>
        <v/>
      </c>
      <c r="B473" s="249" t="str">
        <f t="shared" si="27"/>
        <v/>
      </c>
      <c r="C473" s="249" t="str">
        <f t="shared" si="25"/>
        <v/>
      </c>
      <c r="D473" s="252"/>
      <c r="E473" s="253"/>
      <c r="F473" s="253"/>
      <c r="G473" s="253"/>
      <c r="H473" s="253"/>
      <c r="I473" s="253"/>
      <c r="J473" s="252"/>
      <c r="K473" s="253"/>
    </row>
    <row r="474" spans="1:11" s="151" customFormat="1" x14ac:dyDescent="0.25">
      <c r="A474" s="249" t="str">
        <f t="shared" si="26"/>
        <v/>
      </c>
      <c r="B474" s="249" t="str">
        <f t="shared" si="27"/>
        <v/>
      </c>
      <c r="C474" s="249" t="str">
        <f t="shared" si="25"/>
        <v/>
      </c>
      <c r="D474" s="250"/>
      <c r="E474" s="251"/>
      <c r="F474" s="251"/>
      <c r="G474" s="251"/>
      <c r="H474" s="251"/>
      <c r="I474" s="251"/>
      <c r="J474" s="250"/>
      <c r="K474" s="251"/>
    </row>
    <row r="475" spans="1:11" s="151" customFormat="1" x14ac:dyDescent="0.25">
      <c r="A475" s="249" t="str">
        <f t="shared" si="26"/>
        <v/>
      </c>
      <c r="B475" s="249" t="str">
        <f t="shared" si="27"/>
        <v/>
      </c>
      <c r="C475" s="249" t="str">
        <f t="shared" si="25"/>
        <v/>
      </c>
      <c r="D475" s="252"/>
      <c r="E475" s="253"/>
      <c r="F475" s="253"/>
      <c r="G475" s="253"/>
      <c r="H475" s="253"/>
      <c r="I475" s="253"/>
      <c r="J475" s="252"/>
      <c r="K475" s="253"/>
    </row>
    <row r="476" spans="1:11" s="151" customFormat="1" x14ac:dyDescent="0.25">
      <c r="A476" s="249" t="str">
        <f t="shared" si="26"/>
        <v/>
      </c>
      <c r="B476" s="249" t="str">
        <f t="shared" si="27"/>
        <v/>
      </c>
      <c r="C476" s="249" t="str">
        <f t="shared" si="25"/>
        <v/>
      </c>
      <c r="D476" s="250"/>
      <c r="E476" s="251"/>
      <c r="F476" s="251"/>
      <c r="G476" s="251"/>
      <c r="H476" s="251"/>
      <c r="I476" s="251"/>
      <c r="J476" s="250"/>
      <c r="K476" s="251"/>
    </row>
    <row r="477" spans="1:11" s="151" customFormat="1" x14ac:dyDescent="0.25">
      <c r="A477" s="249" t="str">
        <f t="shared" si="26"/>
        <v/>
      </c>
      <c r="B477" s="249" t="str">
        <f t="shared" si="27"/>
        <v/>
      </c>
      <c r="C477" s="249" t="str">
        <f t="shared" si="25"/>
        <v/>
      </c>
      <c r="D477" s="252"/>
      <c r="E477" s="253"/>
      <c r="F477" s="253"/>
      <c r="G477" s="253"/>
      <c r="H477" s="253"/>
      <c r="I477" s="253"/>
      <c r="J477" s="252"/>
      <c r="K477" s="253"/>
    </row>
    <row r="478" spans="1:11" s="151" customFormat="1" x14ac:dyDescent="0.25">
      <c r="A478" s="249" t="str">
        <f t="shared" si="26"/>
        <v/>
      </c>
      <c r="B478" s="249" t="str">
        <f t="shared" si="27"/>
        <v/>
      </c>
      <c r="C478" s="249" t="str">
        <f t="shared" si="25"/>
        <v/>
      </c>
      <c r="D478" s="250"/>
      <c r="E478" s="251"/>
      <c r="F478" s="251"/>
      <c r="G478" s="251"/>
      <c r="H478" s="251"/>
      <c r="I478" s="251"/>
      <c r="J478" s="250"/>
      <c r="K478" s="251"/>
    </row>
    <row r="479" spans="1:11" s="151" customFormat="1" x14ac:dyDescent="0.25">
      <c r="A479" s="249" t="str">
        <f t="shared" si="26"/>
        <v/>
      </c>
      <c r="B479" s="249" t="str">
        <f t="shared" si="27"/>
        <v/>
      </c>
      <c r="C479" s="249" t="str">
        <f t="shared" si="25"/>
        <v/>
      </c>
      <c r="D479" s="252"/>
      <c r="E479" s="253"/>
      <c r="F479" s="253"/>
      <c r="G479" s="253"/>
      <c r="H479" s="253"/>
      <c r="I479" s="253"/>
      <c r="J479" s="252"/>
      <c r="K479" s="253"/>
    </row>
    <row r="480" spans="1:11" s="151" customFormat="1" x14ac:dyDescent="0.25">
      <c r="A480" s="249" t="str">
        <f t="shared" si="26"/>
        <v/>
      </c>
      <c r="B480" s="249" t="str">
        <f t="shared" si="27"/>
        <v/>
      </c>
      <c r="C480" s="249" t="str">
        <f t="shared" si="25"/>
        <v/>
      </c>
      <c r="D480" s="250"/>
      <c r="E480" s="251"/>
      <c r="F480" s="251"/>
      <c r="G480" s="251"/>
      <c r="H480" s="251"/>
      <c r="I480" s="251"/>
      <c r="J480" s="250"/>
      <c r="K480" s="251"/>
    </row>
    <row r="481" spans="1:11" s="151" customFormat="1" x14ac:dyDescent="0.25">
      <c r="A481" s="249" t="str">
        <f t="shared" si="26"/>
        <v/>
      </c>
      <c r="B481" s="249" t="str">
        <f t="shared" si="27"/>
        <v/>
      </c>
      <c r="C481" s="249" t="str">
        <f t="shared" si="25"/>
        <v/>
      </c>
      <c r="D481" s="252"/>
      <c r="E481" s="253"/>
      <c r="F481" s="253"/>
      <c r="G481" s="253"/>
      <c r="H481" s="253"/>
      <c r="I481" s="253"/>
      <c r="J481" s="252"/>
      <c r="K481" s="253"/>
    </row>
    <row r="482" spans="1:11" s="151" customFormat="1" x14ac:dyDescent="0.25">
      <c r="A482" s="249" t="str">
        <f t="shared" si="26"/>
        <v/>
      </c>
      <c r="B482" s="249" t="str">
        <f t="shared" si="27"/>
        <v/>
      </c>
      <c r="C482" s="249" t="str">
        <f t="shared" si="25"/>
        <v/>
      </c>
      <c r="D482" s="250"/>
      <c r="E482" s="251"/>
      <c r="F482" s="251"/>
      <c r="G482" s="251"/>
      <c r="H482" s="251"/>
      <c r="I482" s="251"/>
      <c r="J482" s="250"/>
      <c r="K482" s="251"/>
    </row>
    <row r="483" spans="1:11" s="151" customFormat="1" x14ac:dyDescent="0.25">
      <c r="A483" s="249" t="str">
        <f t="shared" si="26"/>
        <v/>
      </c>
      <c r="B483" s="249" t="str">
        <f t="shared" si="27"/>
        <v/>
      </c>
      <c r="C483" s="249" t="str">
        <f t="shared" si="25"/>
        <v/>
      </c>
      <c r="D483" s="252"/>
      <c r="E483" s="253"/>
      <c r="F483" s="253"/>
      <c r="G483" s="253"/>
      <c r="H483" s="253"/>
      <c r="I483" s="253"/>
      <c r="J483" s="252"/>
      <c r="K483" s="253"/>
    </row>
    <row r="484" spans="1:11" s="151" customFormat="1" x14ac:dyDescent="0.25">
      <c r="A484" s="249" t="str">
        <f t="shared" si="26"/>
        <v/>
      </c>
      <c r="B484" s="249" t="str">
        <f t="shared" si="27"/>
        <v/>
      </c>
      <c r="C484" s="249" t="str">
        <f t="shared" si="25"/>
        <v/>
      </c>
      <c r="D484" s="250"/>
      <c r="E484" s="251"/>
      <c r="F484" s="251"/>
      <c r="G484" s="251"/>
      <c r="H484" s="251"/>
      <c r="I484" s="251"/>
      <c r="J484" s="250"/>
      <c r="K484" s="251"/>
    </row>
    <row r="485" spans="1:11" s="151" customFormat="1" x14ac:dyDescent="0.25">
      <c r="A485" s="249" t="str">
        <f t="shared" si="26"/>
        <v/>
      </c>
      <c r="B485" s="249" t="str">
        <f t="shared" si="27"/>
        <v/>
      </c>
      <c r="C485" s="249" t="str">
        <f t="shared" si="25"/>
        <v/>
      </c>
      <c r="D485" s="252"/>
      <c r="E485" s="253"/>
      <c r="F485" s="253"/>
      <c r="G485" s="253"/>
      <c r="H485" s="253"/>
      <c r="I485" s="253"/>
      <c r="J485" s="252"/>
      <c r="K485" s="253"/>
    </row>
    <row r="486" spans="1:11" s="151" customFormat="1" x14ac:dyDescent="0.25">
      <c r="A486" s="249" t="str">
        <f t="shared" si="26"/>
        <v/>
      </c>
      <c r="B486" s="249" t="str">
        <f t="shared" si="27"/>
        <v/>
      </c>
      <c r="C486" s="249" t="str">
        <f t="shared" si="25"/>
        <v/>
      </c>
      <c r="D486" s="250"/>
      <c r="E486" s="251"/>
      <c r="F486" s="251"/>
      <c r="G486" s="251"/>
      <c r="H486" s="251"/>
      <c r="I486" s="251"/>
      <c r="J486" s="250"/>
      <c r="K486" s="251"/>
    </row>
    <row r="487" spans="1:11" s="151" customFormat="1" x14ac:dyDescent="0.25">
      <c r="A487" s="249" t="str">
        <f t="shared" si="26"/>
        <v/>
      </c>
      <c r="B487" s="249" t="str">
        <f t="shared" si="27"/>
        <v/>
      </c>
      <c r="C487" s="249" t="str">
        <f t="shared" si="25"/>
        <v/>
      </c>
      <c r="D487" s="252"/>
      <c r="E487" s="253"/>
      <c r="F487" s="253"/>
      <c r="G487" s="253"/>
      <c r="H487" s="253"/>
      <c r="I487" s="253"/>
      <c r="J487" s="252"/>
      <c r="K487" s="253"/>
    </row>
    <row r="488" spans="1:11" s="151" customFormat="1" x14ac:dyDescent="0.25">
      <c r="A488" s="249" t="str">
        <f t="shared" si="26"/>
        <v/>
      </c>
      <c r="B488" s="249" t="str">
        <f t="shared" si="27"/>
        <v/>
      </c>
      <c r="C488" s="249" t="str">
        <f t="shared" si="25"/>
        <v/>
      </c>
      <c r="D488" s="250"/>
      <c r="E488" s="251"/>
      <c r="F488" s="251"/>
      <c r="G488" s="251"/>
      <c r="H488" s="251"/>
      <c r="I488" s="251"/>
      <c r="J488" s="250"/>
      <c r="K488" s="251"/>
    </row>
    <row r="489" spans="1:11" s="151" customFormat="1" x14ac:dyDescent="0.25">
      <c r="A489" s="249" t="str">
        <f t="shared" si="26"/>
        <v/>
      </c>
      <c r="B489" s="249" t="str">
        <f t="shared" si="27"/>
        <v/>
      </c>
      <c r="C489" s="249" t="str">
        <f t="shared" si="25"/>
        <v/>
      </c>
      <c r="D489" s="252"/>
      <c r="E489" s="253"/>
      <c r="F489" s="253"/>
      <c r="G489" s="253"/>
      <c r="H489" s="253"/>
      <c r="I489" s="253"/>
      <c r="J489" s="252"/>
      <c r="K489" s="253"/>
    </row>
    <row r="490" spans="1:11" s="151" customFormat="1" x14ac:dyDescent="0.25">
      <c r="A490" s="249" t="str">
        <f t="shared" si="26"/>
        <v/>
      </c>
      <c r="B490" s="249" t="str">
        <f t="shared" si="27"/>
        <v/>
      </c>
      <c r="C490" s="249" t="str">
        <f t="shared" si="25"/>
        <v/>
      </c>
      <c r="D490" s="250"/>
      <c r="E490" s="251"/>
      <c r="F490" s="251"/>
      <c r="G490" s="251"/>
      <c r="H490" s="251"/>
      <c r="I490" s="251"/>
      <c r="J490" s="250"/>
      <c r="K490" s="251"/>
    </row>
    <row r="491" spans="1:11" s="151" customFormat="1" x14ac:dyDescent="0.25">
      <c r="A491" s="249" t="str">
        <f t="shared" si="26"/>
        <v/>
      </c>
      <c r="B491" s="249" t="str">
        <f t="shared" si="27"/>
        <v/>
      </c>
      <c r="C491" s="249" t="str">
        <f t="shared" si="25"/>
        <v/>
      </c>
      <c r="D491" s="252"/>
      <c r="E491" s="253"/>
      <c r="F491" s="253"/>
      <c r="G491" s="253"/>
      <c r="H491" s="253"/>
      <c r="I491" s="253"/>
      <c r="J491" s="252"/>
      <c r="K491" s="253"/>
    </row>
    <row r="492" spans="1:11" s="151" customFormat="1" x14ac:dyDescent="0.25">
      <c r="A492" s="249" t="str">
        <f t="shared" si="26"/>
        <v/>
      </c>
      <c r="B492" s="249" t="str">
        <f t="shared" si="27"/>
        <v/>
      </c>
      <c r="C492" s="249" t="str">
        <f t="shared" si="25"/>
        <v/>
      </c>
      <c r="D492" s="250"/>
      <c r="E492" s="251"/>
      <c r="F492" s="251"/>
      <c r="G492" s="251"/>
      <c r="H492" s="251"/>
      <c r="I492" s="251"/>
      <c r="J492" s="250"/>
      <c r="K492" s="251"/>
    </row>
    <row r="493" spans="1:11" s="151" customFormat="1" x14ac:dyDescent="0.25">
      <c r="A493" s="249" t="str">
        <f t="shared" si="26"/>
        <v/>
      </c>
      <c r="B493" s="249" t="str">
        <f t="shared" si="27"/>
        <v/>
      </c>
      <c r="C493" s="249" t="str">
        <f t="shared" si="25"/>
        <v/>
      </c>
      <c r="D493" s="252"/>
      <c r="E493" s="253"/>
      <c r="F493" s="253"/>
      <c r="G493" s="253"/>
      <c r="H493" s="253"/>
      <c r="I493" s="253"/>
      <c r="J493" s="252"/>
      <c r="K493" s="253"/>
    </row>
    <row r="494" spans="1:11" s="151" customFormat="1" x14ac:dyDescent="0.25">
      <c r="A494" s="249" t="str">
        <f t="shared" si="26"/>
        <v/>
      </c>
      <c r="B494" s="249" t="str">
        <f t="shared" si="27"/>
        <v/>
      </c>
      <c r="C494" s="249" t="str">
        <f t="shared" si="25"/>
        <v/>
      </c>
      <c r="D494" s="250"/>
      <c r="E494" s="251"/>
      <c r="F494" s="251"/>
      <c r="G494" s="251"/>
      <c r="H494" s="251"/>
      <c r="I494" s="251"/>
      <c r="J494" s="250"/>
      <c r="K494" s="251"/>
    </row>
    <row r="495" spans="1:11" s="151" customFormat="1" x14ac:dyDescent="0.25">
      <c r="A495" s="249" t="str">
        <f t="shared" si="26"/>
        <v/>
      </c>
      <c r="B495" s="249" t="str">
        <f t="shared" si="27"/>
        <v/>
      </c>
      <c r="C495" s="249" t="str">
        <f t="shared" si="25"/>
        <v/>
      </c>
      <c r="D495" s="252"/>
      <c r="E495" s="253"/>
      <c r="F495" s="253"/>
      <c r="G495" s="253"/>
      <c r="H495" s="253"/>
      <c r="I495" s="253"/>
      <c r="J495" s="252"/>
      <c r="K495" s="253"/>
    </row>
    <row r="496" spans="1:11" s="151" customFormat="1" x14ac:dyDescent="0.25">
      <c r="A496" s="249" t="str">
        <f t="shared" si="26"/>
        <v/>
      </c>
      <c r="B496" s="249" t="str">
        <f t="shared" si="27"/>
        <v/>
      </c>
      <c r="C496" s="249" t="str">
        <f t="shared" si="25"/>
        <v/>
      </c>
      <c r="D496" s="250"/>
      <c r="E496" s="251"/>
      <c r="F496" s="251"/>
      <c r="G496" s="251"/>
      <c r="H496" s="251"/>
      <c r="I496" s="251"/>
      <c r="J496" s="250"/>
      <c r="K496" s="251"/>
    </row>
    <row r="497" spans="1:11" s="151" customFormat="1" x14ac:dyDescent="0.25">
      <c r="A497" s="249" t="str">
        <f t="shared" si="26"/>
        <v/>
      </c>
      <c r="B497" s="249" t="str">
        <f t="shared" si="27"/>
        <v/>
      </c>
      <c r="C497" s="249" t="str">
        <f t="shared" si="25"/>
        <v/>
      </c>
      <c r="D497" s="252"/>
      <c r="E497" s="253"/>
      <c r="F497" s="253"/>
      <c r="G497" s="253"/>
      <c r="H497" s="253"/>
      <c r="I497" s="253"/>
      <c r="J497" s="252"/>
      <c r="K497" s="253"/>
    </row>
    <row r="498" spans="1:11" s="151" customFormat="1" x14ac:dyDescent="0.25">
      <c r="A498" s="249" t="str">
        <f t="shared" si="26"/>
        <v/>
      </c>
      <c r="B498" s="249" t="str">
        <f t="shared" si="27"/>
        <v/>
      </c>
      <c r="C498" s="249" t="str">
        <f t="shared" si="25"/>
        <v/>
      </c>
      <c r="D498" s="250"/>
      <c r="E498" s="251"/>
      <c r="F498" s="251"/>
      <c r="G498" s="251"/>
      <c r="H498" s="251"/>
      <c r="I498" s="251"/>
      <c r="J498" s="250"/>
      <c r="K498" s="251"/>
    </row>
    <row r="499" spans="1:11" s="151" customFormat="1" x14ac:dyDescent="0.25">
      <c r="A499" s="249" t="str">
        <f t="shared" si="26"/>
        <v/>
      </c>
      <c r="B499" s="249" t="str">
        <f t="shared" si="27"/>
        <v/>
      </c>
      <c r="C499" s="249" t="str">
        <f t="shared" si="25"/>
        <v/>
      </c>
      <c r="D499" s="252"/>
      <c r="E499" s="253"/>
      <c r="F499" s="253"/>
      <c r="G499" s="253"/>
      <c r="H499" s="253"/>
      <c r="I499" s="253"/>
      <c r="J499" s="252"/>
      <c r="K499" s="253"/>
    </row>
    <row r="500" spans="1:11" s="151" customFormat="1" x14ac:dyDescent="0.25">
      <c r="A500" s="249" t="str">
        <f t="shared" si="26"/>
        <v/>
      </c>
      <c r="B500" s="249" t="str">
        <f t="shared" si="27"/>
        <v/>
      </c>
      <c r="C500" s="249" t="str">
        <f t="shared" si="25"/>
        <v/>
      </c>
      <c r="D500" s="250"/>
      <c r="E500" s="251"/>
      <c r="F500" s="251"/>
      <c r="G500" s="251"/>
      <c r="H500" s="251"/>
      <c r="I500" s="251"/>
      <c r="J500" s="250"/>
      <c r="K500" s="251"/>
    </row>
    <row r="501" spans="1:11" s="151" customFormat="1" x14ac:dyDescent="0.25">
      <c r="A501" s="249" t="str">
        <f t="shared" si="26"/>
        <v/>
      </c>
      <c r="B501" s="249" t="str">
        <f t="shared" si="27"/>
        <v/>
      </c>
      <c r="C501" s="249" t="str">
        <f t="shared" si="25"/>
        <v/>
      </c>
      <c r="D501" s="252"/>
      <c r="E501" s="253"/>
      <c r="F501" s="253"/>
      <c r="G501" s="253"/>
      <c r="H501" s="253"/>
      <c r="I501" s="253"/>
      <c r="J501" s="252"/>
      <c r="K501" s="253"/>
    </row>
    <row r="502" spans="1:11" s="151" customFormat="1" x14ac:dyDescent="0.25">
      <c r="A502" s="249" t="str">
        <f t="shared" si="26"/>
        <v/>
      </c>
      <c r="B502" s="249" t="str">
        <f t="shared" si="27"/>
        <v/>
      </c>
      <c r="C502" s="249" t="str">
        <f t="shared" si="25"/>
        <v/>
      </c>
      <c r="D502" s="250"/>
      <c r="E502" s="251"/>
      <c r="F502" s="251"/>
      <c r="G502" s="251"/>
      <c r="H502" s="251"/>
      <c r="I502" s="251"/>
      <c r="J502" s="250"/>
      <c r="K502" s="251"/>
    </row>
    <row r="503" spans="1:11" s="151" customFormat="1" x14ac:dyDescent="0.25">
      <c r="A503" s="249" t="str">
        <f t="shared" si="26"/>
        <v/>
      </c>
      <c r="B503" s="249" t="str">
        <f t="shared" si="27"/>
        <v/>
      </c>
      <c r="C503" s="249" t="str">
        <f t="shared" si="25"/>
        <v/>
      </c>
      <c r="D503" s="252"/>
      <c r="E503" s="253"/>
      <c r="F503" s="253"/>
      <c r="G503" s="253"/>
      <c r="H503" s="253"/>
      <c r="I503" s="253"/>
      <c r="J503" s="252"/>
      <c r="K503" s="253"/>
    </row>
    <row r="504" spans="1:11" s="151" customFormat="1" x14ac:dyDescent="0.25">
      <c r="A504" s="249" t="str">
        <f t="shared" si="26"/>
        <v/>
      </c>
      <c r="B504" s="249" t="str">
        <f t="shared" si="27"/>
        <v/>
      </c>
      <c r="C504" s="249" t="str">
        <f t="shared" si="25"/>
        <v/>
      </c>
      <c r="D504" s="250"/>
      <c r="E504" s="251"/>
      <c r="F504" s="251"/>
      <c r="G504" s="251"/>
      <c r="H504" s="251"/>
      <c r="I504" s="251"/>
      <c r="J504" s="250"/>
      <c r="K504" s="251"/>
    </row>
    <row r="505" spans="1:11" s="151" customFormat="1" x14ac:dyDescent="0.25">
      <c r="A505" s="249" t="str">
        <f t="shared" si="26"/>
        <v/>
      </c>
      <c r="B505" s="249" t="str">
        <f t="shared" si="27"/>
        <v/>
      </c>
      <c r="C505" s="249" t="str">
        <f t="shared" si="25"/>
        <v/>
      </c>
      <c r="D505" s="252"/>
      <c r="E505" s="253"/>
      <c r="F505" s="253"/>
      <c r="G505" s="253"/>
      <c r="H505" s="253"/>
      <c r="I505" s="253"/>
      <c r="J505" s="252"/>
      <c r="K505" s="253"/>
    </row>
    <row r="506" spans="1:11" s="151" customFormat="1" x14ac:dyDescent="0.25">
      <c r="A506" s="249" t="str">
        <f t="shared" si="26"/>
        <v/>
      </c>
      <c r="B506" s="249" t="str">
        <f t="shared" si="27"/>
        <v/>
      </c>
      <c r="C506" s="249" t="str">
        <f t="shared" si="25"/>
        <v/>
      </c>
      <c r="D506" s="250"/>
      <c r="E506" s="251"/>
      <c r="F506" s="251"/>
      <c r="G506" s="251"/>
      <c r="H506" s="251"/>
      <c r="I506" s="251"/>
      <c r="J506" s="250"/>
      <c r="K506" s="251"/>
    </row>
    <row r="507" spans="1:11" s="151" customFormat="1" x14ac:dyDescent="0.25">
      <c r="A507" s="249" t="str">
        <f t="shared" si="26"/>
        <v/>
      </c>
      <c r="B507" s="249" t="str">
        <f t="shared" si="27"/>
        <v/>
      </c>
      <c r="C507" s="249" t="str">
        <f t="shared" si="25"/>
        <v/>
      </c>
      <c r="D507" s="252"/>
      <c r="E507" s="253"/>
      <c r="F507" s="253"/>
      <c r="G507" s="253"/>
      <c r="H507" s="253"/>
      <c r="I507" s="253"/>
      <c r="J507" s="252"/>
      <c r="K507" s="253"/>
    </row>
    <row r="508" spans="1:11" s="151" customFormat="1" x14ac:dyDescent="0.25">
      <c r="A508" s="249" t="str">
        <f t="shared" si="26"/>
        <v/>
      </c>
      <c r="B508" s="249" t="str">
        <f t="shared" si="27"/>
        <v/>
      </c>
      <c r="C508" s="249" t="str">
        <f t="shared" si="25"/>
        <v/>
      </c>
      <c r="D508" s="250"/>
      <c r="E508" s="251"/>
      <c r="F508" s="251"/>
      <c r="G508" s="251"/>
      <c r="H508" s="251"/>
      <c r="I508" s="251"/>
      <c r="J508" s="250"/>
      <c r="K508" s="251"/>
    </row>
    <row r="509" spans="1:11" s="151" customFormat="1" x14ac:dyDescent="0.25">
      <c r="A509" s="249" t="str">
        <f t="shared" si="26"/>
        <v/>
      </c>
      <c r="B509" s="249" t="str">
        <f t="shared" si="27"/>
        <v/>
      </c>
      <c r="C509" s="249" t="str">
        <f t="shared" si="25"/>
        <v/>
      </c>
      <c r="D509" s="252"/>
      <c r="E509" s="253"/>
      <c r="F509" s="253"/>
      <c r="G509" s="253"/>
      <c r="H509" s="253"/>
      <c r="I509" s="253"/>
      <c r="J509" s="252"/>
      <c r="K509" s="253"/>
    </row>
    <row r="510" spans="1:11" s="151" customFormat="1" x14ac:dyDescent="0.25">
      <c r="A510" s="249" t="str">
        <f t="shared" si="26"/>
        <v/>
      </c>
      <c r="B510" s="249" t="str">
        <f t="shared" si="27"/>
        <v/>
      </c>
      <c r="C510" s="249" t="str">
        <f t="shared" si="25"/>
        <v/>
      </c>
      <c r="D510" s="250"/>
      <c r="E510" s="251"/>
      <c r="F510" s="251"/>
      <c r="G510" s="251"/>
      <c r="H510" s="251"/>
      <c r="I510" s="251"/>
      <c r="J510" s="250"/>
      <c r="K510" s="251"/>
    </row>
    <row r="511" spans="1:11" s="151" customFormat="1" x14ac:dyDescent="0.25">
      <c r="A511" s="249" t="str">
        <f t="shared" si="26"/>
        <v/>
      </c>
      <c r="B511" s="249" t="str">
        <f t="shared" si="27"/>
        <v/>
      </c>
      <c r="C511" s="249" t="str">
        <f t="shared" si="25"/>
        <v/>
      </c>
      <c r="D511" s="252"/>
      <c r="E511" s="253"/>
      <c r="F511" s="253"/>
      <c r="G511" s="253"/>
      <c r="H511" s="253"/>
      <c r="I511" s="253"/>
      <c r="J511" s="252"/>
      <c r="K511" s="253"/>
    </row>
    <row r="512" spans="1:11" s="151" customFormat="1" x14ac:dyDescent="0.25">
      <c r="A512" s="249" t="str">
        <f t="shared" si="26"/>
        <v/>
      </c>
      <c r="B512" s="249" t="str">
        <f t="shared" si="27"/>
        <v/>
      </c>
      <c r="C512" s="249" t="str">
        <f t="shared" si="25"/>
        <v/>
      </c>
      <c r="D512" s="250"/>
      <c r="E512" s="251"/>
      <c r="F512" s="251"/>
      <c r="G512" s="251"/>
      <c r="H512" s="251"/>
      <c r="I512" s="251"/>
      <c r="J512" s="250"/>
      <c r="K512" s="251"/>
    </row>
    <row r="513" spans="1:11" s="151" customFormat="1" x14ac:dyDescent="0.25">
      <c r="A513" s="249" t="str">
        <f t="shared" si="26"/>
        <v/>
      </c>
      <c r="B513" s="249" t="str">
        <f t="shared" si="27"/>
        <v/>
      </c>
      <c r="C513" s="249" t="str">
        <f t="shared" si="25"/>
        <v/>
      </c>
      <c r="D513" s="252"/>
      <c r="E513" s="253"/>
      <c r="F513" s="253"/>
      <c r="G513" s="253"/>
      <c r="H513" s="253"/>
      <c r="I513" s="253"/>
      <c r="J513" s="252"/>
      <c r="K513" s="253"/>
    </row>
    <row r="514" spans="1:11" s="151" customFormat="1" x14ac:dyDescent="0.25">
      <c r="A514" s="249" t="str">
        <f t="shared" si="26"/>
        <v/>
      </c>
      <c r="B514" s="249" t="str">
        <f t="shared" si="27"/>
        <v/>
      </c>
      <c r="C514" s="249" t="str">
        <f t="shared" ref="C514:C577" si="28">IF(ISBLANK(D514),"",INT(MOD(INT((D514-2)/7)+0.6,52+5/28))+1)</f>
        <v/>
      </c>
      <c r="D514" s="250"/>
      <c r="E514" s="251"/>
      <c r="F514" s="251"/>
      <c r="G514" s="251"/>
      <c r="H514" s="251"/>
      <c r="I514" s="251"/>
      <c r="J514" s="250"/>
      <c r="K514" s="251"/>
    </row>
    <row r="515" spans="1:11" s="151" customFormat="1" x14ac:dyDescent="0.25">
      <c r="A515" s="249" t="str">
        <f t="shared" ref="A515:A578" si="29">IF(ISBLANK(D515),"",YEAR(D515))</f>
        <v/>
      </c>
      <c r="B515" s="249" t="str">
        <f t="shared" ref="B515:B578" si="30">IF(ISBLANK(D515),"",MONTH(D515))</f>
        <v/>
      </c>
      <c r="C515" s="249" t="str">
        <f t="shared" si="28"/>
        <v/>
      </c>
      <c r="D515" s="252"/>
      <c r="E515" s="253"/>
      <c r="F515" s="253"/>
      <c r="G515" s="253"/>
      <c r="H515" s="253"/>
      <c r="I515" s="253"/>
      <c r="J515" s="252"/>
      <c r="K515" s="253"/>
    </row>
    <row r="516" spans="1:11" s="151" customFormat="1" x14ac:dyDescent="0.25">
      <c r="A516" s="249" t="str">
        <f t="shared" si="29"/>
        <v/>
      </c>
      <c r="B516" s="249" t="str">
        <f t="shared" si="30"/>
        <v/>
      </c>
      <c r="C516" s="249" t="str">
        <f t="shared" si="28"/>
        <v/>
      </c>
      <c r="D516" s="250"/>
      <c r="E516" s="251"/>
      <c r="F516" s="251"/>
      <c r="G516" s="251"/>
      <c r="H516" s="251"/>
      <c r="I516" s="251"/>
      <c r="J516" s="250"/>
      <c r="K516" s="251"/>
    </row>
    <row r="517" spans="1:11" s="151" customFormat="1" x14ac:dyDescent="0.25">
      <c r="A517" s="249" t="str">
        <f t="shared" si="29"/>
        <v/>
      </c>
      <c r="B517" s="249" t="str">
        <f t="shared" si="30"/>
        <v/>
      </c>
      <c r="C517" s="249" t="str">
        <f t="shared" si="28"/>
        <v/>
      </c>
      <c r="D517" s="252"/>
      <c r="E517" s="253"/>
      <c r="F517" s="253"/>
      <c r="G517" s="253"/>
      <c r="H517" s="253"/>
      <c r="I517" s="253"/>
      <c r="J517" s="252"/>
      <c r="K517" s="253"/>
    </row>
    <row r="518" spans="1:11" s="151" customFormat="1" x14ac:dyDescent="0.25">
      <c r="A518" s="249" t="str">
        <f t="shared" si="29"/>
        <v/>
      </c>
      <c r="B518" s="249" t="str">
        <f t="shared" si="30"/>
        <v/>
      </c>
      <c r="C518" s="249" t="str">
        <f t="shared" si="28"/>
        <v/>
      </c>
      <c r="D518" s="250"/>
      <c r="E518" s="251"/>
      <c r="F518" s="251"/>
      <c r="G518" s="251"/>
      <c r="H518" s="251"/>
      <c r="I518" s="251"/>
      <c r="J518" s="250"/>
      <c r="K518" s="251"/>
    </row>
    <row r="519" spans="1:11" s="151" customFormat="1" x14ac:dyDescent="0.25">
      <c r="A519" s="249" t="str">
        <f t="shared" si="29"/>
        <v/>
      </c>
      <c r="B519" s="249" t="str">
        <f t="shared" si="30"/>
        <v/>
      </c>
      <c r="C519" s="249" t="str">
        <f t="shared" si="28"/>
        <v/>
      </c>
      <c r="D519" s="252"/>
      <c r="E519" s="253"/>
      <c r="F519" s="253"/>
      <c r="G519" s="253"/>
      <c r="H519" s="253"/>
      <c r="I519" s="253"/>
      <c r="J519" s="252"/>
      <c r="K519" s="253"/>
    </row>
    <row r="520" spans="1:11" s="151" customFormat="1" x14ac:dyDescent="0.25">
      <c r="A520" s="249" t="str">
        <f t="shared" si="29"/>
        <v/>
      </c>
      <c r="B520" s="249" t="str">
        <f t="shared" si="30"/>
        <v/>
      </c>
      <c r="C520" s="249" t="str">
        <f t="shared" si="28"/>
        <v/>
      </c>
      <c r="D520" s="250"/>
      <c r="E520" s="251"/>
      <c r="F520" s="251"/>
      <c r="G520" s="251"/>
      <c r="H520" s="251"/>
      <c r="I520" s="251"/>
      <c r="J520" s="250"/>
      <c r="K520" s="251"/>
    </row>
    <row r="521" spans="1:11" s="151" customFormat="1" x14ac:dyDescent="0.25">
      <c r="A521" s="249" t="str">
        <f t="shared" si="29"/>
        <v/>
      </c>
      <c r="B521" s="249" t="str">
        <f t="shared" si="30"/>
        <v/>
      </c>
      <c r="C521" s="249" t="str">
        <f t="shared" si="28"/>
        <v/>
      </c>
      <c r="D521" s="252"/>
      <c r="E521" s="253"/>
      <c r="F521" s="253"/>
      <c r="G521" s="253"/>
      <c r="H521" s="253"/>
      <c r="I521" s="253"/>
      <c r="J521" s="252"/>
      <c r="K521" s="253"/>
    </row>
    <row r="522" spans="1:11" s="151" customFormat="1" x14ac:dyDescent="0.25">
      <c r="A522" s="249" t="str">
        <f t="shared" si="29"/>
        <v/>
      </c>
      <c r="B522" s="249" t="str">
        <f t="shared" si="30"/>
        <v/>
      </c>
      <c r="C522" s="249" t="str">
        <f t="shared" si="28"/>
        <v/>
      </c>
      <c r="D522" s="250"/>
      <c r="E522" s="251"/>
      <c r="F522" s="251"/>
      <c r="G522" s="251"/>
      <c r="H522" s="251"/>
      <c r="I522" s="251"/>
      <c r="J522" s="250"/>
      <c r="K522" s="251"/>
    </row>
    <row r="523" spans="1:11" s="151" customFormat="1" x14ac:dyDescent="0.25">
      <c r="A523" s="249" t="str">
        <f t="shared" si="29"/>
        <v/>
      </c>
      <c r="B523" s="249" t="str">
        <f t="shared" si="30"/>
        <v/>
      </c>
      <c r="C523" s="249" t="str">
        <f t="shared" si="28"/>
        <v/>
      </c>
      <c r="D523" s="252"/>
      <c r="E523" s="253"/>
      <c r="F523" s="253"/>
      <c r="G523" s="253"/>
      <c r="H523" s="253"/>
      <c r="I523" s="253"/>
      <c r="J523" s="252"/>
      <c r="K523" s="253"/>
    </row>
    <row r="524" spans="1:11" s="151" customFormat="1" x14ac:dyDescent="0.25">
      <c r="A524" s="249" t="str">
        <f t="shared" si="29"/>
        <v/>
      </c>
      <c r="B524" s="249" t="str">
        <f t="shared" si="30"/>
        <v/>
      </c>
      <c r="C524" s="249" t="str">
        <f t="shared" si="28"/>
        <v/>
      </c>
      <c r="D524" s="250"/>
      <c r="E524" s="251"/>
      <c r="F524" s="251"/>
      <c r="G524" s="251"/>
      <c r="H524" s="251"/>
      <c r="I524" s="251"/>
      <c r="J524" s="250"/>
      <c r="K524" s="251"/>
    </row>
    <row r="525" spans="1:11" s="151" customFormat="1" x14ac:dyDescent="0.25">
      <c r="A525" s="249" t="str">
        <f t="shared" si="29"/>
        <v/>
      </c>
      <c r="B525" s="249" t="str">
        <f t="shared" si="30"/>
        <v/>
      </c>
      <c r="C525" s="249" t="str">
        <f t="shared" si="28"/>
        <v/>
      </c>
      <c r="D525" s="252"/>
      <c r="E525" s="253"/>
      <c r="F525" s="253"/>
      <c r="G525" s="253"/>
      <c r="H525" s="253"/>
      <c r="I525" s="253"/>
      <c r="J525" s="252"/>
      <c r="K525" s="253"/>
    </row>
    <row r="526" spans="1:11" s="151" customFormat="1" x14ac:dyDescent="0.25">
      <c r="A526" s="249" t="str">
        <f t="shared" si="29"/>
        <v/>
      </c>
      <c r="B526" s="249" t="str">
        <f t="shared" si="30"/>
        <v/>
      </c>
      <c r="C526" s="249" t="str">
        <f t="shared" si="28"/>
        <v/>
      </c>
      <c r="D526" s="250"/>
      <c r="E526" s="251"/>
      <c r="F526" s="251"/>
      <c r="G526" s="251"/>
      <c r="H526" s="251"/>
      <c r="I526" s="251"/>
      <c r="J526" s="250"/>
      <c r="K526" s="251"/>
    </row>
    <row r="527" spans="1:11" s="151" customFormat="1" x14ac:dyDescent="0.25">
      <c r="A527" s="249" t="str">
        <f t="shared" si="29"/>
        <v/>
      </c>
      <c r="B527" s="249" t="str">
        <f t="shared" si="30"/>
        <v/>
      </c>
      <c r="C527" s="249" t="str">
        <f t="shared" si="28"/>
        <v/>
      </c>
      <c r="D527" s="252"/>
      <c r="E527" s="253"/>
      <c r="F527" s="253"/>
      <c r="G527" s="253"/>
      <c r="H527" s="253"/>
      <c r="I527" s="253"/>
      <c r="J527" s="252"/>
      <c r="K527" s="253"/>
    </row>
    <row r="528" spans="1:11" s="151" customFormat="1" x14ac:dyDescent="0.25">
      <c r="A528" s="249" t="str">
        <f t="shared" si="29"/>
        <v/>
      </c>
      <c r="B528" s="249" t="str">
        <f t="shared" si="30"/>
        <v/>
      </c>
      <c r="C528" s="249" t="str">
        <f t="shared" si="28"/>
        <v/>
      </c>
      <c r="D528" s="250"/>
      <c r="E528" s="251"/>
      <c r="F528" s="251"/>
      <c r="G528" s="251"/>
      <c r="H528" s="251"/>
      <c r="I528" s="251"/>
      <c r="J528" s="250"/>
      <c r="K528" s="251"/>
    </row>
    <row r="529" spans="1:11" s="151" customFormat="1" x14ac:dyDescent="0.25">
      <c r="A529" s="249" t="str">
        <f t="shared" si="29"/>
        <v/>
      </c>
      <c r="B529" s="249" t="str">
        <f t="shared" si="30"/>
        <v/>
      </c>
      <c r="C529" s="249" t="str">
        <f t="shared" si="28"/>
        <v/>
      </c>
      <c r="D529" s="252"/>
      <c r="E529" s="253"/>
      <c r="F529" s="253"/>
      <c r="G529" s="253"/>
      <c r="H529" s="253"/>
      <c r="I529" s="253"/>
      <c r="J529" s="252"/>
      <c r="K529" s="253"/>
    </row>
    <row r="530" spans="1:11" s="151" customFormat="1" x14ac:dyDescent="0.25">
      <c r="A530" s="249" t="str">
        <f t="shared" si="29"/>
        <v/>
      </c>
      <c r="B530" s="249" t="str">
        <f t="shared" si="30"/>
        <v/>
      </c>
      <c r="C530" s="249" t="str">
        <f t="shared" si="28"/>
        <v/>
      </c>
      <c r="D530" s="250"/>
      <c r="E530" s="251"/>
      <c r="F530" s="251"/>
      <c r="G530" s="251"/>
      <c r="H530" s="251"/>
      <c r="I530" s="251"/>
      <c r="J530" s="250"/>
      <c r="K530" s="251"/>
    </row>
    <row r="531" spans="1:11" s="151" customFormat="1" x14ac:dyDescent="0.25">
      <c r="A531" s="249" t="str">
        <f t="shared" si="29"/>
        <v/>
      </c>
      <c r="B531" s="249" t="str">
        <f t="shared" si="30"/>
        <v/>
      </c>
      <c r="C531" s="249" t="str">
        <f t="shared" si="28"/>
        <v/>
      </c>
      <c r="D531" s="252"/>
      <c r="E531" s="253"/>
      <c r="F531" s="253"/>
      <c r="G531" s="253"/>
      <c r="H531" s="253"/>
      <c r="I531" s="253"/>
      <c r="J531" s="252"/>
      <c r="K531" s="253"/>
    </row>
    <row r="532" spans="1:11" s="151" customFormat="1" x14ac:dyDescent="0.25">
      <c r="A532" s="249" t="str">
        <f t="shared" si="29"/>
        <v/>
      </c>
      <c r="B532" s="249" t="str">
        <f t="shared" si="30"/>
        <v/>
      </c>
      <c r="C532" s="249" t="str">
        <f t="shared" si="28"/>
        <v/>
      </c>
      <c r="D532" s="250"/>
      <c r="E532" s="251"/>
      <c r="F532" s="251"/>
      <c r="G532" s="251"/>
      <c r="H532" s="251"/>
      <c r="I532" s="251"/>
      <c r="J532" s="250"/>
      <c r="K532" s="251"/>
    </row>
    <row r="533" spans="1:11" s="151" customFormat="1" x14ac:dyDescent="0.25">
      <c r="A533" s="249" t="str">
        <f t="shared" si="29"/>
        <v/>
      </c>
      <c r="B533" s="249" t="str">
        <f t="shared" si="30"/>
        <v/>
      </c>
      <c r="C533" s="249" t="str">
        <f t="shared" si="28"/>
        <v/>
      </c>
      <c r="D533" s="252"/>
      <c r="E533" s="253"/>
      <c r="F533" s="253"/>
      <c r="G533" s="253"/>
      <c r="H533" s="253"/>
      <c r="I533" s="253"/>
      <c r="J533" s="252"/>
      <c r="K533" s="253"/>
    </row>
    <row r="534" spans="1:11" s="151" customFormat="1" x14ac:dyDescent="0.25">
      <c r="A534" s="249" t="str">
        <f t="shared" si="29"/>
        <v/>
      </c>
      <c r="B534" s="249" t="str">
        <f t="shared" si="30"/>
        <v/>
      </c>
      <c r="C534" s="249" t="str">
        <f t="shared" si="28"/>
        <v/>
      </c>
      <c r="D534" s="250"/>
      <c r="E534" s="251"/>
      <c r="F534" s="251"/>
      <c r="G534" s="251"/>
      <c r="H534" s="251"/>
      <c r="I534" s="251"/>
      <c r="J534" s="250"/>
      <c r="K534" s="251"/>
    </row>
    <row r="535" spans="1:11" s="151" customFormat="1" x14ac:dyDescent="0.25">
      <c r="A535" s="249" t="str">
        <f t="shared" si="29"/>
        <v/>
      </c>
      <c r="B535" s="249" t="str">
        <f t="shared" si="30"/>
        <v/>
      </c>
      <c r="C535" s="249" t="str">
        <f t="shared" si="28"/>
        <v/>
      </c>
      <c r="D535" s="252"/>
      <c r="E535" s="253"/>
      <c r="F535" s="253"/>
      <c r="G535" s="253"/>
      <c r="H535" s="253"/>
      <c r="I535" s="253"/>
      <c r="J535" s="252"/>
      <c r="K535" s="253"/>
    </row>
    <row r="536" spans="1:11" s="151" customFormat="1" x14ac:dyDescent="0.25">
      <c r="A536" s="249" t="str">
        <f t="shared" si="29"/>
        <v/>
      </c>
      <c r="B536" s="249" t="str">
        <f t="shared" si="30"/>
        <v/>
      </c>
      <c r="C536" s="249" t="str">
        <f t="shared" si="28"/>
        <v/>
      </c>
      <c r="D536" s="250"/>
      <c r="E536" s="251"/>
      <c r="F536" s="251"/>
      <c r="G536" s="251"/>
      <c r="H536" s="251"/>
      <c r="I536" s="251"/>
      <c r="J536" s="250"/>
      <c r="K536" s="251"/>
    </row>
    <row r="537" spans="1:11" s="151" customFormat="1" x14ac:dyDescent="0.25">
      <c r="A537" s="249" t="str">
        <f t="shared" si="29"/>
        <v/>
      </c>
      <c r="B537" s="249" t="str">
        <f t="shared" si="30"/>
        <v/>
      </c>
      <c r="C537" s="249" t="str">
        <f t="shared" si="28"/>
        <v/>
      </c>
      <c r="D537" s="252"/>
      <c r="E537" s="253"/>
      <c r="F537" s="253"/>
      <c r="G537" s="253"/>
      <c r="H537" s="253"/>
      <c r="I537" s="253"/>
      <c r="J537" s="252"/>
      <c r="K537" s="253"/>
    </row>
    <row r="538" spans="1:11" s="151" customFormat="1" x14ac:dyDescent="0.25">
      <c r="A538" s="249" t="str">
        <f t="shared" si="29"/>
        <v/>
      </c>
      <c r="B538" s="249" t="str">
        <f t="shared" si="30"/>
        <v/>
      </c>
      <c r="C538" s="249" t="str">
        <f t="shared" si="28"/>
        <v/>
      </c>
      <c r="D538" s="250"/>
      <c r="E538" s="251"/>
      <c r="F538" s="251"/>
      <c r="G538" s="251"/>
      <c r="H538" s="251"/>
      <c r="I538" s="251"/>
      <c r="J538" s="250"/>
      <c r="K538" s="251"/>
    </row>
    <row r="539" spans="1:11" s="151" customFormat="1" x14ac:dyDescent="0.25">
      <c r="A539" s="249" t="str">
        <f t="shared" si="29"/>
        <v/>
      </c>
      <c r="B539" s="249" t="str">
        <f t="shared" si="30"/>
        <v/>
      </c>
      <c r="C539" s="249" t="str">
        <f t="shared" si="28"/>
        <v/>
      </c>
      <c r="D539" s="252"/>
      <c r="E539" s="253"/>
      <c r="F539" s="253"/>
      <c r="G539" s="253"/>
      <c r="H539" s="253"/>
      <c r="I539" s="253"/>
      <c r="J539" s="252"/>
      <c r="K539" s="253"/>
    </row>
    <row r="540" spans="1:11" s="151" customFormat="1" x14ac:dyDescent="0.25">
      <c r="A540" s="249" t="str">
        <f t="shared" si="29"/>
        <v/>
      </c>
      <c r="B540" s="249" t="str">
        <f t="shared" si="30"/>
        <v/>
      </c>
      <c r="C540" s="249" t="str">
        <f t="shared" si="28"/>
        <v/>
      </c>
      <c r="D540" s="250"/>
      <c r="E540" s="251"/>
      <c r="F540" s="251"/>
      <c r="G540" s="251"/>
      <c r="H540" s="251"/>
      <c r="I540" s="251"/>
      <c r="J540" s="250"/>
      <c r="K540" s="251"/>
    </row>
    <row r="541" spans="1:11" s="151" customFormat="1" x14ac:dyDescent="0.25">
      <c r="A541" s="249" t="str">
        <f t="shared" si="29"/>
        <v/>
      </c>
      <c r="B541" s="249" t="str">
        <f t="shared" si="30"/>
        <v/>
      </c>
      <c r="C541" s="249" t="str">
        <f t="shared" si="28"/>
        <v/>
      </c>
      <c r="D541" s="252"/>
      <c r="E541" s="253"/>
      <c r="F541" s="253"/>
      <c r="G541" s="253"/>
      <c r="H541" s="253"/>
      <c r="I541" s="253"/>
      <c r="J541" s="252"/>
      <c r="K541" s="253"/>
    </row>
    <row r="542" spans="1:11" s="151" customFormat="1" x14ac:dyDescent="0.25">
      <c r="A542" s="249" t="str">
        <f t="shared" si="29"/>
        <v/>
      </c>
      <c r="B542" s="249" t="str">
        <f t="shared" si="30"/>
        <v/>
      </c>
      <c r="C542" s="249" t="str">
        <f t="shared" si="28"/>
        <v/>
      </c>
      <c r="D542" s="250"/>
      <c r="E542" s="251"/>
      <c r="F542" s="251"/>
      <c r="G542" s="251"/>
      <c r="H542" s="251"/>
      <c r="I542" s="251"/>
      <c r="J542" s="250"/>
      <c r="K542" s="251"/>
    </row>
    <row r="543" spans="1:11" s="151" customFormat="1" x14ac:dyDescent="0.25">
      <c r="A543" s="249" t="str">
        <f t="shared" si="29"/>
        <v/>
      </c>
      <c r="B543" s="249" t="str">
        <f t="shared" si="30"/>
        <v/>
      </c>
      <c r="C543" s="249" t="str">
        <f t="shared" si="28"/>
        <v/>
      </c>
      <c r="D543" s="252"/>
      <c r="E543" s="253"/>
      <c r="F543" s="253"/>
      <c r="G543" s="253"/>
      <c r="H543" s="253"/>
      <c r="I543" s="253"/>
      <c r="J543" s="252"/>
      <c r="K543" s="253"/>
    </row>
    <row r="544" spans="1:11" s="151" customFormat="1" x14ac:dyDescent="0.25">
      <c r="A544" s="249" t="str">
        <f t="shared" si="29"/>
        <v/>
      </c>
      <c r="B544" s="249" t="str">
        <f t="shared" si="30"/>
        <v/>
      </c>
      <c r="C544" s="249" t="str">
        <f t="shared" si="28"/>
        <v/>
      </c>
      <c r="D544" s="250"/>
      <c r="E544" s="251"/>
      <c r="F544" s="251"/>
      <c r="G544" s="251"/>
      <c r="H544" s="251"/>
      <c r="I544" s="251"/>
      <c r="J544" s="250"/>
      <c r="K544" s="251"/>
    </row>
    <row r="545" spans="1:11" s="151" customFormat="1" x14ac:dyDescent="0.25">
      <c r="A545" s="249" t="str">
        <f t="shared" si="29"/>
        <v/>
      </c>
      <c r="B545" s="249" t="str">
        <f t="shared" si="30"/>
        <v/>
      </c>
      <c r="C545" s="249" t="str">
        <f t="shared" si="28"/>
        <v/>
      </c>
      <c r="D545" s="252"/>
      <c r="E545" s="253"/>
      <c r="F545" s="253"/>
      <c r="G545" s="253"/>
      <c r="H545" s="253"/>
      <c r="I545" s="253"/>
      <c r="J545" s="252"/>
      <c r="K545" s="253"/>
    </row>
    <row r="546" spans="1:11" s="151" customFormat="1" x14ac:dyDescent="0.25">
      <c r="A546" s="249" t="str">
        <f t="shared" si="29"/>
        <v/>
      </c>
      <c r="B546" s="249" t="str">
        <f t="shared" si="30"/>
        <v/>
      </c>
      <c r="C546" s="249" t="str">
        <f t="shared" si="28"/>
        <v/>
      </c>
      <c r="D546" s="250"/>
      <c r="E546" s="251"/>
      <c r="F546" s="251"/>
      <c r="G546" s="251"/>
      <c r="H546" s="251"/>
      <c r="I546" s="251"/>
      <c r="J546" s="250"/>
      <c r="K546" s="251"/>
    </row>
    <row r="547" spans="1:11" s="151" customFormat="1" x14ac:dyDescent="0.25">
      <c r="A547" s="249" t="str">
        <f t="shared" si="29"/>
        <v/>
      </c>
      <c r="B547" s="249" t="str">
        <f t="shared" si="30"/>
        <v/>
      </c>
      <c r="C547" s="249" t="str">
        <f t="shared" si="28"/>
        <v/>
      </c>
      <c r="D547" s="252"/>
      <c r="E547" s="253"/>
      <c r="F547" s="253"/>
      <c r="G547" s="253"/>
      <c r="H547" s="253"/>
      <c r="I547" s="253"/>
      <c r="J547" s="252"/>
      <c r="K547" s="253"/>
    </row>
    <row r="548" spans="1:11" s="151" customFormat="1" x14ac:dyDescent="0.25">
      <c r="A548" s="249" t="str">
        <f t="shared" si="29"/>
        <v/>
      </c>
      <c r="B548" s="249" t="str">
        <f t="shared" si="30"/>
        <v/>
      </c>
      <c r="C548" s="249" t="str">
        <f t="shared" si="28"/>
        <v/>
      </c>
      <c r="D548" s="250"/>
      <c r="E548" s="251"/>
      <c r="F548" s="251"/>
      <c r="G548" s="251"/>
      <c r="H548" s="251"/>
      <c r="I548" s="251"/>
      <c r="J548" s="250"/>
      <c r="K548" s="251"/>
    </row>
    <row r="549" spans="1:11" s="151" customFormat="1" x14ac:dyDescent="0.25">
      <c r="A549" s="249" t="str">
        <f t="shared" si="29"/>
        <v/>
      </c>
      <c r="B549" s="249" t="str">
        <f t="shared" si="30"/>
        <v/>
      </c>
      <c r="C549" s="249" t="str">
        <f t="shared" si="28"/>
        <v/>
      </c>
      <c r="D549" s="252"/>
      <c r="E549" s="253"/>
      <c r="F549" s="253"/>
      <c r="G549" s="253"/>
      <c r="H549" s="253"/>
      <c r="I549" s="253"/>
      <c r="J549" s="252"/>
      <c r="K549" s="253"/>
    </row>
    <row r="550" spans="1:11" s="151" customFormat="1" x14ac:dyDescent="0.25">
      <c r="A550" s="249" t="str">
        <f t="shared" si="29"/>
        <v/>
      </c>
      <c r="B550" s="249" t="str">
        <f t="shared" si="30"/>
        <v/>
      </c>
      <c r="C550" s="249" t="str">
        <f t="shared" si="28"/>
        <v/>
      </c>
      <c r="D550" s="250"/>
      <c r="E550" s="251"/>
      <c r="F550" s="251"/>
      <c r="G550" s="251"/>
      <c r="H550" s="251"/>
      <c r="I550" s="251"/>
      <c r="J550" s="250"/>
      <c r="K550" s="251"/>
    </row>
    <row r="551" spans="1:11" s="151" customFormat="1" x14ac:dyDescent="0.25">
      <c r="A551" s="249" t="str">
        <f t="shared" si="29"/>
        <v/>
      </c>
      <c r="B551" s="249" t="str">
        <f t="shared" si="30"/>
        <v/>
      </c>
      <c r="C551" s="249" t="str">
        <f t="shared" si="28"/>
        <v/>
      </c>
      <c r="D551" s="252"/>
      <c r="E551" s="253"/>
      <c r="F551" s="253"/>
      <c r="G551" s="253"/>
      <c r="H551" s="253"/>
      <c r="I551" s="253"/>
      <c r="J551" s="252"/>
      <c r="K551" s="253"/>
    </row>
    <row r="552" spans="1:11" s="151" customFormat="1" x14ac:dyDescent="0.25">
      <c r="A552" s="249" t="str">
        <f t="shared" si="29"/>
        <v/>
      </c>
      <c r="B552" s="249" t="str">
        <f t="shared" si="30"/>
        <v/>
      </c>
      <c r="C552" s="249" t="str">
        <f t="shared" si="28"/>
        <v/>
      </c>
      <c r="D552" s="250"/>
      <c r="E552" s="251"/>
      <c r="F552" s="251"/>
      <c r="G552" s="251"/>
      <c r="H552" s="251"/>
      <c r="I552" s="251"/>
      <c r="J552" s="250"/>
      <c r="K552" s="251"/>
    </row>
    <row r="553" spans="1:11" s="151" customFormat="1" x14ac:dyDescent="0.25">
      <c r="A553" s="249" t="str">
        <f t="shared" si="29"/>
        <v/>
      </c>
      <c r="B553" s="249" t="str">
        <f t="shared" si="30"/>
        <v/>
      </c>
      <c r="C553" s="249" t="str">
        <f t="shared" si="28"/>
        <v/>
      </c>
      <c r="D553" s="252"/>
      <c r="E553" s="253"/>
      <c r="F553" s="253"/>
      <c r="G553" s="253"/>
      <c r="H553" s="253"/>
      <c r="I553" s="253"/>
      <c r="J553" s="252"/>
      <c r="K553" s="253"/>
    </row>
    <row r="554" spans="1:11" s="151" customFormat="1" x14ac:dyDescent="0.25">
      <c r="A554" s="249" t="str">
        <f t="shared" si="29"/>
        <v/>
      </c>
      <c r="B554" s="249" t="str">
        <f t="shared" si="30"/>
        <v/>
      </c>
      <c r="C554" s="249" t="str">
        <f t="shared" si="28"/>
        <v/>
      </c>
      <c r="D554" s="250"/>
      <c r="E554" s="251"/>
      <c r="F554" s="251"/>
      <c r="G554" s="251"/>
      <c r="H554" s="251"/>
      <c r="I554" s="251"/>
      <c r="J554" s="250"/>
      <c r="K554" s="251"/>
    </row>
    <row r="555" spans="1:11" s="151" customFormat="1" x14ac:dyDescent="0.25">
      <c r="A555" s="249" t="str">
        <f t="shared" si="29"/>
        <v/>
      </c>
      <c r="B555" s="249" t="str">
        <f t="shared" si="30"/>
        <v/>
      </c>
      <c r="C555" s="249" t="str">
        <f t="shared" si="28"/>
        <v/>
      </c>
      <c r="D555" s="252"/>
      <c r="E555" s="253"/>
      <c r="F555" s="253"/>
      <c r="G555" s="253"/>
      <c r="H555" s="253"/>
      <c r="I555" s="253"/>
      <c r="J555" s="252"/>
      <c r="K555" s="253"/>
    </row>
    <row r="556" spans="1:11" s="151" customFormat="1" x14ac:dyDescent="0.25">
      <c r="A556" s="249" t="str">
        <f t="shared" si="29"/>
        <v/>
      </c>
      <c r="B556" s="249" t="str">
        <f t="shared" si="30"/>
        <v/>
      </c>
      <c r="C556" s="249" t="str">
        <f t="shared" si="28"/>
        <v/>
      </c>
      <c r="D556" s="250"/>
      <c r="E556" s="251"/>
      <c r="F556" s="251"/>
      <c r="G556" s="251"/>
      <c r="H556" s="251"/>
      <c r="I556" s="251"/>
      <c r="J556" s="250"/>
      <c r="K556" s="251"/>
    </row>
    <row r="557" spans="1:11" s="151" customFormat="1" x14ac:dyDescent="0.25">
      <c r="A557" s="249" t="str">
        <f t="shared" si="29"/>
        <v/>
      </c>
      <c r="B557" s="249" t="str">
        <f t="shared" si="30"/>
        <v/>
      </c>
      <c r="C557" s="249" t="str">
        <f t="shared" si="28"/>
        <v/>
      </c>
      <c r="D557" s="252"/>
      <c r="E557" s="253"/>
      <c r="F557" s="253"/>
      <c r="G557" s="253"/>
      <c r="H557" s="253"/>
      <c r="I557" s="253"/>
      <c r="J557" s="252"/>
      <c r="K557" s="253"/>
    </row>
    <row r="558" spans="1:11" s="151" customFormat="1" x14ac:dyDescent="0.25">
      <c r="A558" s="249" t="str">
        <f t="shared" si="29"/>
        <v/>
      </c>
      <c r="B558" s="249" t="str">
        <f t="shared" si="30"/>
        <v/>
      </c>
      <c r="C558" s="249" t="str">
        <f t="shared" si="28"/>
        <v/>
      </c>
      <c r="D558" s="250"/>
      <c r="E558" s="251"/>
      <c r="F558" s="251"/>
      <c r="G558" s="251"/>
      <c r="H558" s="251"/>
      <c r="I558" s="251"/>
      <c r="J558" s="250"/>
      <c r="K558" s="251"/>
    </row>
    <row r="559" spans="1:11" s="151" customFormat="1" x14ac:dyDescent="0.25">
      <c r="A559" s="249" t="str">
        <f t="shared" si="29"/>
        <v/>
      </c>
      <c r="B559" s="249" t="str">
        <f t="shared" si="30"/>
        <v/>
      </c>
      <c r="C559" s="249" t="str">
        <f t="shared" si="28"/>
        <v/>
      </c>
      <c r="D559" s="252"/>
      <c r="E559" s="253"/>
      <c r="F559" s="253"/>
      <c r="G559" s="253"/>
      <c r="H559" s="253"/>
      <c r="I559" s="253"/>
      <c r="J559" s="252"/>
      <c r="K559" s="253"/>
    </row>
    <row r="560" spans="1:11" s="151" customFormat="1" x14ac:dyDescent="0.25">
      <c r="A560" s="249" t="str">
        <f t="shared" si="29"/>
        <v/>
      </c>
      <c r="B560" s="249" t="str">
        <f t="shared" si="30"/>
        <v/>
      </c>
      <c r="C560" s="249" t="str">
        <f t="shared" si="28"/>
        <v/>
      </c>
      <c r="D560" s="250"/>
      <c r="E560" s="251"/>
      <c r="F560" s="251"/>
      <c r="G560" s="251"/>
      <c r="H560" s="251"/>
      <c r="I560" s="251"/>
      <c r="J560" s="250"/>
      <c r="K560" s="251"/>
    </row>
    <row r="561" spans="1:11" s="151" customFormat="1" x14ac:dyDescent="0.25">
      <c r="A561" s="249" t="str">
        <f t="shared" si="29"/>
        <v/>
      </c>
      <c r="B561" s="249" t="str">
        <f t="shared" si="30"/>
        <v/>
      </c>
      <c r="C561" s="249" t="str">
        <f t="shared" si="28"/>
        <v/>
      </c>
      <c r="D561" s="252"/>
      <c r="E561" s="253"/>
      <c r="F561" s="253"/>
      <c r="G561" s="253"/>
      <c r="H561" s="253"/>
      <c r="I561" s="253"/>
      <c r="J561" s="252"/>
      <c r="K561" s="253"/>
    </row>
    <row r="562" spans="1:11" s="151" customFormat="1" x14ac:dyDescent="0.25">
      <c r="A562" s="249" t="str">
        <f t="shared" si="29"/>
        <v/>
      </c>
      <c r="B562" s="249" t="str">
        <f t="shared" si="30"/>
        <v/>
      </c>
      <c r="C562" s="249" t="str">
        <f t="shared" si="28"/>
        <v/>
      </c>
      <c r="D562" s="250"/>
      <c r="E562" s="251"/>
      <c r="F562" s="251"/>
      <c r="G562" s="251"/>
      <c r="H562" s="251"/>
      <c r="I562" s="251"/>
      <c r="J562" s="250"/>
      <c r="K562" s="251"/>
    </row>
    <row r="563" spans="1:11" s="151" customFormat="1" x14ac:dyDescent="0.25">
      <c r="A563" s="249" t="str">
        <f t="shared" si="29"/>
        <v/>
      </c>
      <c r="B563" s="249" t="str">
        <f t="shared" si="30"/>
        <v/>
      </c>
      <c r="C563" s="249" t="str">
        <f t="shared" si="28"/>
        <v/>
      </c>
      <c r="D563" s="252"/>
      <c r="E563" s="253"/>
      <c r="F563" s="253"/>
      <c r="G563" s="253"/>
      <c r="H563" s="253"/>
      <c r="I563" s="253"/>
      <c r="J563" s="252"/>
      <c r="K563" s="253"/>
    </row>
    <row r="564" spans="1:11" s="151" customFormat="1" x14ac:dyDescent="0.25">
      <c r="A564" s="249" t="str">
        <f t="shared" si="29"/>
        <v/>
      </c>
      <c r="B564" s="249" t="str">
        <f t="shared" si="30"/>
        <v/>
      </c>
      <c r="C564" s="249" t="str">
        <f t="shared" si="28"/>
        <v/>
      </c>
      <c r="D564" s="250"/>
      <c r="E564" s="251"/>
      <c r="F564" s="251"/>
      <c r="G564" s="251"/>
      <c r="H564" s="251"/>
      <c r="I564" s="251"/>
      <c r="J564" s="250"/>
      <c r="K564" s="251"/>
    </row>
    <row r="565" spans="1:11" s="151" customFormat="1" x14ac:dyDescent="0.25">
      <c r="A565" s="249" t="str">
        <f t="shared" si="29"/>
        <v/>
      </c>
      <c r="B565" s="249" t="str">
        <f t="shared" si="30"/>
        <v/>
      </c>
      <c r="C565" s="249" t="str">
        <f t="shared" si="28"/>
        <v/>
      </c>
      <c r="D565" s="252"/>
      <c r="E565" s="253"/>
      <c r="F565" s="253"/>
      <c r="G565" s="253"/>
      <c r="H565" s="253"/>
      <c r="I565" s="253"/>
      <c r="J565" s="252"/>
      <c r="K565" s="253"/>
    </row>
    <row r="566" spans="1:11" s="151" customFormat="1" x14ac:dyDescent="0.25">
      <c r="A566" s="249" t="str">
        <f t="shared" si="29"/>
        <v/>
      </c>
      <c r="B566" s="249" t="str">
        <f t="shared" si="30"/>
        <v/>
      </c>
      <c r="C566" s="249" t="str">
        <f t="shared" si="28"/>
        <v/>
      </c>
      <c r="D566" s="250"/>
      <c r="E566" s="251"/>
      <c r="F566" s="251"/>
      <c r="G566" s="251"/>
      <c r="H566" s="251"/>
      <c r="I566" s="251"/>
      <c r="J566" s="250"/>
      <c r="K566" s="251"/>
    </row>
    <row r="567" spans="1:11" s="151" customFormat="1" x14ac:dyDescent="0.25">
      <c r="A567" s="249" t="str">
        <f t="shared" si="29"/>
        <v/>
      </c>
      <c r="B567" s="249" t="str">
        <f t="shared" si="30"/>
        <v/>
      </c>
      <c r="C567" s="249" t="str">
        <f t="shared" si="28"/>
        <v/>
      </c>
      <c r="D567" s="252"/>
      <c r="E567" s="253"/>
      <c r="F567" s="253"/>
      <c r="G567" s="253"/>
      <c r="H567" s="253"/>
      <c r="I567" s="253"/>
      <c r="J567" s="252"/>
      <c r="K567" s="253"/>
    </row>
    <row r="568" spans="1:11" s="151" customFormat="1" x14ac:dyDescent="0.25">
      <c r="A568" s="249" t="str">
        <f t="shared" si="29"/>
        <v/>
      </c>
      <c r="B568" s="249" t="str">
        <f t="shared" si="30"/>
        <v/>
      </c>
      <c r="C568" s="249" t="str">
        <f t="shared" si="28"/>
        <v/>
      </c>
      <c r="D568" s="250"/>
      <c r="E568" s="251"/>
      <c r="F568" s="251"/>
      <c r="G568" s="251"/>
      <c r="H568" s="251"/>
      <c r="I568" s="251"/>
      <c r="J568" s="250"/>
      <c r="K568" s="251"/>
    </row>
    <row r="569" spans="1:11" s="151" customFormat="1" x14ac:dyDescent="0.25">
      <c r="A569" s="249" t="str">
        <f t="shared" si="29"/>
        <v/>
      </c>
      <c r="B569" s="249" t="str">
        <f t="shared" si="30"/>
        <v/>
      </c>
      <c r="C569" s="249" t="str">
        <f t="shared" si="28"/>
        <v/>
      </c>
      <c r="D569" s="252"/>
      <c r="E569" s="253"/>
      <c r="F569" s="253"/>
      <c r="G569" s="253"/>
      <c r="H569" s="253"/>
      <c r="I569" s="253"/>
      <c r="J569" s="252"/>
      <c r="K569" s="253"/>
    </row>
    <row r="570" spans="1:11" s="151" customFormat="1" x14ac:dyDescent="0.25">
      <c r="A570" s="249" t="str">
        <f t="shared" si="29"/>
        <v/>
      </c>
      <c r="B570" s="249" t="str">
        <f t="shared" si="30"/>
        <v/>
      </c>
      <c r="C570" s="249" t="str">
        <f t="shared" si="28"/>
        <v/>
      </c>
      <c r="D570" s="250"/>
      <c r="E570" s="251"/>
      <c r="F570" s="251"/>
      <c r="G570" s="251"/>
      <c r="H570" s="251"/>
      <c r="I570" s="251"/>
      <c r="J570" s="250"/>
      <c r="K570" s="251"/>
    </row>
    <row r="571" spans="1:11" s="151" customFormat="1" x14ac:dyDescent="0.25">
      <c r="A571" s="249" t="str">
        <f t="shared" si="29"/>
        <v/>
      </c>
      <c r="B571" s="249" t="str">
        <f t="shared" si="30"/>
        <v/>
      </c>
      <c r="C571" s="249" t="str">
        <f t="shared" si="28"/>
        <v/>
      </c>
      <c r="D571" s="252"/>
      <c r="E571" s="253"/>
      <c r="F571" s="253"/>
      <c r="G571" s="253"/>
      <c r="H571" s="253"/>
      <c r="I571" s="253"/>
      <c r="J571" s="252"/>
      <c r="K571" s="253"/>
    </row>
    <row r="572" spans="1:11" s="151" customFormat="1" x14ac:dyDescent="0.25">
      <c r="A572" s="249" t="str">
        <f t="shared" si="29"/>
        <v/>
      </c>
      <c r="B572" s="249" t="str">
        <f t="shared" si="30"/>
        <v/>
      </c>
      <c r="C572" s="249" t="str">
        <f t="shared" si="28"/>
        <v/>
      </c>
      <c r="D572" s="250"/>
      <c r="E572" s="251"/>
      <c r="F572" s="251"/>
      <c r="G572" s="251"/>
      <c r="H572" s="251"/>
      <c r="I572" s="251"/>
      <c r="J572" s="250"/>
      <c r="K572" s="251"/>
    </row>
    <row r="573" spans="1:11" s="151" customFormat="1" x14ac:dyDescent="0.25">
      <c r="A573" s="249" t="str">
        <f t="shared" si="29"/>
        <v/>
      </c>
      <c r="B573" s="249" t="str">
        <f t="shared" si="30"/>
        <v/>
      </c>
      <c r="C573" s="249" t="str">
        <f t="shared" si="28"/>
        <v/>
      </c>
      <c r="D573" s="252"/>
      <c r="E573" s="253"/>
      <c r="F573" s="253"/>
      <c r="G573" s="253"/>
      <c r="H573" s="253"/>
      <c r="I573" s="253"/>
      <c r="J573" s="252"/>
      <c r="K573" s="253"/>
    </row>
    <row r="574" spans="1:11" s="151" customFormat="1" x14ac:dyDescent="0.25">
      <c r="A574" s="249" t="str">
        <f t="shared" si="29"/>
        <v/>
      </c>
      <c r="B574" s="249" t="str">
        <f t="shared" si="30"/>
        <v/>
      </c>
      <c r="C574" s="249" t="str">
        <f t="shared" si="28"/>
        <v/>
      </c>
      <c r="D574" s="250"/>
      <c r="E574" s="251"/>
      <c r="F574" s="251"/>
      <c r="G574" s="251"/>
      <c r="H574" s="251"/>
      <c r="I574" s="251"/>
      <c r="J574" s="250"/>
      <c r="K574" s="251"/>
    </row>
    <row r="575" spans="1:11" s="151" customFormat="1" x14ac:dyDescent="0.25">
      <c r="A575" s="249" t="str">
        <f t="shared" si="29"/>
        <v/>
      </c>
      <c r="B575" s="249" t="str">
        <f t="shared" si="30"/>
        <v/>
      </c>
      <c r="C575" s="249" t="str">
        <f t="shared" si="28"/>
        <v/>
      </c>
      <c r="D575" s="252"/>
      <c r="E575" s="253"/>
      <c r="F575" s="253"/>
      <c r="G575" s="253"/>
      <c r="H575" s="253"/>
      <c r="I575" s="253"/>
      <c r="J575" s="252"/>
      <c r="K575" s="253"/>
    </row>
    <row r="576" spans="1:11" s="151" customFormat="1" x14ac:dyDescent="0.25">
      <c r="A576" s="249" t="str">
        <f t="shared" si="29"/>
        <v/>
      </c>
      <c r="B576" s="249" t="str">
        <f t="shared" si="30"/>
        <v/>
      </c>
      <c r="C576" s="249" t="str">
        <f t="shared" si="28"/>
        <v/>
      </c>
      <c r="D576" s="250"/>
      <c r="E576" s="251"/>
      <c r="F576" s="251"/>
      <c r="G576" s="251"/>
      <c r="H576" s="251"/>
      <c r="I576" s="251"/>
      <c r="J576" s="250"/>
      <c r="K576" s="251"/>
    </row>
    <row r="577" spans="1:11" s="151" customFormat="1" x14ac:dyDescent="0.25">
      <c r="A577" s="249" t="str">
        <f t="shared" si="29"/>
        <v/>
      </c>
      <c r="B577" s="249" t="str">
        <f t="shared" si="30"/>
        <v/>
      </c>
      <c r="C577" s="249" t="str">
        <f t="shared" si="28"/>
        <v/>
      </c>
      <c r="D577" s="252"/>
      <c r="E577" s="253"/>
      <c r="F577" s="253"/>
      <c r="G577" s="253"/>
      <c r="H577" s="253"/>
      <c r="I577" s="253"/>
      <c r="J577" s="252"/>
      <c r="K577" s="253"/>
    </row>
    <row r="578" spans="1:11" s="151" customFormat="1" x14ac:dyDescent="0.25">
      <c r="A578" s="249" t="str">
        <f t="shared" si="29"/>
        <v/>
      </c>
      <c r="B578" s="249" t="str">
        <f t="shared" si="30"/>
        <v/>
      </c>
      <c r="C578" s="249" t="str">
        <f t="shared" ref="C578:C641" si="31">IF(ISBLANK(D578),"",INT(MOD(INT((D578-2)/7)+0.6,52+5/28))+1)</f>
        <v/>
      </c>
      <c r="D578" s="250"/>
      <c r="E578" s="251"/>
      <c r="F578" s="251"/>
      <c r="G578" s="251"/>
      <c r="H578" s="251"/>
      <c r="I578" s="251"/>
      <c r="J578" s="250"/>
      <c r="K578" s="251"/>
    </row>
    <row r="579" spans="1:11" s="151" customFormat="1" x14ac:dyDescent="0.25">
      <c r="A579" s="249" t="str">
        <f t="shared" ref="A579:A642" si="32">IF(ISBLANK(D579),"",YEAR(D579))</f>
        <v/>
      </c>
      <c r="B579" s="249" t="str">
        <f t="shared" ref="B579:B642" si="33">IF(ISBLANK(D579),"",MONTH(D579))</f>
        <v/>
      </c>
      <c r="C579" s="249" t="str">
        <f t="shared" si="31"/>
        <v/>
      </c>
      <c r="D579" s="252"/>
      <c r="E579" s="253"/>
      <c r="F579" s="253"/>
      <c r="G579" s="253"/>
      <c r="H579" s="253"/>
      <c r="I579" s="253"/>
      <c r="J579" s="252"/>
      <c r="K579" s="253"/>
    </row>
    <row r="580" spans="1:11" s="151" customFormat="1" x14ac:dyDescent="0.25">
      <c r="A580" s="249" t="str">
        <f t="shared" si="32"/>
        <v/>
      </c>
      <c r="B580" s="249" t="str">
        <f t="shared" si="33"/>
        <v/>
      </c>
      <c r="C580" s="249" t="str">
        <f t="shared" si="31"/>
        <v/>
      </c>
      <c r="D580" s="250"/>
      <c r="E580" s="251"/>
      <c r="F580" s="251"/>
      <c r="G580" s="251"/>
      <c r="H580" s="251"/>
      <c r="I580" s="251"/>
      <c r="J580" s="250"/>
      <c r="K580" s="251"/>
    </row>
    <row r="581" spans="1:11" s="151" customFormat="1" x14ac:dyDescent="0.25">
      <c r="A581" s="249" t="str">
        <f t="shared" si="32"/>
        <v/>
      </c>
      <c r="B581" s="249" t="str">
        <f t="shared" si="33"/>
        <v/>
      </c>
      <c r="C581" s="249" t="str">
        <f t="shared" si="31"/>
        <v/>
      </c>
      <c r="D581" s="252"/>
      <c r="E581" s="253"/>
      <c r="F581" s="253"/>
      <c r="G581" s="253"/>
      <c r="H581" s="253"/>
      <c r="I581" s="253"/>
      <c r="J581" s="252"/>
      <c r="K581" s="253"/>
    </row>
    <row r="582" spans="1:11" s="151" customFormat="1" x14ac:dyDescent="0.25">
      <c r="A582" s="249" t="str">
        <f t="shared" si="32"/>
        <v/>
      </c>
      <c r="B582" s="249" t="str">
        <f t="shared" si="33"/>
        <v/>
      </c>
      <c r="C582" s="249" t="str">
        <f t="shared" si="31"/>
        <v/>
      </c>
      <c r="D582" s="250"/>
      <c r="E582" s="251"/>
      <c r="F582" s="251"/>
      <c r="G582" s="251"/>
      <c r="H582" s="251"/>
      <c r="I582" s="251"/>
      <c r="J582" s="250"/>
      <c r="K582" s="251"/>
    </row>
    <row r="583" spans="1:11" s="151" customFormat="1" x14ac:dyDescent="0.25">
      <c r="A583" s="249" t="str">
        <f t="shared" si="32"/>
        <v/>
      </c>
      <c r="B583" s="249" t="str">
        <f t="shared" si="33"/>
        <v/>
      </c>
      <c r="C583" s="249" t="str">
        <f t="shared" si="31"/>
        <v/>
      </c>
      <c r="D583" s="252"/>
      <c r="E583" s="253"/>
      <c r="F583" s="253"/>
      <c r="G583" s="253"/>
      <c r="H583" s="253"/>
      <c r="I583" s="253"/>
      <c r="J583" s="252"/>
      <c r="K583" s="253"/>
    </row>
    <row r="584" spans="1:11" s="151" customFormat="1" x14ac:dyDescent="0.25">
      <c r="A584" s="249" t="str">
        <f t="shared" si="32"/>
        <v/>
      </c>
      <c r="B584" s="249" t="str">
        <f t="shared" si="33"/>
        <v/>
      </c>
      <c r="C584" s="249" t="str">
        <f t="shared" si="31"/>
        <v/>
      </c>
      <c r="D584" s="250"/>
      <c r="E584" s="251"/>
      <c r="F584" s="251"/>
      <c r="G584" s="251"/>
      <c r="H584" s="251"/>
      <c r="I584" s="251"/>
      <c r="J584" s="250"/>
      <c r="K584" s="251"/>
    </row>
    <row r="585" spans="1:11" s="151" customFormat="1" x14ac:dyDescent="0.25">
      <c r="A585" s="249" t="str">
        <f t="shared" si="32"/>
        <v/>
      </c>
      <c r="B585" s="249" t="str">
        <f t="shared" si="33"/>
        <v/>
      </c>
      <c r="C585" s="249" t="str">
        <f t="shared" si="31"/>
        <v/>
      </c>
      <c r="D585" s="252"/>
      <c r="E585" s="253"/>
      <c r="F585" s="253"/>
      <c r="G585" s="253"/>
      <c r="H585" s="253"/>
      <c r="I585" s="253"/>
      <c r="J585" s="252"/>
      <c r="K585" s="253"/>
    </row>
    <row r="586" spans="1:11" s="151" customFormat="1" x14ac:dyDescent="0.25">
      <c r="A586" s="249" t="str">
        <f t="shared" si="32"/>
        <v/>
      </c>
      <c r="B586" s="249" t="str">
        <f t="shared" si="33"/>
        <v/>
      </c>
      <c r="C586" s="249" t="str">
        <f t="shared" si="31"/>
        <v/>
      </c>
      <c r="D586" s="250"/>
      <c r="E586" s="251"/>
      <c r="F586" s="251"/>
      <c r="G586" s="251"/>
      <c r="H586" s="251"/>
      <c r="I586" s="251"/>
      <c r="J586" s="250"/>
      <c r="K586" s="251"/>
    </row>
    <row r="587" spans="1:11" s="151" customFormat="1" x14ac:dyDescent="0.25">
      <c r="A587" s="249" t="str">
        <f t="shared" si="32"/>
        <v/>
      </c>
      <c r="B587" s="249" t="str">
        <f t="shared" si="33"/>
        <v/>
      </c>
      <c r="C587" s="249" t="str">
        <f t="shared" si="31"/>
        <v/>
      </c>
      <c r="D587" s="252"/>
      <c r="E587" s="253"/>
      <c r="F587" s="253"/>
      <c r="G587" s="253"/>
      <c r="H587" s="253"/>
      <c r="I587" s="253"/>
      <c r="J587" s="252"/>
      <c r="K587" s="253"/>
    </row>
    <row r="588" spans="1:11" s="151" customFormat="1" x14ac:dyDescent="0.25">
      <c r="A588" s="249" t="str">
        <f t="shared" si="32"/>
        <v/>
      </c>
      <c r="B588" s="249" t="str">
        <f t="shared" si="33"/>
        <v/>
      </c>
      <c r="C588" s="249" t="str">
        <f t="shared" si="31"/>
        <v/>
      </c>
      <c r="D588" s="250"/>
      <c r="E588" s="251"/>
      <c r="F588" s="251"/>
      <c r="G588" s="251"/>
      <c r="H588" s="251"/>
      <c r="I588" s="251"/>
      <c r="J588" s="250"/>
      <c r="K588" s="251"/>
    </row>
    <row r="589" spans="1:11" s="151" customFormat="1" x14ac:dyDescent="0.25">
      <c r="A589" s="249" t="str">
        <f t="shared" si="32"/>
        <v/>
      </c>
      <c r="B589" s="249" t="str">
        <f t="shared" si="33"/>
        <v/>
      </c>
      <c r="C589" s="249" t="str">
        <f t="shared" si="31"/>
        <v/>
      </c>
      <c r="D589" s="252"/>
      <c r="E589" s="253"/>
      <c r="F589" s="253"/>
      <c r="G589" s="253"/>
      <c r="H589" s="253"/>
      <c r="I589" s="253"/>
      <c r="J589" s="252"/>
      <c r="K589" s="253"/>
    </row>
    <row r="590" spans="1:11" s="151" customFormat="1" x14ac:dyDescent="0.25">
      <c r="A590" s="249" t="str">
        <f t="shared" si="32"/>
        <v/>
      </c>
      <c r="B590" s="249" t="str">
        <f t="shared" si="33"/>
        <v/>
      </c>
      <c r="C590" s="249" t="str">
        <f t="shared" si="31"/>
        <v/>
      </c>
      <c r="D590" s="250"/>
      <c r="E590" s="251"/>
      <c r="F590" s="251"/>
      <c r="G590" s="251"/>
      <c r="H590" s="251"/>
      <c r="I590" s="251"/>
      <c r="J590" s="250"/>
      <c r="K590" s="251"/>
    </row>
    <row r="591" spans="1:11" s="151" customFormat="1" x14ac:dyDescent="0.25">
      <c r="A591" s="249" t="str">
        <f t="shared" si="32"/>
        <v/>
      </c>
      <c r="B591" s="249" t="str">
        <f t="shared" si="33"/>
        <v/>
      </c>
      <c r="C591" s="249" t="str">
        <f t="shared" si="31"/>
        <v/>
      </c>
      <c r="D591" s="252"/>
      <c r="E591" s="253"/>
      <c r="F591" s="253"/>
      <c r="G591" s="253"/>
      <c r="H591" s="253"/>
      <c r="I591" s="253"/>
      <c r="J591" s="252"/>
      <c r="K591" s="253"/>
    </row>
    <row r="592" spans="1:11" s="151" customFormat="1" x14ac:dyDescent="0.25">
      <c r="A592" s="249" t="str">
        <f t="shared" si="32"/>
        <v/>
      </c>
      <c r="B592" s="249" t="str">
        <f t="shared" si="33"/>
        <v/>
      </c>
      <c r="C592" s="249" t="str">
        <f t="shared" si="31"/>
        <v/>
      </c>
      <c r="D592" s="250"/>
      <c r="E592" s="251"/>
      <c r="F592" s="251"/>
      <c r="G592" s="251"/>
      <c r="H592" s="251"/>
      <c r="I592" s="251"/>
      <c r="J592" s="250"/>
      <c r="K592" s="251"/>
    </row>
    <row r="593" spans="1:11" s="151" customFormat="1" x14ac:dyDescent="0.25">
      <c r="A593" s="249" t="str">
        <f t="shared" si="32"/>
        <v/>
      </c>
      <c r="B593" s="249" t="str">
        <f t="shared" si="33"/>
        <v/>
      </c>
      <c r="C593" s="249" t="str">
        <f t="shared" si="31"/>
        <v/>
      </c>
      <c r="D593" s="252"/>
      <c r="E593" s="253"/>
      <c r="F593" s="253"/>
      <c r="G593" s="253"/>
      <c r="H593" s="253"/>
      <c r="I593" s="253"/>
      <c r="J593" s="252"/>
      <c r="K593" s="253"/>
    </row>
    <row r="594" spans="1:11" s="151" customFormat="1" x14ac:dyDescent="0.25">
      <c r="A594" s="249" t="str">
        <f t="shared" si="32"/>
        <v/>
      </c>
      <c r="B594" s="249" t="str">
        <f t="shared" si="33"/>
        <v/>
      </c>
      <c r="C594" s="249" t="str">
        <f t="shared" si="31"/>
        <v/>
      </c>
      <c r="D594" s="250"/>
      <c r="E594" s="251"/>
      <c r="F594" s="251"/>
      <c r="G594" s="251"/>
      <c r="H594" s="251"/>
      <c r="I594" s="251"/>
      <c r="J594" s="250"/>
      <c r="K594" s="251"/>
    </row>
    <row r="595" spans="1:11" s="151" customFormat="1" x14ac:dyDescent="0.25">
      <c r="A595" s="249" t="str">
        <f t="shared" si="32"/>
        <v/>
      </c>
      <c r="B595" s="249" t="str">
        <f t="shared" si="33"/>
        <v/>
      </c>
      <c r="C595" s="249" t="str">
        <f t="shared" si="31"/>
        <v/>
      </c>
      <c r="D595" s="252"/>
      <c r="E595" s="253"/>
      <c r="F595" s="253"/>
      <c r="G595" s="253"/>
      <c r="H595" s="253"/>
      <c r="I595" s="253"/>
      <c r="J595" s="252"/>
      <c r="K595" s="253"/>
    </row>
    <row r="596" spans="1:11" s="151" customFormat="1" x14ac:dyDescent="0.25">
      <c r="A596" s="249" t="str">
        <f t="shared" si="32"/>
        <v/>
      </c>
      <c r="B596" s="249" t="str">
        <f t="shared" si="33"/>
        <v/>
      </c>
      <c r="C596" s="249" t="str">
        <f t="shared" si="31"/>
        <v/>
      </c>
      <c r="D596" s="250"/>
      <c r="E596" s="251"/>
      <c r="F596" s="251"/>
      <c r="G596" s="251"/>
      <c r="H596" s="251"/>
      <c r="I596" s="251"/>
      <c r="J596" s="250"/>
      <c r="K596" s="251"/>
    </row>
    <row r="597" spans="1:11" s="151" customFormat="1" x14ac:dyDescent="0.25">
      <c r="A597" s="249" t="str">
        <f t="shared" si="32"/>
        <v/>
      </c>
      <c r="B597" s="249" t="str">
        <f t="shared" si="33"/>
        <v/>
      </c>
      <c r="C597" s="249" t="str">
        <f t="shared" si="31"/>
        <v/>
      </c>
      <c r="D597" s="252"/>
      <c r="E597" s="253"/>
      <c r="F597" s="253"/>
      <c r="G597" s="253"/>
      <c r="H597" s="253"/>
      <c r="I597" s="253"/>
      <c r="J597" s="252"/>
      <c r="K597" s="253"/>
    </row>
    <row r="598" spans="1:11" s="151" customFormat="1" x14ac:dyDescent="0.25">
      <c r="A598" s="249" t="str">
        <f t="shared" si="32"/>
        <v/>
      </c>
      <c r="B598" s="249" t="str">
        <f t="shared" si="33"/>
        <v/>
      </c>
      <c r="C598" s="249" t="str">
        <f t="shared" si="31"/>
        <v/>
      </c>
      <c r="D598" s="250"/>
      <c r="E598" s="251"/>
      <c r="F598" s="251"/>
      <c r="G598" s="251"/>
      <c r="H598" s="251"/>
      <c r="I598" s="251"/>
      <c r="J598" s="250"/>
      <c r="K598" s="251"/>
    </row>
    <row r="599" spans="1:11" s="151" customFormat="1" x14ac:dyDescent="0.25">
      <c r="A599" s="249" t="str">
        <f t="shared" si="32"/>
        <v/>
      </c>
      <c r="B599" s="249" t="str">
        <f t="shared" si="33"/>
        <v/>
      </c>
      <c r="C599" s="249" t="str">
        <f t="shared" si="31"/>
        <v/>
      </c>
      <c r="D599" s="252"/>
      <c r="E599" s="253"/>
      <c r="F599" s="253"/>
      <c r="G599" s="253"/>
      <c r="H599" s="253"/>
      <c r="I599" s="253"/>
      <c r="J599" s="252"/>
      <c r="K599" s="253"/>
    </row>
    <row r="600" spans="1:11" s="151" customFormat="1" x14ac:dyDescent="0.25">
      <c r="A600" s="249" t="str">
        <f t="shared" si="32"/>
        <v/>
      </c>
      <c r="B600" s="249" t="str">
        <f t="shared" si="33"/>
        <v/>
      </c>
      <c r="C600" s="249" t="str">
        <f t="shared" si="31"/>
        <v/>
      </c>
      <c r="D600" s="250"/>
      <c r="E600" s="251"/>
      <c r="F600" s="251"/>
      <c r="G600" s="251"/>
      <c r="H600" s="251"/>
      <c r="I600" s="251"/>
      <c r="J600" s="250"/>
      <c r="K600" s="251"/>
    </row>
    <row r="601" spans="1:11" s="151" customFormat="1" x14ac:dyDescent="0.25">
      <c r="A601" s="249" t="str">
        <f t="shared" si="32"/>
        <v/>
      </c>
      <c r="B601" s="249" t="str">
        <f t="shared" si="33"/>
        <v/>
      </c>
      <c r="C601" s="249" t="str">
        <f t="shared" si="31"/>
        <v/>
      </c>
      <c r="D601" s="252"/>
      <c r="E601" s="253"/>
      <c r="F601" s="253"/>
      <c r="G601" s="253"/>
      <c r="H601" s="253"/>
      <c r="I601" s="253"/>
      <c r="J601" s="252"/>
      <c r="K601" s="253"/>
    </row>
    <row r="602" spans="1:11" s="151" customFormat="1" x14ac:dyDescent="0.25">
      <c r="A602" s="249" t="str">
        <f t="shared" si="32"/>
        <v/>
      </c>
      <c r="B602" s="249" t="str">
        <f t="shared" si="33"/>
        <v/>
      </c>
      <c r="C602" s="249" t="str">
        <f t="shared" si="31"/>
        <v/>
      </c>
      <c r="D602" s="250"/>
      <c r="E602" s="251"/>
      <c r="F602" s="251"/>
      <c r="G602" s="251"/>
      <c r="H602" s="251"/>
      <c r="I602" s="251"/>
      <c r="J602" s="250"/>
      <c r="K602" s="251"/>
    </row>
    <row r="603" spans="1:11" s="151" customFormat="1" x14ac:dyDescent="0.25">
      <c r="A603" s="249" t="str">
        <f t="shared" si="32"/>
        <v/>
      </c>
      <c r="B603" s="249" t="str">
        <f t="shared" si="33"/>
        <v/>
      </c>
      <c r="C603" s="249" t="str">
        <f t="shared" si="31"/>
        <v/>
      </c>
      <c r="D603" s="252"/>
      <c r="E603" s="253"/>
      <c r="F603" s="253"/>
      <c r="G603" s="253"/>
      <c r="H603" s="253"/>
      <c r="I603" s="253"/>
      <c r="J603" s="252"/>
      <c r="K603" s="253"/>
    </row>
    <row r="604" spans="1:11" s="151" customFormat="1" x14ac:dyDescent="0.25">
      <c r="A604" s="249" t="str">
        <f t="shared" si="32"/>
        <v/>
      </c>
      <c r="B604" s="249" t="str">
        <f t="shared" si="33"/>
        <v/>
      </c>
      <c r="C604" s="249" t="str">
        <f t="shared" si="31"/>
        <v/>
      </c>
      <c r="D604" s="250"/>
      <c r="E604" s="251"/>
      <c r="F604" s="251"/>
      <c r="G604" s="251"/>
      <c r="H604" s="251"/>
      <c r="I604" s="251"/>
      <c r="J604" s="250"/>
      <c r="K604" s="251"/>
    </row>
    <row r="605" spans="1:11" s="151" customFormat="1" x14ac:dyDescent="0.25">
      <c r="A605" s="249" t="str">
        <f t="shared" si="32"/>
        <v/>
      </c>
      <c r="B605" s="249" t="str">
        <f t="shared" si="33"/>
        <v/>
      </c>
      <c r="C605" s="249" t="str">
        <f t="shared" si="31"/>
        <v/>
      </c>
      <c r="D605" s="252"/>
      <c r="E605" s="253"/>
      <c r="F605" s="253"/>
      <c r="G605" s="253"/>
      <c r="H605" s="253"/>
      <c r="I605" s="253"/>
      <c r="J605" s="252"/>
      <c r="K605" s="253"/>
    </row>
    <row r="606" spans="1:11" s="151" customFormat="1" x14ac:dyDescent="0.25">
      <c r="A606" s="249" t="str">
        <f t="shared" si="32"/>
        <v/>
      </c>
      <c r="B606" s="249" t="str">
        <f t="shared" si="33"/>
        <v/>
      </c>
      <c r="C606" s="249" t="str">
        <f t="shared" si="31"/>
        <v/>
      </c>
      <c r="D606" s="250"/>
      <c r="E606" s="251"/>
      <c r="F606" s="251"/>
      <c r="G606" s="251"/>
      <c r="H606" s="251"/>
      <c r="I606" s="251"/>
      <c r="J606" s="250"/>
      <c r="K606" s="251"/>
    </row>
    <row r="607" spans="1:11" s="151" customFormat="1" x14ac:dyDescent="0.25">
      <c r="A607" s="249" t="str">
        <f t="shared" si="32"/>
        <v/>
      </c>
      <c r="B607" s="249" t="str">
        <f t="shared" si="33"/>
        <v/>
      </c>
      <c r="C607" s="249" t="str">
        <f t="shared" si="31"/>
        <v/>
      </c>
      <c r="D607" s="252"/>
      <c r="E607" s="253"/>
      <c r="F607" s="253"/>
      <c r="G607" s="253"/>
      <c r="H607" s="253"/>
      <c r="I607" s="253"/>
      <c r="J607" s="252"/>
      <c r="K607" s="253"/>
    </row>
    <row r="608" spans="1:11" s="151" customFormat="1" x14ac:dyDescent="0.25">
      <c r="A608" s="249" t="str">
        <f t="shared" si="32"/>
        <v/>
      </c>
      <c r="B608" s="249" t="str">
        <f t="shared" si="33"/>
        <v/>
      </c>
      <c r="C608" s="249" t="str">
        <f t="shared" si="31"/>
        <v/>
      </c>
      <c r="D608" s="250"/>
      <c r="E608" s="251"/>
      <c r="F608" s="251"/>
      <c r="G608" s="251"/>
      <c r="H608" s="251"/>
      <c r="I608" s="251"/>
      <c r="J608" s="250"/>
      <c r="K608" s="251"/>
    </row>
    <row r="609" spans="1:11" s="151" customFormat="1" x14ac:dyDescent="0.25">
      <c r="A609" s="249" t="str">
        <f t="shared" si="32"/>
        <v/>
      </c>
      <c r="B609" s="249" t="str">
        <f t="shared" si="33"/>
        <v/>
      </c>
      <c r="C609" s="249" t="str">
        <f t="shared" si="31"/>
        <v/>
      </c>
      <c r="D609" s="252"/>
      <c r="E609" s="253"/>
      <c r="F609" s="253"/>
      <c r="G609" s="253"/>
      <c r="H609" s="253"/>
      <c r="I609" s="253"/>
      <c r="J609" s="252"/>
      <c r="K609" s="253"/>
    </row>
    <row r="610" spans="1:11" s="151" customFormat="1" x14ac:dyDescent="0.25">
      <c r="A610" s="249" t="str">
        <f t="shared" si="32"/>
        <v/>
      </c>
      <c r="B610" s="249" t="str">
        <f t="shared" si="33"/>
        <v/>
      </c>
      <c r="C610" s="249" t="str">
        <f t="shared" si="31"/>
        <v/>
      </c>
      <c r="D610" s="250"/>
      <c r="E610" s="251"/>
      <c r="F610" s="251"/>
      <c r="G610" s="251"/>
      <c r="H610" s="251"/>
      <c r="I610" s="251"/>
      <c r="J610" s="250"/>
      <c r="K610" s="251"/>
    </row>
    <row r="611" spans="1:11" s="151" customFormat="1" x14ac:dyDescent="0.25">
      <c r="A611" s="249" t="str">
        <f t="shared" si="32"/>
        <v/>
      </c>
      <c r="B611" s="249" t="str">
        <f t="shared" si="33"/>
        <v/>
      </c>
      <c r="C611" s="249" t="str">
        <f t="shared" si="31"/>
        <v/>
      </c>
      <c r="D611" s="252"/>
      <c r="E611" s="253"/>
      <c r="F611" s="253"/>
      <c r="G611" s="253"/>
      <c r="H611" s="253"/>
      <c r="I611" s="253"/>
      <c r="J611" s="252"/>
      <c r="K611" s="253"/>
    </row>
    <row r="612" spans="1:11" s="151" customFormat="1" x14ac:dyDescent="0.25">
      <c r="A612" s="249" t="str">
        <f t="shared" si="32"/>
        <v/>
      </c>
      <c r="B612" s="249" t="str">
        <f t="shared" si="33"/>
        <v/>
      </c>
      <c r="C612" s="249" t="str">
        <f t="shared" si="31"/>
        <v/>
      </c>
      <c r="D612" s="250"/>
      <c r="E612" s="251"/>
      <c r="F612" s="251"/>
      <c r="G612" s="251"/>
      <c r="H612" s="251"/>
      <c r="I612" s="251"/>
      <c r="J612" s="250"/>
      <c r="K612" s="251"/>
    </row>
    <row r="613" spans="1:11" s="151" customFormat="1" x14ac:dyDescent="0.25">
      <c r="A613" s="249" t="str">
        <f t="shared" si="32"/>
        <v/>
      </c>
      <c r="B613" s="249" t="str">
        <f t="shared" si="33"/>
        <v/>
      </c>
      <c r="C613" s="249" t="str">
        <f t="shared" si="31"/>
        <v/>
      </c>
      <c r="D613" s="252"/>
      <c r="E613" s="253"/>
      <c r="F613" s="253"/>
      <c r="G613" s="253"/>
      <c r="H613" s="253"/>
      <c r="I613" s="253"/>
      <c r="J613" s="252"/>
      <c r="K613" s="253"/>
    </row>
    <row r="614" spans="1:11" s="151" customFormat="1" x14ac:dyDescent="0.25">
      <c r="A614" s="249" t="str">
        <f t="shared" si="32"/>
        <v/>
      </c>
      <c r="B614" s="249" t="str">
        <f t="shared" si="33"/>
        <v/>
      </c>
      <c r="C614" s="249" t="str">
        <f t="shared" si="31"/>
        <v/>
      </c>
      <c r="D614" s="250"/>
      <c r="E614" s="251"/>
      <c r="F614" s="251"/>
      <c r="G614" s="251"/>
      <c r="H614" s="251"/>
      <c r="I614" s="251"/>
      <c r="J614" s="250"/>
      <c r="K614" s="251"/>
    </row>
    <row r="615" spans="1:11" s="151" customFormat="1" x14ac:dyDescent="0.25">
      <c r="A615" s="249" t="str">
        <f t="shared" si="32"/>
        <v/>
      </c>
      <c r="B615" s="249" t="str">
        <f t="shared" si="33"/>
        <v/>
      </c>
      <c r="C615" s="249" t="str">
        <f t="shared" si="31"/>
        <v/>
      </c>
      <c r="D615" s="252"/>
      <c r="E615" s="253"/>
      <c r="F615" s="253"/>
      <c r="G615" s="253"/>
      <c r="H615" s="253"/>
      <c r="I615" s="253"/>
      <c r="J615" s="252"/>
      <c r="K615" s="253"/>
    </row>
    <row r="616" spans="1:11" s="151" customFormat="1" x14ac:dyDescent="0.25">
      <c r="A616" s="249" t="str">
        <f t="shared" si="32"/>
        <v/>
      </c>
      <c r="B616" s="249" t="str">
        <f t="shared" si="33"/>
        <v/>
      </c>
      <c r="C616" s="249" t="str">
        <f t="shared" si="31"/>
        <v/>
      </c>
      <c r="D616" s="250"/>
      <c r="E616" s="251"/>
      <c r="F616" s="251"/>
      <c r="G616" s="251"/>
      <c r="H616" s="251"/>
      <c r="I616" s="251"/>
      <c r="J616" s="250"/>
      <c r="K616" s="251"/>
    </row>
    <row r="617" spans="1:11" s="151" customFormat="1" x14ac:dyDescent="0.25">
      <c r="A617" s="249" t="str">
        <f t="shared" si="32"/>
        <v/>
      </c>
      <c r="B617" s="249" t="str">
        <f t="shared" si="33"/>
        <v/>
      </c>
      <c r="C617" s="249" t="str">
        <f t="shared" si="31"/>
        <v/>
      </c>
      <c r="D617" s="252"/>
      <c r="E617" s="253"/>
      <c r="F617" s="253"/>
      <c r="G617" s="253"/>
      <c r="H617" s="253"/>
      <c r="I617" s="253"/>
      <c r="J617" s="252"/>
      <c r="K617" s="253"/>
    </row>
    <row r="618" spans="1:11" s="151" customFormat="1" x14ac:dyDescent="0.25">
      <c r="A618" s="249" t="str">
        <f t="shared" si="32"/>
        <v/>
      </c>
      <c r="B618" s="249" t="str">
        <f t="shared" si="33"/>
        <v/>
      </c>
      <c r="C618" s="249" t="str">
        <f t="shared" si="31"/>
        <v/>
      </c>
      <c r="D618" s="250"/>
      <c r="E618" s="251"/>
      <c r="F618" s="251"/>
      <c r="G618" s="251"/>
      <c r="H618" s="251"/>
      <c r="I618" s="251"/>
      <c r="J618" s="250"/>
      <c r="K618" s="251"/>
    </row>
    <row r="619" spans="1:11" s="151" customFormat="1" x14ac:dyDescent="0.25">
      <c r="A619" s="249" t="str">
        <f t="shared" si="32"/>
        <v/>
      </c>
      <c r="B619" s="249" t="str">
        <f t="shared" si="33"/>
        <v/>
      </c>
      <c r="C619" s="249" t="str">
        <f t="shared" si="31"/>
        <v/>
      </c>
      <c r="D619" s="252"/>
      <c r="E619" s="253"/>
      <c r="F619" s="253"/>
      <c r="G619" s="253"/>
      <c r="H619" s="253"/>
      <c r="I619" s="253"/>
      <c r="J619" s="252"/>
      <c r="K619" s="253"/>
    </row>
    <row r="620" spans="1:11" s="151" customFormat="1" x14ac:dyDescent="0.25">
      <c r="A620" s="249" t="str">
        <f t="shared" si="32"/>
        <v/>
      </c>
      <c r="B620" s="249" t="str">
        <f t="shared" si="33"/>
        <v/>
      </c>
      <c r="C620" s="249" t="str">
        <f t="shared" si="31"/>
        <v/>
      </c>
      <c r="D620" s="250"/>
      <c r="E620" s="251"/>
      <c r="F620" s="251"/>
      <c r="G620" s="251"/>
      <c r="H620" s="251"/>
      <c r="I620" s="251"/>
      <c r="J620" s="250"/>
      <c r="K620" s="251"/>
    </row>
    <row r="621" spans="1:11" s="151" customFormat="1" x14ac:dyDescent="0.25">
      <c r="A621" s="249" t="str">
        <f t="shared" si="32"/>
        <v/>
      </c>
      <c r="B621" s="249" t="str">
        <f t="shared" si="33"/>
        <v/>
      </c>
      <c r="C621" s="249" t="str">
        <f t="shared" si="31"/>
        <v/>
      </c>
      <c r="D621" s="252"/>
      <c r="E621" s="253"/>
      <c r="F621" s="253"/>
      <c r="G621" s="253"/>
      <c r="H621" s="253"/>
      <c r="I621" s="253"/>
      <c r="J621" s="252"/>
      <c r="K621" s="253"/>
    </row>
    <row r="622" spans="1:11" s="151" customFormat="1" x14ac:dyDescent="0.25">
      <c r="A622" s="249" t="str">
        <f t="shared" si="32"/>
        <v/>
      </c>
      <c r="B622" s="249" t="str">
        <f t="shared" si="33"/>
        <v/>
      </c>
      <c r="C622" s="249" t="str">
        <f t="shared" si="31"/>
        <v/>
      </c>
      <c r="D622" s="250"/>
      <c r="E622" s="251"/>
      <c r="F622" s="251"/>
      <c r="G622" s="251"/>
      <c r="H622" s="251"/>
      <c r="I622" s="251"/>
      <c r="J622" s="250"/>
      <c r="K622" s="251"/>
    </row>
    <row r="623" spans="1:11" s="151" customFormat="1" x14ac:dyDescent="0.25">
      <c r="A623" s="249" t="str">
        <f t="shared" si="32"/>
        <v/>
      </c>
      <c r="B623" s="249" t="str">
        <f t="shared" si="33"/>
        <v/>
      </c>
      <c r="C623" s="249" t="str">
        <f t="shared" si="31"/>
        <v/>
      </c>
      <c r="D623" s="252"/>
      <c r="E623" s="253"/>
      <c r="F623" s="253"/>
      <c r="G623" s="253"/>
      <c r="H623" s="253"/>
      <c r="I623" s="253"/>
      <c r="J623" s="252"/>
      <c r="K623" s="253"/>
    </row>
    <row r="624" spans="1:11" s="151" customFormat="1" x14ac:dyDescent="0.25">
      <c r="A624" s="249" t="str">
        <f t="shared" si="32"/>
        <v/>
      </c>
      <c r="B624" s="249" t="str">
        <f t="shared" si="33"/>
        <v/>
      </c>
      <c r="C624" s="249" t="str">
        <f t="shared" si="31"/>
        <v/>
      </c>
      <c r="D624" s="250"/>
      <c r="E624" s="251"/>
      <c r="F624" s="251"/>
      <c r="G624" s="251"/>
      <c r="H624" s="251"/>
      <c r="I624" s="251"/>
      <c r="J624" s="250"/>
      <c r="K624" s="251"/>
    </row>
    <row r="625" spans="1:11" s="151" customFormat="1" x14ac:dyDescent="0.25">
      <c r="A625" s="249" t="str">
        <f t="shared" si="32"/>
        <v/>
      </c>
      <c r="B625" s="249" t="str">
        <f t="shared" si="33"/>
        <v/>
      </c>
      <c r="C625" s="249" t="str">
        <f t="shared" si="31"/>
        <v/>
      </c>
      <c r="D625" s="252"/>
      <c r="E625" s="253"/>
      <c r="F625" s="253"/>
      <c r="G625" s="253"/>
      <c r="H625" s="253"/>
      <c r="I625" s="253"/>
      <c r="J625" s="252"/>
      <c r="K625" s="253"/>
    </row>
    <row r="626" spans="1:11" s="151" customFormat="1" x14ac:dyDescent="0.25">
      <c r="A626" s="249" t="str">
        <f t="shared" si="32"/>
        <v/>
      </c>
      <c r="B626" s="249" t="str">
        <f t="shared" si="33"/>
        <v/>
      </c>
      <c r="C626" s="249" t="str">
        <f t="shared" si="31"/>
        <v/>
      </c>
      <c r="D626" s="250"/>
      <c r="E626" s="251"/>
      <c r="F626" s="251"/>
      <c r="G626" s="251"/>
      <c r="H626" s="251"/>
      <c r="I626" s="251"/>
      <c r="J626" s="250"/>
      <c r="K626" s="251"/>
    </row>
    <row r="627" spans="1:11" s="151" customFormat="1" x14ac:dyDescent="0.25">
      <c r="A627" s="249" t="str">
        <f t="shared" si="32"/>
        <v/>
      </c>
      <c r="B627" s="249" t="str">
        <f t="shared" si="33"/>
        <v/>
      </c>
      <c r="C627" s="249" t="str">
        <f t="shared" si="31"/>
        <v/>
      </c>
      <c r="D627" s="252"/>
      <c r="E627" s="253"/>
      <c r="F627" s="253"/>
      <c r="G627" s="253"/>
      <c r="H627" s="253"/>
      <c r="I627" s="253"/>
      <c r="J627" s="252"/>
      <c r="K627" s="253"/>
    </row>
    <row r="628" spans="1:11" s="151" customFormat="1" x14ac:dyDescent="0.25">
      <c r="A628" s="249" t="str">
        <f t="shared" si="32"/>
        <v/>
      </c>
      <c r="B628" s="249" t="str">
        <f t="shared" si="33"/>
        <v/>
      </c>
      <c r="C628" s="249" t="str">
        <f t="shared" si="31"/>
        <v/>
      </c>
      <c r="D628" s="250"/>
      <c r="E628" s="251"/>
      <c r="F628" s="251"/>
      <c r="G628" s="251"/>
      <c r="H628" s="251"/>
      <c r="I628" s="251"/>
      <c r="J628" s="250"/>
      <c r="K628" s="251"/>
    </row>
    <row r="629" spans="1:11" s="151" customFormat="1" x14ac:dyDescent="0.25">
      <c r="A629" s="249" t="str">
        <f t="shared" si="32"/>
        <v/>
      </c>
      <c r="B629" s="249" t="str">
        <f t="shared" si="33"/>
        <v/>
      </c>
      <c r="C629" s="249" t="str">
        <f t="shared" si="31"/>
        <v/>
      </c>
      <c r="D629" s="252"/>
      <c r="E629" s="253"/>
      <c r="F629" s="253"/>
      <c r="G629" s="253"/>
      <c r="H629" s="253"/>
      <c r="I629" s="253"/>
      <c r="J629" s="252"/>
      <c r="K629" s="253"/>
    </row>
    <row r="630" spans="1:11" s="151" customFormat="1" x14ac:dyDescent="0.25">
      <c r="A630" s="249" t="str">
        <f t="shared" si="32"/>
        <v/>
      </c>
      <c r="B630" s="249" t="str">
        <f t="shared" si="33"/>
        <v/>
      </c>
      <c r="C630" s="249" t="str">
        <f t="shared" si="31"/>
        <v/>
      </c>
      <c r="D630" s="250"/>
      <c r="E630" s="251"/>
      <c r="F630" s="251"/>
      <c r="G630" s="251"/>
      <c r="H630" s="251"/>
      <c r="I630" s="251"/>
      <c r="J630" s="250"/>
      <c r="K630" s="251"/>
    </row>
    <row r="631" spans="1:11" s="151" customFormat="1" x14ac:dyDescent="0.25">
      <c r="A631" s="249" t="str">
        <f t="shared" si="32"/>
        <v/>
      </c>
      <c r="B631" s="249" t="str">
        <f t="shared" si="33"/>
        <v/>
      </c>
      <c r="C631" s="249" t="str">
        <f t="shared" si="31"/>
        <v/>
      </c>
      <c r="D631" s="252"/>
      <c r="E631" s="253"/>
      <c r="F631" s="253"/>
      <c r="G631" s="253"/>
      <c r="H631" s="253"/>
      <c r="I631" s="253"/>
      <c r="J631" s="252"/>
      <c r="K631" s="253"/>
    </row>
    <row r="632" spans="1:11" s="151" customFormat="1" x14ac:dyDescent="0.25">
      <c r="A632" s="249" t="str">
        <f t="shared" si="32"/>
        <v/>
      </c>
      <c r="B632" s="249" t="str">
        <f t="shared" si="33"/>
        <v/>
      </c>
      <c r="C632" s="249" t="str">
        <f t="shared" si="31"/>
        <v/>
      </c>
      <c r="D632" s="250"/>
      <c r="E632" s="251"/>
      <c r="F632" s="251"/>
      <c r="G632" s="251"/>
      <c r="H632" s="251"/>
      <c r="I632" s="251"/>
      <c r="J632" s="250"/>
      <c r="K632" s="251"/>
    </row>
    <row r="633" spans="1:11" s="151" customFormat="1" x14ac:dyDescent="0.25">
      <c r="A633" s="249" t="str">
        <f t="shared" si="32"/>
        <v/>
      </c>
      <c r="B633" s="249" t="str">
        <f t="shared" si="33"/>
        <v/>
      </c>
      <c r="C633" s="249" t="str">
        <f t="shared" si="31"/>
        <v/>
      </c>
      <c r="D633" s="252"/>
      <c r="E633" s="253"/>
      <c r="F633" s="253"/>
      <c r="G633" s="253"/>
      <c r="H633" s="253"/>
      <c r="I633" s="253"/>
      <c r="J633" s="252"/>
      <c r="K633" s="253"/>
    </row>
    <row r="634" spans="1:11" s="151" customFormat="1" x14ac:dyDescent="0.25">
      <c r="A634" s="249" t="str">
        <f t="shared" si="32"/>
        <v/>
      </c>
      <c r="B634" s="249" t="str">
        <f t="shared" si="33"/>
        <v/>
      </c>
      <c r="C634" s="249" t="str">
        <f t="shared" si="31"/>
        <v/>
      </c>
      <c r="D634" s="250"/>
      <c r="E634" s="251"/>
      <c r="F634" s="251"/>
      <c r="G634" s="251"/>
      <c r="H634" s="251"/>
      <c r="I634" s="251"/>
      <c r="J634" s="250"/>
      <c r="K634" s="251"/>
    </row>
    <row r="635" spans="1:11" s="151" customFormat="1" x14ac:dyDescent="0.25">
      <c r="A635" s="249" t="str">
        <f t="shared" si="32"/>
        <v/>
      </c>
      <c r="B635" s="249" t="str">
        <f t="shared" si="33"/>
        <v/>
      </c>
      <c r="C635" s="249" t="str">
        <f t="shared" si="31"/>
        <v/>
      </c>
      <c r="D635" s="252"/>
      <c r="E635" s="253"/>
      <c r="F635" s="253"/>
      <c r="G635" s="253"/>
      <c r="H635" s="253"/>
      <c r="I635" s="253"/>
      <c r="J635" s="252"/>
      <c r="K635" s="253"/>
    </row>
    <row r="636" spans="1:11" s="151" customFormat="1" x14ac:dyDescent="0.25">
      <c r="A636" s="249" t="str">
        <f t="shared" si="32"/>
        <v/>
      </c>
      <c r="B636" s="249" t="str">
        <f t="shared" si="33"/>
        <v/>
      </c>
      <c r="C636" s="249" t="str">
        <f t="shared" si="31"/>
        <v/>
      </c>
      <c r="D636" s="250"/>
      <c r="E636" s="251"/>
      <c r="F636" s="251"/>
      <c r="G636" s="251"/>
      <c r="H636" s="251"/>
      <c r="I636" s="251"/>
      <c r="J636" s="250"/>
      <c r="K636" s="251"/>
    </row>
    <row r="637" spans="1:11" s="151" customFormat="1" x14ac:dyDescent="0.25">
      <c r="A637" s="249" t="str">
        <f t="shared" si="32"/>
        <v/>
      </c>
      <c r="B637" s="249" t="str">
        <f t="shared" si="33"/>
        <v/>
      </c>
      <c r="C637" s="249" t="str">
        <f t="shared" si="31"/>
        <v/>
      </c>
      <c r="D637" s="252"/>
      <c r="E637" s="253"/>
      <c r="F637" s="253"/>
      <c r="G637" s="253"/>
      <c r="H637" s="253"/>
      <c r="I637" s="253"/>
      <c r="J637" s="252"/>
      <c r="K637" s="253"/>
    </row>
    <row r="638" spans="1:11" s="151" customFormat="1" x14ac:dyDescent="0.25">
      <c r="A638" s="249" t="str">
        <f t="shared" si="32"/>
        <v/>
      </c>
      <c r="B638" s="249" t="str">
        <f t="shared" si="33"/>
        <v/>
      </c>
      <c r="C638" s="249" t="str">
        <f t="shared" si="31"/>
        <v/>
      </c>
      <c r="D638" s="250"/>
      <c r="E638" s="251"/>
      <c r="F638" s="251"/>
      <c r="G638" s="251"/>
      <c r="H638" s="251"/>
      <c r="I638" s="251"/>
      <c r="J638" s="250"/>
      <c r="K638" s="251"/>
    </row>
    <row r="639" spans="1:11" s="151" customFormat="1" x14ac:dyDescent="0.25">
      <c r="A639" s="249" t="str">
        <f t="shared" si="32"/>
        <v/>
      </c>
      <c r="B639" s="249" t="str">
        <f t="shared" si="33"/>
        <v/>
      </c>
      <c r="C639" s="249" t="str">
        <f t="shared" si="31"/>
        <v/>
      </c>
      <c r="D639" s="252"/>
      <c r="E639" s="253"/>
      <c r="F639" s="253"/>
      <c r="G639" s="253"/>
      <c r="H639" s="253"/>
      <c r="I639" s="253"/>
      <c r="J639" s="252"/>
      <c r="K639" s="253"/>
    </row>
    <row r="640" spans="1:11" s="151" customFormat="1" x14ac:dyDescent="0.25">
      <c r="A640" s="249" t="str">
        <f t="shared" si="32"/>
        <v/>
      </c>
      <c r="B640" s="249" t="str">
        <f t="shared" si="33"/>
        <v/>
      </c>
      <c r="C640" s="249" t="str">
        <f t="shared" si="31"/>
        <v/>
      </c>
      <c r="D640" s="250"/>
      <c r="E640" s="251"/>
      <c r="F640" s="251"/>
      <c r="G640" s="251"/>
      <c r="H640" s="251"/>
      <c r="I640" s="251"/>
      <c r="J640" s="250"/>
      <c r="K640" s="251"/>
    </row>
    <row r="641" spans="1:11" s="151" customFormat="1" x14ac:dyDescent="0.25">
      <c r="A641" s="249" t="str">
        <f t="shared" si="32"/>
        <v/>
      </c>
      <c r="B641" s="249" t="str">
        <f t="shared" si="33"/>
        <v/>
      </c>
      <c r="C641" s="249" t="str">
        <f t="shared" si="31"/>
        <v/>
      </c>
      <c r="D641" s="252"/>
      <c r="E641" s="253"/>
      <c r="F641" s="253"/>
      <c r="G641" s="253"/>
      <c r="H641" s="253"/>
      <c r="I641" s="253"/>
      <c r="J641" s="252"/>
      <c r="K641" s="253"/>
    </row>
    <row r="642" spans="1:11" s="151" customFormat="1" x14ac:dyDescent="0.25">
      <c r="A642" s="249" t="str">
        <f t="shared" si="32"/>
        <v/>
      </c>
      <c r="B642" s="249" t="str">
        <f t="shared" si="33"/>
        <v/>
      </c>
      <c r="C642" s="249" t="str">
        <f t="shared" ref="C642:C705" si="34">IF(ISBLANK(D642),"",INT(MOD(INT((D642-2)/7)+0.6,52+5/28))+1)</f>
        <v/>
      </c>
      <c r="D642" s="250"/>
      <c r="E642" s="251"/>
      <c r="F642" s="251"/>
      <c r="G642" s="251"/>
      <c r="H642" s="251"/>
      <c r="I642" s="251"/>
      <c r="J642" s="250"/>
      <c r="K642" s="251"/>
    </row>
    <row r="643" spans="1:11" s="151" customFormat="1" x14ac:dyDescent="0.25">
      <c r="A643" s="249" t="str">
        <f t="shared" ref="A643:A706" si="35">IF(ISBLANK(D643),"",YEAR(D643))</f>
        <v/>
      </c>
      <c r="B643" s="249" t="str">
        <f t="shared" ref="B643:B706" si="36">IF(ISBLANK(D643),"",MONTH(D643))</f>
        <v/>
      </c>
      <c r="C643" s="249" t="str">
        <f t="shared" si="34"/>
        <v/>
      </c>
      <c r="D643" s="252"/>
      <c r="E643" s="253"/>
      <c r="F643" s="253"/>
      <c r="G643" s="253"/>
      <c r="H643" s="253"/>
      <c r="I643" s="253"/>
      <c r="J643" s="252"/>
      <c r="K643" s="253"/>
    </row>
    <row r="644" spans="1:11" s="151" customFormat="1" x14ac:dyDescent="0.25">
      <c r="A644" s="249" t="str">
        <f t="shared" si="35"/>
        <v/>
      </c>
      <c r="B644" s="249" t="str">
        <f t="shared" si="36"/>
        <v/>
      </c>
      <c r="C644" s="249" t="str">
        <f t="shared" si="34"/>
        <v/>
      </c>
      <c r="D644" s="250"/>
      <c r="E644" s="251"/>
      <c r="F644" s="251"/>
      <c r="G644" s="251"/>
      <c r="H644" s="251"/>
      <c r="I644" s="251"/>
      <c r="J644" s="250"/>
      <c r="K644" s="251"/>
    </row>
    <row r="645" spans="1:11" s="151" customFormat="1" x14ac:dyDescent="0.25">
      <c r="A645" s="249" t="str">
        <f t="shared" si="35"/>
        <v/>
      </c>
      <c r="B645" s="249" t="str">
        <f t="shared" si="36"/>
        <v/>
      </c>
      <c r="C645" s="249" t="str">
        <f t="shared" si="34"/>
        <v/>
      </c>
      <c r="D645" s="252"/>
      <c r="E645" s="253"/>
      <c r="F645" s="253"/>
      <c r="G645" s="253"/>
      <c r="H645" s="253"/>
      <c r="I645" s="253"/>
      <c r="J645" s="252"/>
      <c r="K645" s="253"/>
    </row>
    <row r="646" spans="1:11" s="151" customFormat="1" x14ac:dyDescent="0.25">
      <c r="A646" s="249" t="str">
        <f t="shared" si="35"/>
        <v/>
      </c>
      <c r="B646" s="249" t="str">
        <f t="shared" si="36"/>
        <v/>
      </c>
      <c r="C646" s="249" t="str">
        <f t="shared" si="34"/>
        <v/>
      </c>
      <c r="D646" s="250"/>
      <c r="E646" s="251"/>
      <c r="F646" s="251"/>
      <c r="G646" s="251"/>
      <c r="H646" s="251"/>
      <c r="I646" s="251"/>
      <c r="J646" s="250"/>
      <c r="K646" s="251"/>
    </row>
    <row r="647" spans="1:11" s="151" customFormat="1" x14ac:dyDescent="0.25">
      <c r="A647" s="249" t="str">
        <f t="shared" si="35"/>
        <v/>
      </c>
      <c r="B647" s="249" t="str">
        <f t="shared" si="36"/>
        <v/>
      </c>
      <c r="C647" s="249" t="str">
        <f t="shared" si="34"/>
        <v/>
      </c>
      <c r="D647" s="252"/>
      <c r="E647" s="253"/>
      <c r="F647" s="253"/>
      <c r="G647" s="253"/>
      <c r="H647" s="253"/>
      <c r="I647" s="253"/>
      <c r="J647" s="252"/>
      <c r="K647" s="253"/>
    </row>
    <row r="648" spans="1:11" s="151" customFormat="1" x14ac:dyDescent="0.25">
      <c r="A648" s="249" t="str">
        <f t="shared" si="35"/>
        <v/>
      </c>
      <c r="B648" s="249" t="str">
        <f t="shared" si="36"/>
        <v/>
      </c>
      <c r="C648" s="249" t="str">
        <f t="shared" si="34"/>
        <v/>
      </c>
      <c r="D648" s="250"/>
      <c r="E648" s="251"/>
      <c r="F648" s="251"/>
      <c r="G648" s="251"/>
      <c r="H648" s="251"/>
      <c r="I648" s="251"/>
      <c r="J648" s="250"/>
      <c r="K648" s="251"/>
    </row>
    <row r="649" spans="1:11" s="151" customFormat="1" x14ac:dyDescent="0.25">
      <c r="A649" s="249" t="str">
        <f t="shared" si="35"/>
        <v/>
      </c>
      <c r="B649" s="249" t="str">
        <f t="shared" si="36"/>
        <v/>
      </c>
      <c r="C649" s="249" t="str">
        <f t="shared" si="34"/>
        <v/>
      </c>
      <c r="D649" s="252"/>
      <c r="E649" s="253"/>
      <c r="F649" s="253"/>
      <c r="G649" s="253"/>
      <c r="H649" s="253"/>
      <c r="I649" s="253"/>
      <c r="J649" s="252"/>
      <c r="K649" s="253"/>
    </row>
    <row r="650" spans="1:11" s="151" customFormat="1" x14ac:dyDescent="0.25">
      <c r="A650" s="249" t="str">
        <f t="shared" si="35"/>
        <v/>
      </c>
      <c r="B650" s="249" t="str">
        <f t="shared" si="36"/>
        <v/>
      </c>
      <c r="C650" s="249" t="str">
        <f t="shared" si="34"/>
        <v/>
      </c>
      <c r="D650" s="250"/>
      <c r="E650" s="251"/>
      <c r="F650" s="251"/>
      <c r="G650" s="251"/>
      <c r="H650" s="251"/>
      <c r="I650" s="251"/>
      <c r="J650" s="250"/>
      <c r="K650" s="251"/>
    </row>
    <row r="651" spans="1:11" s="151" customFormat="1" x14ac:dyDescent="0.25">
      <c r="A651" s="249" t="str">
        <f t="shared" si="35"/>
        <v/>
      </c>
      <c r="B651" s="249" t="str">
        <f t="shared" si="36"/>
        <v/>
      </c>
      <c r="C651" s="249" t="str">
        <f t="shared" si="34"/>
        <v/>
      </c>
      <c r="D651" s="252"/>
      <c r="E651" s="253"/>
      <c r="F651" s="253"/>
      <c r="G651" s="253"/>
      <c r="H651" s="253"/>
      <c r="I651" s="253"/>
      <c r="J651" s="252"/>
      <c r="K651" s="253"/>
    </row>
    <row r="652" spans="1:11" s="151" customFormat="1" x14ac:dyDescent="0.25">
      <c r="A652" s="249" t="str">
        <f t="shared" si="35"/>
        <v/>
      </c>
      <c r="B652" s="249" t="str">
        <f t="shared" si="36"/>
        <v/>
      </c>
      <c r="C652" s="249" t="str">
        <f t="shared" si="34"/>
        <v/>
      </c>
      <c r="D652" s="250"/>
      <c r="E652" s="251"/>
      <c r="F652" s="251"/>
      <c r="G652" s="251"/>
      <c r="H652" s="251"/>
      <c r="I652" s="251"/>
      <c r="J652" s="250"/>
      <c r="K652" s="251"/>
    </row>
    <row r="653" spans="1:11" s="151" customFormat="1" x14ac:dyDescent="0.25">
      <c r="A653" s="249" t="str">
        <f t="shared" si="35"/>
        <v/>
      </c>
      <c r="B653" s="249" t="str">
        <f t="shared" si="36"/>
        <v/>
      </c>
      <c r="C653" s="249" t="str">
        <f t="shared" si="34"/>
        <v/>
      </c>
      <c r="D653" s="252"/>
      <c r="E653" s="253"/>
      <c r="F653" s="253"/>
      <c r="G653" s="253"/>
      <c r="H653" s="253"/>
      <c r="I653" s="253"/>
      <c r="J653" s="252"/>
      <c r="K653" s="253"/>
    </row>
    <row r="654" spans="1:11" s="151" customFormat="1" x14ac:dyDescent="0.25">
      <c r="A654" s="249" t="str">
        <f t="shared" si="35"/>
        <v/>
      </c>
      <c r="B654" s="249" t="str">
        <f t="shared" si="36"/>
        <v/>
      </c>
      <c r="C654" s="249" t="str">
        <f t="shared" si="34"/>
        <v/>
      </c>
      <c r="D654" s="250"/>
      <c r="E654" s="251"/>
      <c r="F654" s="251"/>
      <c r="G654" s="251"/>
      <c r="H654" s="251"/>
      <c r="I654" s="251"/>
      <c r="J654" s="250"/>
      <c r="K654" s="251"/>
    </row>
    <row r="655" spans="1:11" s="151" customFormat="1" x14ac:dyDescent="0.25">
      <c r="A655" s="249" t="str">
        <f t="shared" si="35"/>
        <v/>
      </c>
      <c r="B655" s="249" t="str">
        <f t="shared" si="36"/>
        <v/>
      </c>
      <c r="C655" s="249" t="str">
        <f t="shared" si="34"/>
        <v/>
      </c>
      <c r="D655" s="252"/>
      <c r="E655" s="253"/>
      <c r="F655" s="253"/>
      <c r="G655" s="253"/>
      <c r="H655" s="253"/>
      <c r="I655" s="253"/>
      <c r="J655" s="252"/>
      <c r="K655" s="253"/>
    </row>
    <row r="656" spans="1:11" s="151" customFormat="1" x14ac:dyDescent="0.25">
      <c r="A656" s="249" t="str">
        <f t="shared" si="35"/>
        <v/>
      </c>
      <c r="B656" s="249" t="str">
        <f t="shared" si="36"/>
        <v/>
      </c>
      <c r="C656" s="249" t="str">
        <f t="shared" si="34"/>
        <v/>
      </c>
      <c r="D656" s="250"/>
      <c r="E656" s="251"/>
      <c r="F656" s="251"/>
      <c r="G656" s="251"/>
      <c r="H656" s="251"/>
      <c r="I656" s="251"/>
      <c r="J656" s="250"/>
      <c r="K656" s="251"/>
    </row>
    <row r="657" spans="1:11" s="151" customFormat="1" x14ac:dyDescent="0.25">
      <c r="A657" s="249" t="str">
        <f t="shared" si="35"/>
        <v/>
      </c>
      <c r="B657" s="249" t="str">
        <f t="shared" si="36"/>
        <v/>
      </c>
      <c r="C657" s="249" t="str">
        <f t="shared" si="34"/>
        <v/>
      </c>
      <c r="D657" s="252"/>
      <c r="E657" s="253"/>
      <c r="F657" s="253"/>
      <c r="G657" s="253"/>
      <c r="H657" s="253"/>
      <c r="I657" s="253"/>
      <c r="J657" s="252"/>
      <c r="K657" s="253"/>
    </row>
    <row r="658" spans="1:11" s="151" customFormat="1" x14ac:dyDescent="0.25">
      <c r="A658" s="249" t="str">
        <f t="shared" si="35"/>
        <v/>
      </c>
      <c r="B658" s="249" t="str">
        <f t="shared" si="36"/>
        <v/>
      </c>
      <c r="C658" s="249" t="str">
        <f t="shared" si="34"/>
        <v/>
      </c>
      <c r="D658" s="250"/>
      <c r="E658" s="251"/>
      <c r="F658" s="251"/>
      <c r="G658" s="251"/>
      <c r="H658" s="251"/>
      <c r="I658" s="251"/>
      <c r="J658" s="250"/>
      <c r="K658" s="251"/>
    </row>
    <row r="659" spans="1:11" s="151" customFormat="1" x14ac:dyDescent="0.25">
      <c r="A659" s="249" t="str">
        <f t="shared" si="35"/>
        <v/>
      </c>
      <c r="B659" s="249" t="str">
        <f t="shared" si="36"/>
        <v/>
      </c>
      <c r="C659" s="249" t="str">
        <f t="shared" si="34"/>
        <v/>
      </c>
      <c r="D659" s="252"/>
      <c r="E659" s="253"/>
      <c r="F659" s="253"/>
      <c r="G659" s="253"/>
      <c r="H659" s="253"/>
      <c r="I659" s="253"/>
      <c r="J659" s="252"/>
      <c r="K659" s="253"/>
    </row>
    <row r="660" spans="1:11" s="151" customFormat="1" x14ac:dyDescent="0.25">
      <c r="A660" s="249" t="str">
        <f t="shared" si="35"/>
        <v/>
      </c>
      <c r="B660" s="249" t="str">
        <f t="shared" si="36"/>
        <v/>
      </c>
      <c r="C660" s="249" t="str">
        <f t="shared" si="34"/>
        <v/>
      </c>
      <c r="D660" s="250"/>
      <c r="E660" s="251"/>
      <c r="F660" s="251"/>
      <c r="G660" s="251"/>
      <c r="H660" s="251"/>
      <c r="I660" s="251"/>
      <c r="J660" s="250"/>
      <c r="K660" s="251"/>
    </row>
    <row r="661" spans="1:11" s="151" customFormat="1" x14ac:dyDescent="0.25">
      <c r="A661" s="249" t="str">
        <f t="shared" si="35"/>
        <v/>
      </c>
      <c r="B661" s="249" t="str">
        <f t="shared" si="36"/>
        <v/>
      </c>
      <c r="C661" s="249" t="str">
        <f t="shared" si="34"/>
        <v/>
      </c>
      <c r="D661" s="252"/>
      <c r="E661" s="253"/>
      <c r="F661" s="253"/>
      <c r="G661" s="253"/>
      <c r="H661" s="253"/>
      <c r="I661" s="253"/>
      <c r="J661" s="252"/>
      <c r="K661" s="253"/>
    </row>
    <row r="662" spans="1:11" s="151" customFormat="1" x14ac:dyDescent="0.25">
      <c r="A662" s="249" t="str">
        <f t="shared" si="35"/>
        <v/>
      </c>
      <c r="B662" s="249" t="str">
        <f t="shared" si="36"/>
        <v/>
      </c>
      <c r="C662" s="249" t="str">
        <f t="shared" si="34"/>
        <v/>
      </c>
      <c r="D662" s="250"/>
      <c r="E662" s="251"/>
      <c r="F662" s="251"/>
      <c r="G662" s="251"/>
      <c r="H662" s="251"/>
      <c r="I662" s="251"/>
      <c r="J662" s="250"/>
      <c r="K662" s="251"/>
    </row>
    <row r="663" spans="1:11" s="151" customFormat="1" x14ac:dyDescent="0.25">
      <c r="A663" s="249" t="str">
        <f t="shared" si="35"/>
        <v/>
      </c>
      <c r="B663" s="249" t="str">
        <f t="shared" si="36"/>
        <v/>
      </c>
      <c r="C663" s="249" t="str">
        <f t="shared" si="34"/>
        <v/>
      </c>
      <c r="D663" s="252"/>
      <c r="E663" s="253"/>
      <c r="F663" s="253"/>
      <c r="G663" s="253"/>
      <c r="H663" s="253"/>
      <c r="I663" s="253"/>
      <c r="J663" s="252"/>
      <c r="K663" s="253"/>
    </row>
    <row r="664" spans="1:11" s="151" customFormat="1" x14ac:dyDescent="0.25">
      <c r="A664" s="249" t="str">
        <f t="shared" si="35"/>
        <v/>
      </c>
      <c r="B664" s="249" t="str">
        <f t="shared" si="36"/>
        <v/>
      </c>
      <c r="C664" s="249" t="str">
        <f t="shared" si="34"/>
        <v/>
      </c>
      <c r="D664" s="250"/>
      <c r="E664" s="251"/>
      <c r="F664" s="251"/>
      <c r="G664" s="251"/>
      <c r="H664" s="251"/>
      <c r="I664" s="251"/>
      <c r="J664" s="250"/>
      <c r="K664" s="251"/>
    </row>
    <row r="665" spans="1:11" s="151" customFormat="1" x14ac:dyDescent="0.25">
      <c r="A665" s="249" t="str">
        <f t="shared" si="35"/>
        <v/>
      </c>
      <c r="B665" s="249" t="str">
        <f t="shared" si="36"/>
        <v/>
      </c>
      <c r="C665" s="249" t="str">
        <f t="shared" si="34"/>
        <v/>
      </c>
      <c r="D665" s="252"/>
      <c r="E665" s="253"/>
      <c r="F665" s="253"/>
      <c r="G665" s="253"/>
      <c r="H665" s="253"/>
      <c r="I665" s="253"/>
      <c r="J665" s="252"/>
      <c r="K665" s="253"/>
    </row>
    <row r="666" spans="1:11" s="151" customFormat="1" x14ac:dyDescent="0.25">
      <c r="A666" s="249" t="str">
        <f t="shared" si="35"/>
        <v/>
      </c>
      <c r="B666" s="249" t="str">
        <f t="shared" si="36"/>
        <v/>
      </c>
      <c r="C666" s="249" t="str">
        <f t="shared" si="34"/>
        <v/>
      </c>
      <c r="D666" s="250"/>
      <c r="E666" s="251"/>
      <c r="F666" s="251"/>
      <c r="G666" s="251"/>
      <c r="H666" s="251"/>
      <c r="I666" s="251"/>
      <c r="J666" s="250"/>
      <c r="K666" s="251"/>
    </row>
    <row r="667" spans="1:11" s="151" customFormat="1" x14ac:dyDescent="0.25">
      <c r="A667" s="249" t="str">
        <f t="shared" si="35"/>
        <v/>
      </c>
      <c r="B667" s="249" t="str">
        <f t="shared" si="36"/>
        <v/>
      </c>
      <c r="C667" s="249" t="str">
        <f t="shared" si="34"/>
        <v/>
      </c>
      <c r="D667" s="252"/>
      <c r="E667" s="253"/>
      <c r="F667" s="253"/>
      <c r="G667" s="253"/>
      <c r="H667" s="253"/>
      <c r="I667" s="253"/>
      <c r="J667" s="252"/>
      <c r="K667" s="253"/>
    </row>
    <row r="668" spans="1:11" s="151" customFormat="1" x14ac:dyDescent="0.25">
      <c r="A668" s="249" t="str">
        <f t="shared" si="35"/>
        <v/>
      </c>
      <c r="B668" s="249" t="str">
        <f t="shared" si="36"/>
        <v/>
      </c>
      <c r="C668" s="249" t="str">
        <f t="shared" si="34"/>
        <v/>
      </c>
      <c r="D668" s="250"/>
      <c r="E668" s="251"/>
      <c r="F668" s="251"/>
      <c r="G668" s="251"/>
      <c r="H668" s="251"/>
      <c r="I668" s="251"/>
      <c r="J668" s="250"/>
      <c r="K668" s="251"/>
    </row>
    <row r="669" spans="1:11" s="151" customFormat="1" x14ac:dyDescent="0.25">
      <c r="A669" s="249" t="str">
        <f t="shared" si="35"/>
        <v/>
      </c>
      <c r="B669" s="249" t="str">
        <f t="shared" si="36"/>
        <v/>
      </c>
      <c r="C669" s="249" t="str">
        <f t="shared" si="34"/>
        <v/>
      </c>
      <c r="D669" s="252"/>
      <c r="E669" s="253"/>
      <c r="F669" s="253"/>
      <c r="G669" s="253"/>
      <c r="H669" s="253"/>
      <c r="I669" s="253"/>
      <c r="J669" s="252"/>
      <c r="K669" s="253"/>
    </row>
    <row r="670" spans="1:11" s="151" customFormat="1" x14ac:dyDescent="0.25">
      <c r="A670" s="249" t="str">
        <f t="shared" si="35"/>
        <v/>
      </c>
      <c r="B670" s="249" t="str">
        <f t="shared" si="36"/>
        <v/>
      </c>
      <c r="C670" s="249" t="str">
        <f t="shared" si="34"/>
        <v/>
      </c>
      <c r="D670" s="250"/>
      <c r="E670" s="251"/>
      <c r="F670" s="251"/>
      <c r="G670" s="251"/>
      <c r="H670" s="251"/>
      <c r="I670" s="251"/>
      <c r="J670" s="250"/>
      <c r="K670" s="251"/>
    </row>
    <row r="671" spans="1:11" s="151" customFormat="1" x14ac:dyDescent="0.25">
      <c r="A671" s="249" t="str">
        <f t="shared" si="35"/>
        <v/>
      </c>
      <c r="B671" s="249" t="str">
        <f t="shared" si="36"/>
        <v/>
      </c>
      <c r="C671" s="249" t="str">
        <f t="shared" si="34"/>
        <v/>
      </c>
      <c r="D671" s="252"/>
      <c r="E671" s="253"/>
      <c r="F671" s="253"/>
      <c r="G671" s="253"/>
      <c r="H671" s="253"/>
      <c r="I671" s="253"/>
      <c r="J671" s="252"/>
      <c r="K671" s="253"/>
    </row>
    <row r="672" spans="1:11" s="151" customFormat="1" x14ac:dyDescent="0.25">
      <c r="A672" s="249" t="str">
        <f t="shared" si="35"/>
        <v/>
      </c>
      <c r="B672" s="249" t="str">
        <f t="shared" si="36"/>
        <v/>
      </c>
      <c r="C672" s="249" t="str">
        <f t="shared" si="34"/>
        <v/>
      </c>
      <c r="D672" s="250"/>
      <c r="E672" s="251"/>
      <c r="F672" s="251"/>
      <c r="G672" s="251"/>
      <c r="H672" s="251"/>
      <c r="I672" s="251"/>
      <c r="J672" s="250"/>
      <c r="K672" s="251"/>
    </row>
    <row r="673" spans="1:11" s="151" customFormat="1" x14ac:dyDescent="0.25">
      <c r="A673" s="249" t="str">
        <f t="shared" si="35"/>
        <v/>
      </c>
      <c r="B673" s="249" t="str">
        <f t="shared" si="36"/>
        <v/>
      </c>
      <c r="C673" s="249" t="str">
        <f t="shared" si="34"/>
        <v/>
      </c>
      <c r="D673" s="252"/>
      <c r="E673" s="253"/>
      <c r="F673" s="253"/>
      <c r="G673" s="253"/>
      <c r="H673" s="253"/>
      <c r="I673" s="253"/>
      <c r="J673" s="252"/>
      <c r="K673" s="253"/>
    </row>
    <row r="674" spans="1:11" s="151" customFormat="1" x14ac:dyDescent="0.25">
      <c r="A674" s="249" t="str">
        <f t="shared" si="35"/>
        <v/>
      </c>
      <c r="B674" s="249" t="str">
        <f t="shared" si="36"/>
        <v/>
      </c>
      <c r="C674" s="249" t="str">
        <f t="shared" si="34"/>
        <v/>
      </c>
      <c r="D674" s="250"/>
      <c r="E674" s="251"/>
      <c r="F674" s="251"/>
      <c r="G674" s="251"/>
      <c r="H674" s="251"/>
      <c r="I674" s="251"/>
      <c r="J674" s="250"/>
      <c r="K674" s="251"/>
    </row>
    <row r="675" spans="1:11" s="151" customFormat="1" x14ac:dyDescent="0.25">
      <c r="A675" s="249" t="str">
        <f t="shared" si="35"/>
        <v/>
      </c>
      <c r="B675" s="249" t="str">
        <f t="shared" si="36"/>
        <v/>
      </c>
      <c r="C675" s="249" t="str">
        <f t="shared" si="34"/>
        <v/>
      </c>
      <c r="D675" s="252"/>
      <c r="E675" s="253"/>
      <c r="F675" s="253"/>
      <c r="G675" s="253"/>
      <c r="H675" s="253"/>
      <c r="I675" s="253"/>
      <c r="J675" s="252"/>
      <c r="K675" s="253"/>
    </row>
    <row r="676" spans="1:11" s="151" customFormat="1" x14ac:dyDescent="0.25">
      <c r="A676" s="249" t="str">
        <f t="shared" si="35"/>
        <v/>
      </c>
      <c r="B676" s="249" t="str">
        <f t="shared" si="36"/>
        <v/>
      </c>
      <c r="C676" s="249" t="str">
        <f t="shared" si="34"/>
        <v/>
      </c>
      <c r="D676" s="250"/>
      <c r="E676" s="251"/>
      <c r="F676" s="251"/>
      <c r="G676" s="251"/>
      <c r="H676" s="251"/>
      <c r="I676" s="251"/>
      <c r="J676" s="250"/>
      <c r="K676" s="251"/>
    </row>
    <row r="677" spans="1:11" s="151" customFormat="1" x14ac:dyDescent="0.25">
      <c r="A677" s="249" t="str">
        <f t="shared" si="35"/>
        <v/>
      </c>
      <c r="B677" s="249" t="str">
        <f t="shared" si="36"/>
        <v/>
      </c>
      <c r="C677" s="249" t="str">
        <f t="shared" si="34"/>
        <v/>
      </c>
      <c r="D677" s="252"/>
      <c r="E677" s="253"/>
      <c r="F677" s="253"/>
      <c r="G677" s="253"/>
      <c r="H677" s="253"/>
      <c r="I677" s="253"/>
      <c r="J677" s="252"/>
      <c r="K677" s="253"/>
    </row>
    <row r="678" spans="1:11" s="151" customFormat="1" x14ac:dyDescent="0.25">
      <c r="A678" s="249" t="str">
        <f t="shared" si="35"/>
        <v/>
      </c>
      <c r="B678" s="249" t="str">
        <f t="shared" si="36"/>
        <v/>
      </c>
      <c r="C678" s="249" t="str">
        <f t="shared" si="34"/>
        <v/>
      </c>
      <c r="D678" s="250"/>
      <c r="E678" s="251"/>
      <c r="F678" s="251"/>
      <c r="G678" s="251"/>
      <c r="H678" s="251"/>
      <c r="I678" s="251"/>
      <c r="J678" s="250"/>
      <c r="K678" s="251"/>
    </row>
    <row r="679" spans="1:11" s="151" customFormat="1" x14ac:dyDescent="0.25">
      <c r="A679" s="249" t="str">
        <f t="shared" si="35"/>
        <v/>
      </c>
      <c r="B679" s="249" t="str">
        <f t="shared" si="36"/>
        <v/>
      </c>
      <c r="C679" s="249" t="str">
        <f t="shared" si="34"/>
        <v/>
      </c>
      <c r="D679" s="252"/>
      <c r="E679" s="253"/>
      <c r="F679" s="253"/>
      <c r="G679" s="253"/>
      <c r="H679" s="253"/>
      <c r="I679" s="253"/>
      <c r="J679" s="252"/>
      <c r="K679" s="253"/>
    </row>
    <row r="680" spans="1:11" s="151" customFormat="1" x14ac:dyDescent="0.25">
      <c r="A680" s="249" t="str">
        <f t="shared" si="35"/>
        <v/>
      </c>
      <c r="B680" s="249" t="str">
        <f t="shared" si="36"/>
        <v/>
      </c>
      <c r="C680" s="249" t="str">
        <f t="shared" si="34"/>
        <v/>
      </c>
      <c r="D680" s="250"/>
      <c r="E680" s="251"/>
      <c r="F680" s="251"/>
      <c r="G680" s="251"/>
      <c r="H680" s="251"/>
      <c r="I680" s="251"/>
      <c r="J680" s="250"/>
      <c r="K680" s="251"/>
    </row>
    <row r="681" spans="1:11" s="151" customFormat="1" x14ac:dyDescent="0.25">
      <c r="A681" s="249" t="str">
        <f t="shared" si="35"/>
        <v/>
      </c>
      <c r="B681" s="249" t="str">
        <f t="shared" si="36"/>
        <v/>
      </c>
      <c r="C681" s="249" t="str">
        <f t="shared" si="34"/>
        <v/>
      </c>
      <c r="D681" s="252"/>
      <c r="E681" s="253"/>
      <c r="F681" s="253"/>
      <c r="G681" s="253"/>
      <c r="H681" s="253"/>
      <c r="I681" s="253"/>
      <c r="J681" s="252"/>
      <c r="K681" s="253"/>
    </row>
    <row r="682" spans="1:11" s="151" customFormat="1" x14ac:dyDescent="0.25">
      <c r="A682" s="249" t="str">
        <f t="shared" si="35"/>
        <v/>
      </c>
      <c r="B682" s="249" t="str">
        <f t="shared" si="36"/>
        <v/>
      </c>
      <c r="C682" s="249" t="str">
        <f t="shared" si="34"/>
        <v/>
      </c>
      <c r="D682" s="250"/>
      <c r="E682" s="251"/>
      <c r="F682" s="251"/>
      <c r="G682" s="251"/>
      <c r="H682" s="251"/>
      <c r="I682" s="251"/>
      <c r="J682" s="250"/>
      <c r="K682" s="251"/>
    </row>
    <row r="683" spans="1:11" s="151" customFormat="1" x14ac:dyDescent="0.25">
      <c r="A683" s="249" t="str">
        <f t="shared" si="35"/>
        <v/>
      </c>
      <c r="B683" s="249" t="str">
        <f t="shared" si="36"/>
        <v/>
      </c>
      <c r="C683" s="249" t="str">
        <f t="shared" si="34"/>
        <v/>
      </c>
      <c r="D683" s="252"/>
      <c r="E683" s="253"/>
      <c r="F683" s="253"/>
      <c r="G683" s="253"/>
      <c r="H683" s="253"/>
      <c r="I683" s="253"/>
      <c r="J683" s="252"/>
      <c r="K683" s="253"/>
    </row>
    <row r="684" spans="1:11" s="151" customFormat="1" x14ac:dyDescent="0.25">
      <c r="A684" s="249" t="str">
        <f t="shared" si="35"/>
        <v/>
      </c>
      <c r="B684" s="249" t="str">
        <f t="shared" si="36"/>
        <v/>
      </c>
      <c r="C684" s="249" t="str">
        <f t="shared" si="34"/>
        <v/>
      </c>
      <c r="D684" s="250"/>
      <c r="E684" s="251"/>
      <c r="F684" s="251"/>
      <c r="G684" s="251"/>
      <c r="H684" s="251"/>
      <c r="I684" s="251"/>
      <c r="J684" s="250"/>
      <c r="K684" s="251"/>
    </row>
    <row r="685" spans="1:11" s="151" customFormat="1" x14ac:dyDescent="0.25">
      <c r="A685" s="249" t="str">
        <f t="shared" si="35"/>
        <v/>
      </c>
      <c r="B685" s="249" t="str">
        <f t="shared" si="36"/>
        <v/>
      </c>
      <c r="C685" s="249" t="str">
        <f t="shared" si="34"/>
        <v/>
      </c>
      <c r="D685" s="252"/>
      <c r="E685" s="253"/>
      <c r="F685" s="253"/>
      <c r="G685" s="253"/>
      <c r="H685" s="253"/>
      <c r="I685" s="253"/>
      <c r="J685" s="252"/>
      <c r="K685" s="253"/>
    </row>
    <row r="686" spans="1:11" s="151" customFormat="1" x14ac:dyDescent="0.25">
      <c r="A686" s="249" t="str">
        <f t="shared" si="35"/>
        <v/>
      </c>
      <c r="B686" s="249" t="str">
        <f t="shared" si="36"/>
        <v/>
      </c>
      <c r="C686" s="249" t="str">
        <f t="shared" si="34"/>
        <v/>
      </c>
      <c r="D686" s="250"/>
      <c r="E686" s="251"/>
      <c r="F686" s="251"/>
      <c r="G686" s="251"/>
      <c r="H686" s="251"/>
      <c r="I686" s="251"/>
      <c r="J686" s="250"/>
      <c r="K686" s="251"/>
    </row>
    <row r="687" spans="1:11" s="151" customFormat="1" x14ac:dyDescent="0.25">
      <c r="A687" s="249" t="str">
        <f t="shared" si="35"/>
        <v/>
      </c>
      <c r="B687" s="249" t="str">
        <f t="shared" si="36"/>
        <v/>
      </c>
      <c r="C687" s="249" t="str">
        <f t="shared" si="34"/>
        <v/>
      </c>
      <c r="D687" s="252"/>
      <c r="E687" s="253"/>
      <c r="F687" s="253"/>
      <c r="G687" s="253"/>
      <c r="H687" s="253"/>
      <c r="I687" s="253"/>
      <c r="J687" s="252"/>
      <c r="K687" s="253"/>
    </row>
    <row r="688" spans="1:11" s="151" customFormat="1" x14ac:dyDescent="0.25">
      <c r="A688" s="249" t="str">
        <f t="shared" si="35"/>
        <v/>
      </c>
      <c r="B688" s="249" t="str">
        <f t="shared" si="36"/>
        <v/>
      </c>
      <c r="C688" s="249" t="str">
        <f t="shared" si="34"/>
        <v/>
      </c>
      <c r="D688" s="250"/>
      <c r="E688" s="251"/>
      <c r="F688" s="251"/>
      <c r="G688" s="251"/>
      <c r="H688" s="251"/>
      <c r="I688" s="251"/>
      <c r="J688" s="250"/>
      <c r="K688" s="251"/>
    </row>
    <row r="689" spans="1:11" s="151" customFormat="1" x14ac:dyDescent="0.25">
      <c r="A689" s="249" t="str">
        <f t="shared" si="35"/>
        <v/>
      </c>
      <c r="B689" s="249" t="str">
        <f t="shared" si="36"/>
        <v/>
      </c>
      <c r="C689" s="249" t="str">
        <f t="shared" si="34"/>
        <v/>
      </c>
      <c r="D689" s="252"/>
      <c r="E689" s="253"/>
      <c r="F689" s="253"/>
      <c r="G689" s="253"/>
      <c r="H689" s="253"/>
      <c r="I689" s="253"/>
      <c r="J689" s="252"/>
      <c r="K689" s="253"/>
    </row>
    <row r="690" spans="1:11" s="151" customFormat="1" x14ac:dyDescent="0.25">
      <c r="A690" s="249" t="str">
        <f t="shared" si="35"/>
        <v/>
      </c>
      <c r="B690" s="249" t="str">
        <f t="shared" si="36"/>
        <v/>
      </c>
      <c r="C690" s="249" t="str">
        <f t="shared" si="34"/>
        <v/>
      </c>
      <c r="D690" s="250"/>
      <c r="E690" s="251"/>
      <c r="F690" s="251"/>
      <c r="G690" s="251"/>
      <c r="H690" s="251"/>
      <c r="I690" s="251"/>
      <c r="J690" s="250"/>
      <c r="K690" s="251"/>
    </row>
    <row r="691" spans="1:11" s="151" customFormat="1" x14ac:dyDescent="0.25">
      <c r="A691" s="249" t="str">
        <f t="shared" si="35"/>
        <v/>
      </c>
      <c r="B691" s="249" t="str">
        <f t="shared" si="36"/>
        <v/>
      </c>
      <c r="C691" s="249" t="str">
        <f t="shared" si="34"/>
        <v/>
      </c>
      <c r="D691" s="252"/>
      <c r="E691" s="253"/>
      <c r="F691" s="253"/>
      <c r="G691" s="253"/>
      <c r="H691" s="253"/>
      <c r="I691" s="253"/>
      <c r="J691" s="252"/>
      <c r="K691" s="253"/>
    </row>
    <row r="692" spans="1:11" s="151" customFormat="1" x14ac:dyDescent="0.25">
      <c r="A692" s="249" t="str">
        <f t="shared" si="35"/>
        <v/>
      </c>
      <c r="B692" s="249" t="str">
        <f t="shared" si="36"/>
        <v/>
      </c>
      <c r="C692" s="249" t="str">
        <f t="shared" si="34"/>
        <v/>
      </c>
      <c r="D692" s="250"/>
      <c r="E692" s="251"/>
      <c r="F692" s="251"/>
      <c r="G692" s="251"/>
      <c r="H692" s="251"/>
      <c r="I692" s="251"/>
      <c r="J692" s="250"/>
      <c r="K692" s="251"/>
    </row>
    <row r="693" spans="1:11" s="151" customFormat="1" x14ac:dyDescent="0.25">
      <c r="A693" s="249" t="str">
        <f t="shared" si="35"/>
        <v/>
      </c>
      <c r="B693" s="249" t="str">
        <f t="shared" si="36"/>
        <v/>
      </c>
      <c r="C693" s="249" t="str">
        <f t="shared" si="34"/>
        <v/>
      </c>
      <c r="D693" s="252"/>
      <c r="E693" s="253"/>
      <c r="F693" s="253"/>
      <c r="G693" s="253"/>
      <c r="H693" s="253"/>
      <c r="I693" s="253"/>
      <c r="J693" s="252"/>
      <c r="K693" s="253"/>
    </row>
    <row r="694" spans="1:11" s="151" customFormat="1" x14ac:dyDescent="0.25">
      <c r="A694" s="249" t="str">
        <f t="shared" si="35"/>
        <v/>
      </c>
      <c r="B694" s="249" t="str">
        <f t="shared" si="36"/>
        <v/>
      </c>
      <c r="C694" s="249" t="str">
        <f t="shared" si="34"/>
        <v/>
      </c>
      <c r="D694" s="250"/>
      <c r="E694" s="251"/>
      <c r="F694" s="251"/>
      <c r="G694" s="251"/>
      <c r="H694" s="251"/>
      <c r="I694" s="251"/>
      <c r="J694" s="250"/>
      <c r="K694" s="251"/>
    </row>
    <row r="695" spans="1:11" s="151" customFormat="1" x14ac:dyDescent="0.25">
      <c r="A695" s="249" t="str">
        <f t="shared" si="35"/>
        <v/>
      </c>
      <c r="B695" s="249" t="str">
        <f t="shared" si="36"/>
        <v/>
      </c>
      <c r="C695" s="249" t="str">
        <f t="shared" si="34"/>
        <v/>
      </c>
      <c r="D695" s="252"/>
      <c r="E695" s="253"/>
      <c r="F695" s="253"/>
      <c r="G695" s="253"/>
      <c r="H695" s="253"/>
      <c r="I695" s="253"/>
      <c r="J695" s="252"/>
      <c r="K695" s="253"/>
    </row>
    <row r="696" spans="1:11" s="151" customFormat="1" x14ac:dyDescent="0.25">
      <c r="A696" s="249" t="str">
        <f t="shared" si="35"/>
        <v/>
      </c>
      <c r="B696" s="249" t="str">
        <f t="shared" si="36"/>
        <v/>
      </c>
      <c r="C696" s="249" t="str">
        <f t="shared" si="34"/>
        <v/>
      </c>
      <c r="D696" s="250"/>
      <c r="E696" s="251"/>
      <c r="F696" s="251"/>
      <c r="G696" s="251"/>
      <c r="H696" s="251"/>
      <c r="I696" s="251"/>
      <c r="J696" s="250"/>
      <c r="K696" s="251"/>
    </row>
    <row r="697" spans="1:11" s="151" customFormat="1" x14ac:dyDescent="0.25">
      <c r="A697" s="249" t="str">
        <f t="shared" si="35"/>
        <v/>
      </c>
      <c r="B697" s="249" t="str">
        <f t="shared" si="36"/>
        <v/>
      </c>
      <c r="C697" s="249" t="str">
        <f t="shared" si="34"/>
        <v/>
      </c>
      <c r="D697" s="252"/>
      <c r="E697" s="253"/>
      <c r="F697" s="253"/>
      <c r="G697" s="253"/>
      <c r="H697" s="253"/>
      <c r="I697" s="253"/>
      <c r="J697" s="252"/>
      <c r="K697" s="253"/>
    </row>
    <row r="698" spans="1:11" s="151" customFormat="1" x14ac:dyDescent="0.25">
      <c r="A698" s="249" t="str">
        <f t="shared" si="35"/>
        <v/>
      </c>
      <c r="B698" s="249" t="str">
        <f t="shared" si="36"/>
        <v/>
      </c>
      <c r="C698" s="249" t="str">
        <f t="shared" si="34"/>
        <v/>
      </c>
      <c r="D698" s="250"/>
      <c r="E698" s="251"/>
      <c r="F698" s="251"/>
      <c r="G698" s="251"/>
      <c r="H698" s="251"/>
      <c r="I698" s="251"/>
      <c r="J698" s="250"/>
      <c r="K698" s="251"/>
    </row>
    <row r="699" spans="1:11" s="151" customFormat="1" x14ac:dyDescent="0.25">
      <c r="A699" s="249" t="str">
        <f t="shared" si="35"/>
        <v/>
      </c>
      <c r="B699" s="249" t="str">
        <f t="shared" si="36"/>
        <v/>
      </c>
      <c r="C699" s="249" t="str">
        <f t="shared" si="34"/>
        <v/>
      </c>
      <c r="D699" s="252"/>
      <c r="E699" s="253"/>
      <c r="F699" s="253"/>
      <c r="G699" s="253"/>
      <c r="H699" s="253"/>
      <c r="I699" s="253"/>
      <c r="J699" s="252"/>
      <c r="K699" s="253"/>
    </row>
    <row r="700" spans="1:11" s="151" customFormat="1" x14ac:dyDescent="0.25">
      <c r="A700" s="249" t="str">
        <f t="shared" si="35"/>
        <v/>
      </c>
      <c r="B700" s="249" t="str">
        <f t="shared" si="36"/>
        <v/>
      </c>
      <c r="C700" s="249" t="str">
        <f t="shared" si="34"/>
        <v/>
      </c>
      <c r="D700" s="250"/>
      <c r="E700" s="251"/>
      <c r="F700" s="251"/>
      <c r="G700" s="251"/>
      <c r="H700" s="251"/>
      <c r="I700" s="251"/>
      <c r="J700" s="250"/>
      <c r="K700" s="251"/>
    </row>
    <row r="701" spans="1:11" s="151" customFormat="1" x14ac:dyDescent="0.25">
      <c r="A701" s="249" t="str">
        <f t="shared" si="35"/>
        <v/>
      </c>
      <c r="B701" s="249" t="str">
        <f t="shared" si="36"/>
        <v/>
      </c>
      <c r="C701" s="249" t="str">
        <f t="shared" si="34"/>
        <v/>
      </c>
      <c r="D701" s="252"/>
      <c r="E701" s="253"/>
      <c r="F701" s="253"/>
      <c r="G701" s="253"/>
      <c r="H701" s="253"/>
      <c r="I701" s="253"/>
      <c r="J701" s="252"/>
      <c r="K701" s="253"/>
    </row>
    <row r="702" spans="1:11" s="151" customFormat="1" x14ac:dyDescent="0.25">
      <c r="A702" s="249" t="str">
        <f t="shared" si="35"/>
        <v/>
      </c>
      <c r="B702" s="249" t="str">
        <f t="shared" si="36"/>
        <v/>
      </c>
      <c r="C702" s="249" t="str">
        <f t="shared" si="34"/>
        <v/>
      </c>
      <c r="D702" s="250"/>
      <c r="E702" s="251"/>
      <c r="F702" s="251"/>
      <c r="G702" s="251"/>
      <c r="H702" s="251"/>
      <c r="I702" s="251"/>
      <c r="J702" s="250"/>
      <c r="K702" s="251"/>
    </row>
    <row r="703" spans="1:11" s="151" customFormat="1" x14ac:dyDescent="0.25">
      <c r="A703" s="249" t="str">
        <f t="shared" si="35"/>
        <v/>
      </c>
      <c r="B703" s="249" t="str">
        <f t="shared" si="36"/>
        <v/>
      </c>
      <c r="C703" s="249" t="str">
        <f t="shared" si="34"/>
        <v/>
      </c>
      <c r="D703" s="252"/>
      <c r="E703" s="253"/>
      <c r="F703" s="253"/>
      <c r="G703" s="253"/>
      <c r="H703" s="253"/>
      <c r="I703" s="253"/>
      <c r="J703" s="252"/>
      <c r="K703" s="253"/>
    </row>
    <row r="704" spans="1:11" s="151" customFormat="1" x14ac:dyDescent="0.25">
      <c r="A704" s="249" t="str">
        <f t="shared" si="35"/>
        <v/>
      </c>
      <c r="B704" s="249" t="str">
        <f t="shared" si="36"/>
        <v/>
      </c>
      <c r="C704" s="249" t="str">
        <f t="shared" si="34"/>
        <v/>
      </c>
      <c r="D704" s="250"/>
      <c r="E704" s="251"/>
      <c r="F704" s="251"/>
      <c r="G704" s="251"/>
      <c r="H704" s="251"/>
      <c r="I704" s="251"/>
      <c r="J704" s="250"/>
      <c r="K704" s="251"/>
    </row>
    <row r="705" spans="1:11" s="151" customFormat="1" x14ac:dyDescent="0.25">
      <c r="A705" s="249" t="str">
        <f t="shared" si="35"/>
        <v/>
      </c>
      <c r="B705" s="249" t="str">
        <f t="shared" si="36"/>
        <v/>
      </c>
      <c r="C705" s="249" t="str">
        <f t="shared" si="34"/>
        <v/>
      </c>
      <c r="D705" s="252"/>
      <c r="E705" s="253"/>
      <c r="F705" s="253"/>
      <c r="G705" s="253"/>
      <c r="H705" s="253"/>
      <c r="I705" s="253"/>
      <c r="J705" s="252"/>
      <c r="K705" s="253"/>
    </row>
    <row r="706" spans="1:11" s="151" customFormat="1" x14ac:dyDescent="0.25">
      <c r="A706" s="249" t="str">
        <f t="shared" si="35"/>
        <v/>
      </c>
      <c r="B706" s="249" t="str">
        <f t="shared" si="36"/>
        <v/>
      </c>
      <c r="C706" s="249" t="str">
        <f t="shared" ref="C706:C769" si="37">IF(ISBLANK(D706),"",INT(MOD(INT((D706-2)/7)+0.6,52+5/28))+1)</f>
        <v/>
      </c>
      <c r="D706" s="250"/>
      <c r="E706" s="251"/>
      <c r="F706" s="251"/>
      <c r="G706" s="251"/>
      <c r="H706" s="251"/>
      <c r="I706" s="251"/>
      <c r="J706" s="250"/>
      <c r="K706" s="251"/>
    </row>
    <row r="707" spans="1:11" s="151" customFormat="1" x14ac:dyDescent="0.25">
      <c r="A707" s="249" t="str">
        <f t="shared" ref="A707:A770" si="38">IF(ISBLANK(D707),"",YEAR(D707))</f>
        <v/>
      </c>
      <c r="B707" s="249" t="str">
        <f t="shared" ref="B707:B770" si="39">IF(ISBLANK(D707),"",MONTH(D707))</f>
        <v/>
      </c>
      <c r="C707" s="249" t="str">
        <f t="shared" si="37"/>
        <v/>
      </c>
      <c r="D707" s="252"/>
      <c r="E707" s="253"/>
      <c r="F707" s="253"/>
      <c r="G707" s="253"/>
      <c r="H707" s="253"/>
      <c r="I707" s="253"/>
      <c r="J707" s="252"/>
      <c r="K707" s="253"/>
    </row>
    <row r="708" spans="1:11" s="151" customFormat="1" x14ac:dyDescent="0.25">
      <c r="A708" s="249" t="str">
        <f t="shared" si="38"/>
        <v/>
      </c>
      <c r="B708" s="249" t="str">
        <f t="shared" si="39"/>
        <v/>
      </c>
      <c r="C708" s="249" t="str">
        <f t="shared" si="37"/>
        <v/>
      </c>
      <c r="D708" s="250"/>
      <c r="E708" s="251"/>
      <c r="F708" s="251"/>
      <c r="G708" s="251"/>
      <c r="H708" s="251"/>
      <c r="I708" s="251"/>
      <c r="J708" s="250"/>
      <c r="K708" s="251"/>
    </row>
    <row r="709" spans="1:11" s="151" customFormat="1" x14ac:dyDescent="0.25">
      <c r="A709" s="249" t="str">
        <f t="shared" si="38"/>
        <v/>
      </c>
      <c r="B709" s="249" t="str">
        <f t="shared" si="39"/>
        <v/>
      </c>
      <c r="C709" s="249" t="str">
        <f t="shared" si="37"/>
        <v/>
      </c>
      <c r="D709" s="252"/>
      <c r="E709" s="253"/>
      <c r="F709" s="253"/>
      <c r="G709" s="253"/>
      <c r="H709" s="253"/>
      <c r="I709" s="253"/>
      <c r="J709" s="252"/>
      <c r="K709" s="253"/>
    </row>
    <row r="710" spans="1:11" s="151" customFormat="1" x14ac:dyDescent="0.25">
      <c r="A710" s="249" t="str">
        <f t="shared" si="38"/>
        <v/>
      </c>
      <c r="B710" s="249" t="str">
        <f t="shared" si="39"/>
        <v/>
      </c>
      <c r="C710" s="249" t="str">
        <f t="shared" si="37"/>
        <v/>
      </c>
      <c r="D710" s="250"/>
      <c r="E710" s="251"/>
      <c r="F710" s="251"/>
      <c r="G710" s="251"/>
      <c r="H710" s="251"/>
      <c r="I710" s="251"/>
      <c r="J710" s="250"/>
      <c r="K710" s="251"/>
    </row>
    <row r="711" spans="1:11" s="151" customFormat="1" x14ac:dyDescent="0.25">
      <c r="A711" s="249" t="str">
        <f t="shared" si="38"/>
        <v/>
      </c>
      <c r="B711" s="249" t="str">
        <f t="shared" si="39"/>
        <v/>
      </c>
      <c r="C711" s="249" t="str">
        <f t="shared" si="37"/>
        <v/>
      </c>
      <c r="D711" s="252"/>
      <c r="E711" s="253"/>
      <c r="F711" s="253"/>
      <c r="G711" s="253"/>
      <c r="H711" s="253"/>
      <c r="I711" s="253"/>
      <c r="J711" s="252"/>
      <c r="K711" s="253"/>
    </row>
    <row r="712" spans="1:11" s="151" customFormat="1" x14ac:dyDescent="0.25">
      <c r="A712" s="249" t="str">
        <f t="shared" si="38"/>
        <v/>
      </c>
      <c r="B712" s="249" t="str">
        <f t="shared" si="39"/>
        <v/>
      </c>
      <c r="C712" s="249" t="str">
        <f t="shared" si="37"/>
        <v/>
      </c>
      <c r="D712" s="250"/>
      <c r="E712" s="251"/>
      <c r="F712" s="251"/>
      <c r="G712" s="251"/>
      <c r="H712" s="251"/>
      <c r="I712" s="251"/>
      <c r="J712" s="250"/>
      <c r="K712" s="251"/>
    </row>
    <row r="713" spans="1:11" s="151" customFormat="1" x14ac:dyDescent="0.25">
      <c r="A713" s="249" t="str">
        <f t="shared" si="38"/>
        <v/>
      </c>
      <c r="B713" s="249" t="str">
        <f t="shared" si="39"/>
        <v/>
      </c>
      <c r="C713" s="249" t="str">
        <f t="shared" si="37"/>
        <v/>
      </c>
      <c r="D713" s="252"/>
      <c r="E713" s="253"/>
      <c r="F713" s="253"/>
      <c r="G713" s="253"/>
      <c r="H713" s="253"/>
      <c r="I713" s="253"/>
      <c r="J713" s="252"/>
      <c r="K713" s="253"/>
    </row>
    <row r="714" spans="1:11" s="151" customFormat="1" x14ac:dyDescent="0.25">
      <c r="A714" s="249" t="str">
        <f t="shared" si="38"/>
        <v/>
      </c>
      <c r="B714" s="249" t="str">
        <f t="shared" si="39"/>
        <v/>
      </c>
      <c r="C714" s="249" t="str">
        <f t="shared" si="37"/>
        <v/>
      </c>
      <c r="D714" s="250"/>
      <c r="E714" s="251"/>
      <c r="F714" s="251"/>
      <c r="G714" s="251"/>
      <c r="H714" s="251"/>
      <c r="I714" s="251"/>
      <c r="J714" s="250"/>
      <c r="K714" s="251"/>
    </row>
    <row r="715" spans="1:11" s="151" customFormat="1" x14ac:dyDescent="0.25">
      <c r="A715" s="249" t="str">
        <f t="shared" si="38"/>
        <v/>
      </c>
      <c r="B715" s="249" t="str">
        <f t="shared" si="39"/>
        <v/>
      </c>
      <c r="C715" s="249" t="str">
        <f t="shared" si="37"/>
        <v/>
      </c>
      <c r="D715" s="252"/>
      <c r="E715" s="253"/>
      <c r="F715" s="253"/>
      <c r="G715" s="253"/>
      <c r="H715" s="253"/>
      <c r="I715" s="253"/>
      <c r="J715" s="252"/>
      <c r="K715" s="253"/>
    </row>
    <row r="716" spans="1:11" s="151" customFormat="1" x14ac:dyDescent="0.25">
      <c r="A716" s="249" t="str">
        <f t="shared" si="38"/>
        <v/>
      </c>
      <c r="B716" s="249" t="str">
        <f t="shared" si="39"/>
        <v/>
      </c>
      <c r="C716" s="249" t="str">
        <f t="shared" si="37"/>
        <v/>
      </c>
      <c r="D716" s="250"/>
      <c r="E716" s="251"/>
      <c r="F716" s="251"/>
      <c r="G716" s="251"/>
      <c r="H716" s="251"/>
      <c r="I716" s="251"/>
      <c r="J716" s="250"/>
      <c r="K716" s="251"/>
    </row>
    <row r="717" spans="1:11" s="151" customFormat="1" x14ac:dyDescent="0.25">
      <c r="A717" s="249" t="str">
        <f t="shared" si="38"/>
        <v/>
      </c>
      <c r="B717" s="249" t="str">
        <f t="shared" si="39"/>
        <v/>
      </c>
      <c r="C717" s="249" t="str">
        <f t="shared" si="37"/>
        <v/>
      </c>
      <c r="D717" s="252"/>
      <c r="E717" s="253"/>
      <c r="F717" s="253"/>
      <c r="G717" s="253"/>
      <c r="H717" s="253"/>
      <c r="I717" s="253"/>
      <c r="J717" s="252"/>
      <c r="K717" s="253"/>
    </row>
    <row r="718" spans="1:11" s="151" customFormat="1" x14ac:dyDescent="0.25">
      <c r="A718" s="249" t="str">
        <f t="shared" si="38"/>
        <v/>
      </c>
      <c r="B718" s="249" t="str">
        <f t="shared" si="39"/>
        <v/>
      </c>
      <c r="C718" s="249" t="str">
        <f t="shared" si="37"/>
        <v/>
      </c>
      <c r="D718" s="250"/>
      <c r="E718" s="251"/>
      <c r="F718" s="251"/>
      <c r="G718" s="251"/>
      <c r="H718" s="251"/>
      <c r="I718" s="251"/>
      <c r="J718" s="250"/>
      <c r="K718" s="251"/>
    </row>
    <row r="719" spans="1:11" s="151" customFormat="1" x14ac:dyDescent="0.25">
      <c r="A719" s="249" t="str">
        <f t="shared" si="38"/>
        <v/>
      </c>
      <c r="B719" s="249" t="str">
        <f t="shared" si="39"/>
        <v/>
      </c>
      <c r="C719" s="249" t="str">
        <f t="shared" si="37"/>
        <v/>
      </c>
      <c r="D719" s="252"/>
      <c r="E719" s="253"/>
      <c r="F719" s="253"/>
      <c r="G719" s="253"/>
      <c r="H719" s="253"/>
      <c r="I719" s="253"/>
      <c r="J719" s="252"/>
      <c r="K719" s="253"/>
    </row>
    <row r="720" spans="1:11" s="151" customFormat="1" x14ac:dyDescent="0.25">
      <c r="A720" s="249" t="str">
        <f t="shared" si="38"/>
        <v/>
      </c>
      <c r="B720" s="249" t="str">
        <f t="shared" si="39"/>
        <v/>
      </c>
      <c r="C720" s="249" t="str">
        <f t="shared" si="37"/>
        <v/>
      </c>
      <c r="D720" s="250"/>
      <c r="E720" s="251"/>
      <c r="F720" s="251"/>
      <c r="G720" s="251"/>
      <c r="H720" s="251"/>
      <c r="I720" s="251"/>
      <c r="J720" s="250"/>
      <c r="K720" s="251"/>
    </row>
    <row r="721" spans="1:11" s="151" customFormat="1" x14ac:dyDescent="0.25">
      <c r="A721" s="249" t="str">
        <f t="shared" si="38"/>
        <v/>
      </c>
      <c r="B721" s="249" t="str">
        <f t="shared" si="39"/>
        <v/>
      </c>
      <c r="C721" s="249" t="str">
        <f t="shared" si="37"/>
        <v/>
      </c>
      <c r="D721" s="252"/>
      <c r="E721" s="253"/>
      <c r="F721" s="253"/>
      <c r="G721" s="253"/>
      <c r="H721" s="253"/>
      <c r="I721" s="253"/>
      <c r="J721" s="252"/>
      <c r="K721" s="253"/>
    </row>
    <row r="722" spans="1:11" s="151" customFormat="1" x14ac:dyDescent="0.25">
      <c r="A722" s="249" t="str">
        <f t="shared" si="38"/>
        <v/>
      </c>
      <c r="B722" s="249" t="str">
        <f t="shared" si="39"/>
        <v/>
      </c>
      <c r="C722" s="249" t="str">
        <f t="shared" si="37"/>
        <v/>
      </c>
      <c r="D722" s="250"/>
      <c r="E722" s="251"/>
      <c r="F722" s="251"/>
      <c r="G722" s="251"/>
      <c r="H722" s="251"/>
      <c r="I722" s="251"/>
      <c r="J722" s="250"/>
      <c r="K722" s="251"/>
    </row>
    <row r="723" spans="1:11" s="151" customFormat="1" x14ac:dyDescent="0.25">
      <c r="A723" s="249" t="str">
        <f t="shared" si="38"/>
        <v/>
      </c>
      <c r="B723" s="249" t="str">
        <f t="shared" si="39"/>
        <v/>
      </c>
      <c r="C723" s="249" t="str">
        <f t="shared" si="37"/>
        <v/>
      </c>
      <c r="D723" s="252"/>
      <c r="E723" s="253"/>
      <c r="F723" s="253"/>
      <c r="G723" s="253"/>
      <c r="H723" s="253"/>
      <c r="I723" s="253"/>
      <c r="J723" s="252"/>
      <c r="K723" s="253"/>
    </row>
    <row r="724" spans="1:11" s="151" customFormat="1" x14ac:dyDescent="0.25">
      <c r="A724" s="249" t="str">
        <f t="shared" si="38"/>
        <v/>
      </c>
      <c r="B724" s="249" t="str">
        <f t="shared" si="39"/>
        <v/>
      </c>
      <c r="C724" s="249" t="str">
        <f t="shared" si="37"/>
        <v/>
      </c>
      <c r="D724" s="250"/>
      <c r="E724" s="251"/>
      <c r="F724" s="251"/>
      <c r="G724" s="251"/>
      <c r="H724" s="251"/>
      <c r="I724" s="251"/>
      <c r="J724" s="250"/>
      <c r="K724" s="251"/>
    </row>
    <row r="725" spans="1:11" s="151" customFormat="1" x14ac:dyDescent="0.25">
      <c r="A725" s="249" t="str">
        <f t="shared" si="38"/>
        <v/>
      </c>
      <c r="B725" s="249" t="str">
        <f t="shared" si="39"/>
        <v/>
      </c>
      <c r="C725" s="249" t="str">
        <f t="shared" si="37"/>
        <v/>
      </c>
      <c r="D725" s="252"/>
      <c r="E725" s="253"/>
      <c r="F725" s="253"/>
      <c r="G725" s="253"/>
      <c r="H725" s="253"/>
      <c r="I725" s="253"/>
      <c r="J725" s="252"/>
      <c r="K725" s="253"/>
    </row>
    <row r="726" spans="1:11" s="151" customFormat="1" x14ac:dyDescent="0.25">
      <c r="A726" s="249" t="str">
        <f t="shared" si="38"/>
        <v/>
      </c>
      <c r="B726" s="249" t="str">
        <f t="shared" si="39"/>
        <v/>
      </c>
      <c r="C726" s="249" t="str">
        <f t="shared" si="37"/>
        <v/>
      </c>
      <c r="D726" s="250"/>
      <c r="E726" s="251"/>
      <c r="F726" s="251"/>
      <c r="G726" s="251"/>
      <c r="H726" s="251"/>
      <c r="I726" s="251"/>
      <c r="J726" s="250"/>
      <c r="K726" s="251"/>
    </row>
    <row r="727" spans="1:11" s="151" customFormat="1" x14ac:dyDescent="0.25">
      <c r="A727" s="249" t="str">
        <f t="shared" si="38"/>
        <v/>
      </c>
      <c r="B727" s="249" t="str">
        <f t="shared" si="39"/>
        <v/>
      </c>
      <c r="C727" s="249" t="str">
        <f t="shared" si="37"/>
        <v/>
      </c>
      <c r="D727" s="252"/>
      <c r="E727" s="253"/>
      <c r="F727" s="253"/>
      <c r="G727" s="253"/>
      <c r="H727" s="253"/>
      <c r="I727" s="253"/>
      <c r="J727" s="252"/>
      <c r="K727" s="253"/>
    </row>
    <row r="728" spans="1:11" s="151" customFormat="1" x14ac:dyDescent="0.25">
      <c r="A728" s="249" t="str">
        <f t="shared" si="38"/>
        <v/>
      </c>
      <c r="B728" s="249" t="str">
        <f t="shared" si="39"/>
        <v/>
      </c>
      <c r="C728" s="249" t="str">
        <f t="shared" si="37"/>
        <v/>
      </c>
      <c r="D728" s="250"/>
      <c r="E728" s="251"/>
      <c r="F728" s="251"/>
      <c r="G728" s="251"/>
      <c r="H728" s="251"/>
      <c r="I728" s="251"/>
      <c r="J728" s="250"/>
      <c r="K728" s="251"/>
    </row>
    <row r="729" spans="1:11" s="151" customFormat="1" x14ac:dyDescent="0.25">
      <c r="A729" s="249" t="str">
        <f t="shared" si="38"/>
        <v/>
      </c>
      <c r="B729" s="249" t="str">
        <f t="shared" si="39"/>
        <v/>
      </c>
      <c r="C729" s="249" t="str">
        <f t="shared" si="37"/>
        <v/>
      </c>
      <c r="D729" s="252"/>
      <c r="E729" s="253"/>
      <c r="F729" s="253"/>
      <c r="G729" s="253"/>
      <c r="H729" s="253"/>
      <c r="I729" s="253"/>
      <c r="J729" s="252"/>
      <c r="K729" s="253"/>
    </row>
    <row r="730" spans="1:11" s="151" customFormat="1" x14ac:dyDescent="0.25">
      <c r="A730" s="249" t="str">
        <f t="shared" si="38"/>
        <v/>
      </c>
      <c r="B730" s="249" t="str">
        <f t="shared" si="39"/>
        <v/>
      </c>
      <c r="C730" s="249" t="str">
        <f t="shared" si="37"/>
        <v/>
      </c>
      <c r="D730" s="250"/>
      <c r="E730" s="251"/>
      <c r="F730" s="251"/>
      <c r="G730" s="251"/>
      <c r="H730" s="251"/>
      <c r="I730" s="251"/>
      <c r="J730" s="250"/>
      <c r="K730" s="251"/>
    </row>
    <row r="731" spans="1:11" s="151" customFormat="1" x14ac:dyDescent="0.25">
      <c r="A731" s="249" t="str">
        <f t="shared" si="38"/>
        <v/>
      </c>
      <c r="B731" s="249" t="str">
        <f t="shared" si="39"/>
        <v/>
      </c>
      <c r="C731" s="249" t="str">
        <f t="shared" si="37"/>
        <v/>
      </c>
      <c r="D731" s="252"/>
      <c r="E731" s="253"/>
      <c r="F731" s="253"/>
      <c r="G731" s="253"/>
      <c r="H731" s="253"/>
      <c r="I731" s="253"/>
      <c r="J731" s="252"/>
      <c r="K731" s="253"/>
    </row>
    <row r="732" spans="1:11" s="151" customFormat="1" x14ac:dyDescent="0.25">
      <c r="A732" s="249" t="str">
        <f t="shared" si="38"/>
        <v/>
      </c>
      <c r="B732" s="249" t="str">
        <f t="shared" si="39"/>
        <v/>
      </c>
      <c r="C732" s="249" t="str">
        <f t="shared" si="37"/>
        <v/>
      </c>
      <c r="D732" s="250"/>
      <c r="E732" s="251"/>
      <c r="F732" s="251"/>
      <c r="G732" s="251"/>
      <c r="H732" s="251"/>
      <c r="I732" s="251"/>
      <c r="J732" s="250"/>
      <c r="K732" s="251"/>
    </row>
    <row r="733" spans="1:11" s="151" customFormat="1" x14ac:dyDescent="0.25">
      <c r="A733" s="249" t="str">
        <f t="shared" si="38"/>
        <v/>
      </c>
      <c r="B733" s="249" t="str">
        <f t="shared" si="39"/>
        <v/>
      </c>
      <c r="C733" s="249" t="str">
        <f t="shared" si="37"/>
        <v/>
      </c>
      <c r="D733" s="252"/>
      <c r="E733" s="253"/>
      <c r="F733" s="253"/>
      <c r="G733" s="253"/>
      <c r="H733" s="253"/>
      <c r="I733" s="253"/>
      <c r="J733" s="252"/>
      <c r="K733" s="253"/>
    </row>
    <row r="734" spans="1:11" s="151" customFormat="1" x14ac:dyDescent="0.25">
      <c r="A734" s="249" t="str">
        <f t="shared" si="38"/>
        <v/>
      </c>
      <c r="B734" s="249" t="str">
        <f t="shared" si="39"/>
        <v/>
      </c>
      <c r="C734" s="249" t="str">
        <f t="shared" si="37"/>
        <v/>
      </c>
      <c r="D734" s="250"/>
      <c r="E734" s="251"/>
      <c r="F734" s="251"/>
      <c r="G734" s="251"/>
      <c r="H734" s="251"/>
      <c r="I734" s="251"/>
      <c r="J734" s="250"/>
      <c r="K734" s="251"/>
    </row>
    <row r="735" spans="1:11" s="151" customFormat="1" x14ac:dyDescent="0.25">
      <c r="A735" s="249" t="str">
        <f t="shared" si="38"/>
        <v/>
      </c>
      <c r="B735" s="249" t="str">
        <f t="shared" si="39"/>
        <v/>
      </c>
      <c r="C735" s="249" t="str">
        <f t="shared" si="37"/>
        <v/>
      </c>
      <c r="D735" s="252"/>
      <c r="E735" s="253"/>
      <c r="F735" s="253"/>
      <c r="G735" s="253"/>
      <c r="H735" s="253"/>
      <c r="I735" s="253"/>
      <c r="J735" s="252"/>
      <c r="K735" s="253"/>
    </row>
    <row r="736" spans="1:11" s="151" customFormat="1" x14ac:dyDescent="0.25">
      <c r="A736" s="249" t="str">
        <f t="shared" si="38"/>
        <v/>
      </c>
      <c r="B736" s="249" t="str">
        <f t="shared" si="39"/>
        <v/>
      </c>
      <c r="C736" s="249" t="str">
        <f t="shared" si="37"/>
        <v/>
      </c>
      <c r="D736" s="250"/>
      <c r="E736" s="251"/>
      <c r="F736" s="251"/>
      <c r="G736" s="251"/>
      <c r="H736" s="251"/>
      <c r="I736" s="251"/>
      <c r="J736" s="250"/>
      <c r="K736" s="251"/>
    </row>
    <row r="737" spans="1:11" s="151" customFormat="1" x14ac:dyDescent="0.25">
      <c r="A737" s="249" t="str">
        <f t="shared" si="38"/>
        <v/>
      </c>
      <c r="B737" s="249" t="str">
        <f t="shared" si="39"/>
        <v/>
      </c>
      <c r="C737" s="249" t="str">
        <f t="shared" si="37"/>
        <v/>
      </c>
      <c r="D737" s="252"/>
      <c r="E737" s="253"/>
      <c r="F737" s="253"/>
      <c r="G737" s="253"/>
      <c r="H737" s="253"/>
      <c r="I737" s="253"/>
      <c r="J737" s="252"/>
      <c r="K737" s="253"/>
    </row>
    <row r="738" spans="1:11" s="151" customFormat="1" x14ac:dyDescent="0.25">
      <c r="A738" s="249" t="str">
        <f t="shared" si="38"/>
        <v/>
      </c>
      <c r="B738" s="249" t="str">
        <f t="shared" si="39"/>
        <v/>
      </c>
      <c r="C738" s="249" t="str">
        <f t="shared" si="37"/>
        <v/>
      </c>
      <c r="D738" s="250"/>
      <c r="E738" s="251"/>
      <c r="F738" s="251"/>
      <c r="G738" s="251"/>
      <c r="H738" s="251"/>
      <c r="I738" s="251"/>
      <c r="J738" s="250"/>
      <c r="K738" s="251"/>
    </row>
    <row r="739" spans="1:11" s="151" customFormat="1" x14ac:dyDescent="0.25">
      <c r="A739" s="249" t="str">
        <f t="shared" si="38"/>
        <v/>
      </c>
      <c r="B739" s="249" t="str">
        <f t="shared" si="39"/>
        <v/>
      </c>
      <c r="C739" s="249" t="str">
        <f t="shared" si="37"/>
        <v/>
      </c>
      <c r="D739" s="252"/>
      <c r="E739" s="253"/>
      <c r="F739" s="253"/>
      <c r="G739" s="253"/>
      <c r="H739" s="253"/>
      <c r="I739" s="253"/>
      <c r="J739" s="252"/>
      <c r="K739" s="253"/>
    </row>
    <row r="740" spans="1:11" s="151" customFormat="1" x14ac:dyDescent="0.25">
      <c r="A740" s="249" t="str">
        <f t="shared" si="38"/>
        <v/>
      </c>
      <c r="B740" s="249" t="str">
        <f t="shared" si="39"/>
        <v/>
      </c>
      <c r="C740" s="249" t="str">
        <f t="shared" si="37"/>
        <v/>
      </c>
      <c r="D740" s="250"/>
      <c r="E740" s="251"/>
      <c r="F740" s="251"/>
      <c r="G740" s="251"/>
      <c r="H740" s="251"/>
      <c r="I740" s="251"/>
      <c r="J740" s="250"/>
      <c r="K740" s="251"/>
    </row>
    <row r="741" spans="1:11" s="151" customFormat="1" x14ac:dyDescent="0.25">
      <c r="A741" s="249" t="str">
        <f t="shared" si="38"/>
        <v/>
      </c>
      <c r="B741" s="249" t="str">
        <f t="shared" si="39"/>
        <v/>
      </c>
      <c r="C741" s="249" t="str">
        <f t="shared" si="37"/>
        <v/>
      </c>
      <c r="D741" s="252"/>
      <c r="E741" s="253"/>
      <c r="F741" s="253"/>
      <c r="G741" s="253"/>
      <c r="H741" s="253"/>
      <c r="I741" s="253"/>
      <c r="J741" s="252"/>
      <c r="K741" s="253"/>
    </row>
    <row r="742" spans="1:11" s="151" customFormat="1" x14ac:dyDescent="0.25">
      <c r="A742" s="249" t="str">
        <f t="shared" si="38"/>
        <v/>
      </c>
      <c r="B742" s="249" t="str">
        <f t="shared" si="39"/>
        <v/>
      </c>
      <c r="C742" s="249" t="str">
        <f t="shared" si="37"/>
        <v/>
      </c>
      <c r="D742" s="250"/>
      <c r="E742" s="251"/>
      <c r="F742" s="251"/>
      <c r="G742" s="251"/>
      <c r="H742" s="251"/>
      <c r="I742" s="251"/>
      <c r="J742" s="250"/>
      <c r="K742" s="251"/>
    </row>
    <row r="743" spans="1:11" s="151" customFormat="1" x14ac:dyDescent="0.25">
      <c r="A743" s="249" t="str">
        <f t="shared" si="38"/>
        <v/>
      </c>
      <c r="B743" s="249" t="str">
        <f t="shared" si="39"/>
        <v/>
      </c>
      <c r="C743" s="249" t="str">
        <f t="shared" si="37"/>
        <v/>
      </c>
      <c r="D743" s="252"/>
      <c r="E743" s="253"/>
      <c r="F743" s="253"/>
      <c r="G743" s="253"/>
      <c r="H743" s="253"/>
      <c r="I743" s="253"/>
      <c r="J743" s="252"/>
      <c r="K743" s="253"/>
    </row>
    <row r="744" spans="1:11" s="151" customFormat="1" x14ac:dyDescent="0.25">
      <c r="A744" s="249" t="str">
        <f t="shared" si="38"/>
        <v/>
      </c>
      <c r="B744" s="249" t="str">
        <f t="shared" si="39"/>
        <v/>
      </c>
      <c r="C744" s="249" t="str">
        <f t="shared" si="37"/>
        <v/>
      </c>
      <c r="D744" s="250"/>
      <c r="E744" s="251"/>
      <c r="F744" s="251"/>
      <c r="G744" s="251"/>
      <c r="H744" s="251"/>
      <c r="I744" s="251"/>
      <c r="J744" s="250"/>
      <c r="K744" s="251"/>
    </row>
    <row r="745" spans="1:11" s="151" customFormat="1" x14ac:dyDescent="0.25">
      <c r="A745" s="249" t="str">
        <f t="shared" si="38"/>
        <v/>
      </c>
      <c r="B745" s="249" t="str">
        <f t="shared" si="39"/>
        <v/>
      </c>
      <c r="C745" s="249" t="str">
        <f t="shared" si="37"/>
        <v/>
      </c>
      <c r="D745" s="252"/>
      <c r="E745" s="253"/>
      <c r="F745" s="253"/>
      <c r="G745" s="253"/>
      <c r="H745" s="253"/>
      <c r="I745" s="253"/>
      <c r="J745" s="252"/>
      <c r="K745" s="253"/>
    </row>
    <row r="746" spans="1:11" s="151" customFormat="1" x14ac:dyDescent="0.25">
      <c r="A746" s="249" t="str">
        <f t="shared" si="38"/>
        <v/>
      </c>
      <c r="B746" s="249" t="str">
        <f t="shared" si="39"/>
        <v/>
      </c>
      <c r="C746" s="249" t="str">
        <f t="shared" si="37"/>
        <v/>
      </c>
      <c r="D746" s="250"/>
      <c r="E746" s="251"/>
      <c r="F746" s="251"/>
      <c r="G746" s="251"/>
      <c r="H746" s="251"/>
      <c r="I746" s="251"/>
      <c r="J746" s="250"/>
      <c r="K746" s="251"/>
    </row>
    <row r="747" spans="1:11" s="151" customFormat="1" x14ac:dyDescent="0.25">
      <c r="A747" s="249" t="str">
        <f t="shared" si="38"/>
        <v/>
      </c>
      <c r="B747" s="249" t="str">
        <f t="shared" si="39"/>
        <v/>
      </c>
      <c r="C747" s="249" t="str">
        <f t="shared" si="37"/>
        <v/>
      </c>
      <c r="D747" s="252"/>
      <c r="E747" s="253"/>
      <c r="F747" s="253"/>
      <c r="G747" s="253"/>
      <c r="H747" s="253"/>
      <c r="I747" s="253"/>
      <c r="J747" s="252"/>
      <c r="K747" s="253"/>
    </row>
    <row r="748" spans="1:11" s="151" customFormat="1" x14ac:dyDescent="0.25">
      <c r="A748" s="249" t="str">
        <f t="shared" si="38"/>
        <v/>
      </c>
      <c r="B748" s="249" t="str">
        <f t="shared" si="39"/>
        <v/>
      </c>
      <c r="C748" s="249" t="str">
        <f t="shared" si="37"/>
        <v/>
      </c>
      <c r="D748" s="250"/>
      <c r="E748" s="251"/>
      <c r="F748" s="251"/>
      <c r="G748" s="251"/>
      <c r="H748" s="251"/>
      <c r="I748" s="251"/>
      <c r="J748" s="250"/>
      <c r="K748" s="251"/>
    </row>
    <row r="749" spans="1:11" s="151" customFormat="1" x14ac:dyDescent="0.25">
      <c r="A749" s="249" t="str">
        <f t="shared" si="38"/>
        <v/>
      </c>
      <c r="B749" s="249" t="str">
        <f t="shared" si="39"/>
        <v/>
      </c>
      <c r="C749" s="249" t="str">
        <f t="shared" si="37"/>
        <v/>
      </c>
      <c r="D749" s="252"/>
      <c r="E749" s="253"/>
      <c r="F749" s="253"/>
      <c r="G749" s="253"/>
      <c r="H749" s="253"/>
      <c r="I749" s="253"/>
      <c r="J749" s="252"/>
      <c r="K749" s="253"/>
    </row>
    <row r="750" spans="1:11" s="151" customFormat="1" x14ac:dyDescent="0.25">
      <c r="A750" s="249" t="str">
        <f t="shared" si="38"/>
        <v/>
      </c>
      <c r="B750" s="249" t="str">
        <f t="shared" si="39"/>
        <v/>
      </c>
      <c r="C750" s="249" t="str">
        <f t="shared" si="37"/>
        <v/>
      </c>
      <c r="D750" s="250"/>
      <c r="E750" s="251"/>
      <c r="F750" s="251"/>
      <c r="G750" s="251"/>
      <c r="H750" s="251"/>
      <c r="I750" s="251"/>
      <c r="J750" s="250"/>
      <c r="K750" s="251"/>
    </row>
    <row r="751" spans="1:11" s="151" customFormat="1" x14ac:dyDescent="0.25">
      <c r="A751" s="249" t="str">
        <f t="shared" si="38"/>
        <v/>
      </c>
      <c r="B751" s="249" t="str">
        <f t="shared" si="39"/>
        <v/>
      </c>
      <c r="C751" s="249" t="str">
        <f t="shared" si="37"/>
        <v/>
      </c>
      <c r="D751" s="252"/>
      <c r="E751" s="253"/>
      <c r="F751" s="253"/>
      <c r="G751" s="253"/>
      <c r="H751" s="253"/>
      <c r="I751" s="253"/>
      <c r="J751" s="252"/>
      <c r="K751" s="253"/>
    </row>
    <row r="752" spans="1:11" s="151" customFormat="1" x14ac:dyDescent="0.25">
      <c r="A752" s="249" t="str">
        <f t="shared" si="38"/>
        <v/>
      </c>
      <c r="B752" s="249" t="str">
        <f t="shared" si="39"/>
        <v/>
      </c>
      <c r="C752" s="249" t="str">
        <f t="shared" si="37"/>
        <v/>
      </c>
      <c r="D752" s="250"/>
      <c r="E752" s="251"/>
      <c r="F752" s="251"/>
      <c r="G752" s="251"/>
      <c r="H752" s="251"/>
      <c r="I752" s="251"/>
      <c r="J752" s="250"/>
      <c r="K752" s="251"/>
    </row>
    <row r="753" spans="1:11" s="151" customFormat="1" x14ac:dyDescent="0.25">
      <c r="A753" s="249" t="str">
        <f t="shared" si="38"/>
        <v/>
      </c>
      <c r="B753" s="249" t="str">
        <f t="shared" si="39"/>
        <v/>
      </c>
      <c r="C753" s="249" t="str">
        <f t="shared" si="37"/>
        <v/>
      </c>
      <c r="D753" s="252"/>
      <c r="E753" s="253"/>
      <c r="F753" s="253"/>
      <c r="G753" s="253"/>
      <c r="H753" s="253"/>
      <c r="I753" s="253"/>
      <c r="J753" s="252"/>
      <c r="K753" s="253"/>
    </row>
    <row r="754" spans="1:11" s="151" customFormat="1" x14ac:dyDescent="0.25">
      <c r="A754" s="249" t="str">
        <f t="shared" si="38"/>
        <v/>
      </c>
      <c r="B754" s="249" t="str">
        <f t="shared" si="39"/>
        <v/>
      </c>
      <c r="C754" s="249" t="str">
        <f t="shared" si="37"/>
        <v/>
      </c>
      <c r="D754" s="250"/>
      <c r="E754" s="251"/>
      <c r="F754" s="251"/>
      <c r="G754" s="251"/>
      <c r="H754" s="251"/>
      <c r="I754" s="251"/>
      <c r="J754" s="250"/>
      <c r="K754" s="251"/>
    </row>
    <row r="755" spans="1:11" s="151" customFormat="1" x14ac:dyDescent="0.25">
      <c r="A755" s="249" t="str">
        <f t="shared" si="38"/>
        <v/>
      </c>
      <c r="B755" s="249" t="str">
        <f t="shared" si="39"/>
        <v/>
      </c>
      <c r="C755" s="249" t="str">
        <f t="shared" si="37"/>
        <v/>
      </c>
      <c r="D755" s="252"/>
      <c r="E755" s="253"/>
      <c r="F755" s="253"/>
      <c r="G755" s="253"/>
      <c r="H755" s="253"/>
      <c r="I755" s="253"/>
      <c r="J755" s="252"/>
      <c r="K755" s="253"/>
    </row>
    <row r="756" spans="1:11" s="151" customFormat="1" x14ac:dyDescent="0.25">
      <c r="A756" s="249" t="str">
        <f t="shared" si="38"/>
        <v/>
      </c>
      <c r="B756" s="249" t="str">
        <f t="shared" si="39"/>
        <v/>
      </c>
      <c r="C756" s="249" t="str">
        <f t="shared" si="37"/>
        <v/>
      </c>
      <c r="D756" s="250"/>
      <c r="E756" s="251"/>
      <c r="F756" s="251"/>
      <c r="G756" s="251"/>
      <c r="H756" s="251"/>
      <c r="I756" s="251"/>
      <c r="J756" s="250"/>
      <c r="K756" s="251"/>
    </row>
    <row r="757" spans="1:11" s="151" customFormat="1" x14ac:dyDescent="0.25">
      <c r="A757" s="249" t="str">
        <f t="shared" si="38"/>
        <v/>
      </c>
      <c r="B757" s="249" t="str">
        <f t="shared" si="39"/>
        <v/>
      </c>
      <c r="C757" s="249" t="str">
        <f t="shared" si="37"/>
        <v/>
      </c>
      <c r="D757" s="252"/>
      <c r="E757" s="253"/>
      <c r="F757" s="253"/>
      <c r="G757" s="253"/>
      <c r="H757" s="253"/>
      <c r="I757" s="253"/>
      <c r="J757" s="252"/>
      <c r="K757" s="253"/>
    </row>
    <row r="758" spans="1:11" s="151" customFormat="1" x14ac:dyDescent="0.25">
      <c r="A758" s="249" t="str">
        <f t="shared" si="38"/>
        <v/>
      </c>
      <c r="B758" s="249" t="str">
        <f t="shared" si="39"/>
        <v/>
      </c>
      <c r="C758" s="249" t="str">
        <f t="shared" si="37"/>
        <v/>
      </c>
      <c r="D758" s="250"/>
      <c r="E758" s="251"/>
      <c r="F758" s="251"/>
      <c r="G758" s="251"/>
      <c r="H758" s="251"/>
      <c r="I758" s="251"/>
      <c r="J758" s="250"/>
      <c r="K758" s="251"/>
    </row>
    <row r="759" spans="1:11" s="151" customFormat="1" x14ac:dyDescent="0.25">
      <c r="A759" s="249" t="str">
        <f t="shared" si="38"/>
        <v/>
      </c>
      <c r="B759" s="249" t="str">
        <f t="shared" si="39"/>
        <v/>
      </c>
      <c r="C759" s="249" t="str">
        <f t="shared" si="37"/>
        <v/>
      </c>
      <c r="D759" s="252"/>
      <c r="E759" s="253"/>
      <c r="F759" s="253"/>
      <c r="G759" s="253"/>
      <c r="H759" s="253"/>
      <c r="I759" s="253"/>
      <c r="J759" s="252"/>
      <c r="K759" s="253"/>
    </row>
    <row r="760" spans="1:11" s="151" customFormat="1" x14ac:dyDescent="0.25">
      <c r="A760" s="249" t="str">
        <f t="shared" si="38"/>
        <v/>
      </c>
      <c r="B760" s="249" t="str">
        <f t="shared" si="39"/>
        <v/>
      </c>
      <c r="C760" s="249" t="str">
        <f t="shared" si="37"/>
        <v/>
      </c>
      <c r="D760" s="250"/>
      <c r="E760" s="251"/>
      <c r="F760" s="251"/>
      <c r="G760" s="251"/>
      <c r="H760" s="251"/>
      <c r="I760" s="251"/>
      <c r="J760" s="250"/>
      <c r="K760" s="251"/>
    </row>
    <row r="761" spans="1:11" s="151" customFormat="1" x14ac:dyDescent="0.25">
      <c r="A761" s="249" t="str">
        <f t="shared" si="38"/>
        <v/>
      </c>
      <c r="B761" s="249" t="str">
        <f t="shared" si="39"/>
        <v/>
      </c>
      <c r="C761" s="249" t="str">
        <f t="shared" si="37"/>
        <v/>
      </c>
      <c r="D761" s="252"/>
      <c r="E761" s="253"/>
      <c r="F761" s="253"/>
      <c r="G761" s="253"/>
      <c r="H761" s="253"/>
      <c r="I761" s="253"/>
      <c r="J761" s="252"/>
      <c r="K761" s="253"/>
    </row>
    <row r="762" spans="1:11" s="151" customFormat="1" x14ac:dyDescent="0.25">
      <c r="A762" s="249" t="str">
        <f t="shared" si="38"/>
        <v/>
      </c>
      <c r="B762" s="249" t="str">
        <f t="shared" si="39"/>
        <v/>
      </c>
      <c r="C762" s="249" t="str">
        <f t="shared" si="37"/>
        <v/>
      </c>
      <c r="D762" s="250"/>
      <c r="E762" s="251"/>
      <c r="F762" s="251"/>
      <c r="G762" s="251"/>
      <c r="H762" s="251"/>
      <c r="I762" s="251"/>
      <c r="J762" s="250"/>
      <c r="K762" s="251"/>
    </row>
    <row r="763" spans="1:11" s="151" customFormat="1" x14ac:dyDescent="0.25">
      <c r="A763" s="249" t="str">
        <f t="shared" si="38"/>
        <v/>
      </c>
      <c r="B763" s="249" t="str">
        <f t="shared" si="39"/>
        <v/>
      </c>
      <c r="C763" s="249" t="str">
        <f t="shared" si="37"/>
        <v/>
      </c>
      <c r="D763" s="252"/>
      <c r="E763" s="253"/>
      <c r="F763" s="253"/>
      <c r="G763" s="253"/>
      <c r="H763" s="253"/>
      <c r="I763" s="253"/>
      <c r="J763" s="252"/>
      <c r="K763" s="253"/>
    </row>
    <row r="764" spans="1:11" s="151" customFormat="1" x14ac:dyDescent="0.25">
      <c r="A764" s="249" t="str">
        <f t="shared" si="38"/>
        <v/>
      </c>
      <c r="B764" s="249" t="str">
        <f t="shared" si="39"/>
        <v/>
      </c>
      <c r="C764" s="249" t="str">
        <f t="shared" si="37"/>
        <v/>
      </c>
      <c r="D764" s="250"/>
      <c r="E764" s="251"/>
      <c r="F764" s="251"/>
      <c r="G764" s="251"/>
      <c r="H764" s="251"/>
      <c r="I764" s="251"/>
      <c r="J764" s="250"/>
      <c r="K764" s="251"/>
    </row>
    <row r="765" spans="1:11" s="151" customFormat="1" x14ac:dyDescent="0.25">
      <c r="A765" s="249" t="str">
        <f t="shared" si="38"/>
        <v/>
      </c>
      <c r="B765" s="249" t="str">
        <f t="shared" si="39"/>
        <v/>
      </c>
      <c r="C765" s="249" t="str">
        <f t="shared" si="37"/>
        <v/>
      </c>
      <c r="D765" s="252"/>
      <c r="E765" s="253"/>
      <c r="F765" s="253"/>
      <c r="G765" s="253"/>
      <c r="H765" s="253"/>
      <c r="I765" s="253"/>
      <c r="J765" s="252"/>
      <c r="K765" s="253"/>
    </row>
    <row r="766" spans="1:11" s="151" customFormat="1" x14ac:dyDescent="0.25">
      <c r="A766" s="249" t="str">
        <f t="shared" si="38"/>
        <v/>
      </c>
      <c r="B766" s="249" t="str">
        <f t="shared" si="39"/>
        <v/>
      </c>
      <c r="C766" s="249" t="str">
        <f t="shared" si="37"/>
        <v/>
      </c>
      <c r="D766" s="250"/>
      <c r="E766" s="251"/>
      <c r="F766" s="251"/>
      <c r="G766" s="251"/>
      <c r="H766" s="251"/>
      <c r="I766" s="251"/>
      <c r="J766" s="250"/>
      <c r="K766" s="251"/>
    </row>
    <row r="767" spans="1:11" s="151" customFormat="1" x14ac:dyDescent="0.25">
      <c r="A767" s="249" t="str">
        <f t="shared" si="38"/>
        <v/>
      </c>
      <c r="B767" s="249" t="str">
        <f t="shared" si="39"/>
        <v/>
      </c>
      <c r="C767" s="249" t="str">
        <f t="shared" si="37"/>
        <v/>
      </c>
      <c r="D767" s="252"/>
      <c r="E767" s="253"/>
      <c r="F767" s="253"/>
      <c r="G767" s="253"/>
      <c r="H767" s="253"/>
      <c r="I767" s="253"/>
      <c r="J767" s="252"/>
      <c r="K767" s="253"/>
    </row>
    <row r="768" spans="1:11" s="151" customFormat="1" x14ac:dyDescent="0.25">
      <c r="A768" s="249" t="str">
        <f t="shared" si="38"/>
        <v/>
      </c>
      <c r="B768" s="249" t="str">
        <f t="shared" si="39"/>
        <v/>
      </c>
      <c r="C768" s="249" t="str">
        <f t="shared" si="37"/>
        <v/>
      </c>
      <c r="D768" s="250"/>
      <c r="E768" s="251"/>
      <c r="F768" s="251"/>
      <c r="G768" s="251"/>
      <c r="H768" s="251"/>
      <c r="I768" s="251"/>
      <c r="J768" s="250"/>
      <c r="K768" s="251"/>
    </row>
    <row r="769" spans="1:11" s="151" customFormat="1" x14ac:dyDescent="0.25">
      <c r="A769" s="249" t="str">
        <f t="shared" si="38"/>
        <v/>
      </c>
      <c r="B769" s="249" t="str">
        <f t="shared" si="39"/>
        <v/>
      </c>
      <c r="C769" s="249" t="str">
        <f t="shared" si="37"/>
        <v/>
      </c>
      <c r="D769" s="252"/>
      <c r="E769" s="253"/>
      <c r="F769" s="253"/>
      <c r="G769" s="253"/>
      <c r="H769" s="253"/>
      <c r="I769" s="253"/>
      <c r="J769" s="252"/>
      <c r="K769" s="253"/>
    </row>
    <row r="770" spans="1:11" s="151" customFormat="1" x14ac:dyDescent="0.25">
      <c r="A770" s="249" t="str">
        <f t="shared" si="38"/>
        <v/>
      </c>
      <c r="B770" s="249" t="str">
        <f t="shared" si="39"/>
        <v/>
      </c>
      <c r="C770" s="249" t="str">
        <f t="shared" ref="C770:C833" si="40">IF(ISBLANK(D770),"",INT(MOD(INT((D770-2)/7)+0.6,52+5/28))+1)</f>
        <v/>
      </c>
      <c r="D770" s="250"/>
      <c r="E770" s="251"/>
      <c r="F770" s="251"/>
      <c r="G770" s="251"/>
      <c r="H770" s="251"/>
      <c r="I770" s="251"/>
      <c r="J770" s="250"/>
      <c r="K770" s="251"/>
    </row>
    <row r="771" spans="1:11" s="151" customFormat="1" x14ac:dyDescent="0.25">
      <c r="A771" s="249" t="str">
        <f t="shared" ref="A771:A834" si="41">IF(ISBLANK(D771),"",YEAR(D771))</f>
        <v/>
      </c>
      <c r="B771" s="249" t="str">
        <f t="shared" ref="B771:B834" si="42">IF(ISBLANK(D771),"",MONTH(D771))</f>
        <v/>
      </c>
      <c r="C771" s="249" t="str">
        <f t="shared" si="40"/>
        <v/>
      </c>
      <c r="D771" s="252"/>
      <c r="E771" s="253"/>
      <c r="F771" s="253"/>
      <c r="G771" s="253"/>
      <c r="H771" s="253"/>
      <c r="I771" s="253"/>
      <c r="J771" s="252"/>
      <c r="K771" s="253"/>
    </row>
    <row r="772" spans="1:11" s="151" customFormat="1" x14ac:dyDescent="0.25">
      <c r="A772" s="249" t="str">
        <f t="shared" si="41"/>
        <v/>
      </c>
      <c r="B772" s="249" t="str">
        <f t="shared" si="42"/>
        <v/>
      </c>
      <c r="C772" s="249" t="str">
        <f t="shared" si="40"/>
        <v/>
      </c>
      <c r="D772" s="250"/>
      <c r="E772" s="251"/>
      <c r="F772" s="251"/>
      <c r="G772" s="251"/>
      <c r="H772" s="251"/>
      <c r="I772" s="251"/>
      <c r="J772" s="250"/>
      <c r="K772" s="251"/>
    </row>
    <row r="773" spans="1:11" s="151" customFormat="1" x14ac:dyDescent="0.25">
      <c r="A773" s="249" t="str">
        <f t="shared" si="41"/>
        <v/>
      </c>
      <c r="B773" s="249" t="str">
        <f t="shared" si="42"/>
        <v/>
      </c>
      <c r="C773" s="249" t="str">
        <f t="shared" si="40"/>
        <v/>
      </c>
      <c r="D773" s="252"/>
      <c r="E773" s="253"/>
      <c r="F773" s="253"/>
      <c r="G773" s="253"/>
      <c r="H773" s="253"/>
      <c r="I773" s="253"/>
      <c r="J773" s="252"/>
      <c r="K773" s="253"/>
    </row>
    <row r="774" spans="1:11" s="151" customFormat="1" x14ac:dyDescent="0.25">
      <c r="A774" s="249" t="str">
        <f t="shared" si="41"/>
        <v/>
      </c>
      <c r="B774" s="249" t="str">
        <f t="shared" si="42"/>
        <v/>
      </c>
      <c r="C774" s="249" t="str">
        <f t="shared" si="40"/>
        <v/>
      </c>
      <c r="D774" s="250"/>
      <c r="E774" s="251"/>
      <c r="F774" s="251"/>
      <c r="G774" s="251"/>
      <c r="H774" s="251"/>
      <c r="I774" s="251"/>
      <c r="J774" s="250"/>
      <c r="K774" s="251"/>
    </row>
    <row r="775" spans="1:11" s="151" customFormat="1" x14ac:dyDescent="0.25">
      <c r="A775" s="249" t="str">
        <f t="shared" si="41"/>
        <v/>
      </c>
      <c r="B775" s="249" t="str">
        <f t="shared" si="42"/>
        <v/>
      </c>
      <c r="C775" s="249" t="str">
        <f t="shared" si="40"/>
        <v/>
      </c>
      <c r="D775" s="252"/>
      <c r="E775" s="253"/>
      <c r="F775" s="253"/>
      <c r="G775" s="253"/>
      <c r="H775" s="253"/>
      <c r="I775" s="253"/>
      <c r="J775" s="252"/>
      <c r="K775" s="253"/>
    </row>
    <row r="776" spans="1:11" s="151" customFormat="1" x14ac:dyDescent="0.25">
      <c r="A776" s="249" t="str">
        <f t="shared" si="41"/>
        <v/>
      </c>
      <c r="B776" s="249" t="str">
        <f t="shared" si="42"/>
        <v/>
      </c>
      <c r="C776" s="249" t="str">
        <f t="shared" si="40"/>
        <v/>
      </c>
      <c r="D776" s="250"/>
      <c r="E776" s="251"/>
      <c r="F776" s="251"/>
      <c r="G776" s="251"/>
      <c r="H776" s="251"/>
      <c r="I776" s="251"/>
      <c r="J776" s="250"/>
      <c r="K776" s="251"/>
    </row>
    <row r="777" spans="1:11" s="151" customFormat="1" x14ac:dyDescent="0.25">
      <c r="A777" s="249" t="str">
        <f t="shared" si="41"/>
        <v/>
      </c>
      <c r="B777" s="249" t="str">
        <f t="shared" si="42"/>
        <v/>
      </c>
      <c r="C777" s="249" t="str">
        <f t="shared" si="40"/>
        <v/>
      </c>
      <c r="D777" s="252"/>
      <c r="E777" s="253"/>
      <c r="F777" s="253"/>
      <c r="G777" s="253"/>
      <c r="H777" s="253"/>
      <c r="I777" s="253"/>
      <c r="J777" s="252"/>
      <c r="K777" s="253"/>
    </row>
    <row r="778" spans="1:11" s="151" customFormat="1" x14ac:dyDescent="0.25">
      <c r="A778" s="249" t="str">
        <f t="shared" si="41"/>
        <v/>
      </c>
      <c r="B778" s="249" t="str">
        <f t="shared" si="42"/>
        <v/>
      </c>
      <c r="C778" s="249" t="str">
        <f t="shared" si="40"/>
        <v/>
      </c>
      <c r="D778" s="250"/>
      <c r="E778" s="251"/>
      <c r="F778" s="251"/>
      <c r="G778" s="251"/>
      <c r="H778" s="251"/>
      <c r="I778" s="251"/>
      <c r="J778" s="250"/>
      <c r="K778" s="251"/>
    </row>
    <row r="779" spans="1:11" s="151" customFormat="1" x14ac:dyDescent="0.25">
      <c r="A779" s="249" t="str">
        <f t="shared" si="41"/>
        <v/>
      </c>
      <c r="B779" s="249" t="str">
        <f t="shared" si="42"/>
        <v/>
      </c>
      <c r="C779" s="249" t="str">
        <f t="shared" si="40"/>
        <v/>
      </c>
      <c r="D779" s="252"/>
      <c r="E779" s="253"/>
      <c r="F779" s="253"/>
      <c r="G779" s="253"/>
      <c r="H779" s="253"/>
      <c r="I779" s="253"/>
      <c r="J779" s="252"/>
      <c r="K779" s="253"/>
    </row>
    <row r="780" spans="1:11" s="151" customFormat="1" x14ac:dyDescent="0.25">
      <c r="A780" s="249" t="str">
        <f t="shared" si="41"/>
        <v/>
      </c>
      <c r="B780" s="249" t="str">
        <f t="shared" si="42"/>
        <v/>
      </c>
      <c r="C780" s="249" t="str">
        <f t="shared" si="40"/>
        <v/>
      </c>
      <c r="D780" s="250"/>
      <c r="E780" s="251"/>
      <c r="F780" s="251"/>
      <c r="G780" s="251"/>
      <c r="H780" s="251"/>
      <c r="I780" s="251"/>
      <c r="J780" s="250"/>
      <c r="K780" s="251"/>
    </row>
    <row r="781" spans="1:11" s="151" customFormat="1" x14ac:dyDescent="0.25">
      <c r="A781" s="249" t="str">
        <f t="shared" si="41"/>
        <v/>
      </c>
      <c r="B781" s="249" t="str">
        <f t="shared" si="42"/>
        <v/>
      </c>
      <c r="C781" s="249" t="str">
        <f t="shared" si="40"/>
        <v/>
      </c>
      <c r="D781" s="252"/>
      <c r="E781" s="253"/>
      <c r="F781" s="253"/>
      <c r="G781" s="253"/>
      <c r="H781" s="253"/>
      <c r="I781" s="253"/>
      <c r="J781" s="252"/>
      <c r="K781" s="253"/>
    </row>
    <row r="782" spans="1:11" s="151" customFormat="1" x14ac:dyDescent="0.25">
      <c r="A782" s="249" t="str">
        <f t="shared" si="41"/>
        <v/>
      </c>
      <c r="B782" s="249" t="str">
        <f t="shared" si="42"/>
        <v/>
      </c>
      <c r="C782" s="249" t="str">
        <f t="shared" si="40"/>
        <v/>
      </c>
      <c r="D782" s="250"/>
      <c r="E782" s="251"/>
      <c r="F782" s="251"/>
      <c r="G782" s="251"/>
      <c r="H782" s="251"/>
      <c r="I782" s="251"/>
      <c r="J782" s="250"/>
      <c r="K782" s="251"/>
    </row>
    <row r="783" spans="1:11" s="151" customFormat="1" x14ac:dyDescent="0.25">
      <c r="A783" s="249" t="str">
        <f t="shared" si="41"/>
        <v/>
      </c>
      <c r="B783" s="249" t="str">
        <f t="shared" si="42"/>
        <v/>
      </c>
      <c r="C783" s="249" t="str">
        <f t="shared" si="40"/>
        <v/>
      </c>
      <c r="D783" s="252"/>
      <c r="E783" s="253"/>
      <c r="F783" s="253"/>
      <c r="G783" s="253"/>
      <c r="H783" s="253"/>
      <c r="I783" s="253"/>
      <c r="J783" s="252"/>
      <c r="K783" s="253"/>
    </row>
    <row r="784" spans="1:11" s="151" customFormat="1" x14ac:dyDescent="0.25">
      <c r="A784" s="249" t="str">
        <f t="shared" si="41"/>
        <v/>
      </c>
      <c r="B784" s="249" t="str">
        <f t="shared" si="42"/>
        <v/>
      </c>
      <c r="C784" s="249" t="str">
        <f t="shared" si="40"/>
        <v/>
      </c>
      <c r="D784" s="250"/>
      <c r="E784" s="251"/>
      <c r="F784" s="251"/>
      <c r="G784" s="251"/>
      <c r="H784" s="251"/>
      <c r="I784" s="251"/>
      <c r="J784" s="250"/>
      <c r="K784" s="251"/>
    </row>
    <row r="785" spans="1:11" s="151" customFormat="1" x14ac:dyDescent="0.25">
      <c r="A785" s="249" t="str">
        <f t="shared" si="41"/>
        <v/>
      </c>
      <c r="B785" s="249" t="str">
        <f t="shared" si="42"/>
        <v/>
      </c>
      <c r="C785" s="249" t="str">
        <f t="shared" si="40"/>
        <v/>
      </c>
      <c r="D785" s="252"/>
      <c r="E785" s="253"/>
      <c r="F785" s="253"/>
      <c r="G785" s="253"/>
      <c r="H785" s="253"/>
      <c r="I785" s="253"/>
      <c r="J785" s="252"/>
      <c r="K785" s="253"/>
    </row>
    <row r="786" spans="1:11" s="151" customFormat="1" x14ac:dyDescent="0.25">
      <c r="A786" s="249" t="str">
        <f t="shared" si="41"/>
        <v/>
      </c>
      <c r="B786" s="249" t="str">
        <f t="shared" si="42"/>
        <v/>
      </c>
      <c r="C786" s="249" t="str">
        <f t="shared" si="40"/>
        <v/>
      </c>
      <c r="D786" s="250"/>
      <c r="E786" s="251"/>
      <c r="F786" s="251"/>
      <c r="G786" s="251"/>
      <c r="H786" s="251"/>
      <c r="I786" s="251"/>
      <c r="J786" s="250"/>
      <c r="K786" s="251"/>
    </row>
    <row r="787" spans="1:11" s="151" customFormat="1" x14ac:dyDescent="0.25">
      <c r="A787" s="249" t="str">
        <f t="shared" si="41"/>
        <v/>
      </c>
      <c r="B787" s="249" t="str">
        <f t="shared" si="42"/>
        <v/>
      </c>
      <c r="C787" s="249" t="str">
        <f t="shared" si="40"/>
        <v/>
      </c>
      <c r="D787" s="252"/>
      <c r="E787" s="253"/>
      <c r="F787" s="253"/>
      <c r="G787" s="253"/>
      <c r="H787" s="253"/>
      <c r="I787" s="253"/>
      <c r="J787" s="252"/>
      <c r="K787" s="253"/>
    </row>
    <row r="788" spans="1:11" s="151" customFormat="1" x14ac:dyDescent="0.25">
      <c r="A788" s="249" t="str">
        <f t="shared" si="41"/>
        <v/>
      </c>
      <c r="B788" s="249" t="str">
        <f t="shared" si="42"/>
        <v/>
      </c>
      <c r="C788" s="249" t="str">
        <f t="shared" si="40"/>
        <v/>
      </c>
      <c r="D788" s="250"/>
      <c r="E788" s="251"/>
      <c r="F788" s="251"/>
      <c r="G788" s="251"/>
      <c r="H788" s="251"/>
      <c r="I788" s="251"/>
      <c r="J788" s="250"/>
      <c r="K788" s="251"/>
    </row>
    <row r="789" spans="1:11" s="151" customFormat="1" x14ac:dyDescent="0.25">
      <c r="A789" s="249" t="str">
        <f t="shared" si="41"/>
        <v/>
      </c>
      <c r="B789" s="249" t="str">
        <f t="shared" si="42"/>
        <v/>
      </c>
      <c r="C789" s="249" t="str">
        <f t="shared" si="40"/>
        <v/>
      </c>
      <c r="D789" s="252"/>
      <c r="E789" s="253"/>
      <c r="F789" s="253"/>
      <c r="G789" s="253"/>
      <c r="H789" s="253"/>
      <c r="I789" s="253"/>
      <c r="J789" s="252"/>
      <c r="K789" s="253"/>
    </row>
    <row r="790" spans="1:11" s="151" customFormat="1" x14ac:dyDescent="0.25">
      <c r="A790" s="249" t="str">
        <f t="shared" si="41"/>
        <v/>
      </c>
      <c r="B790" s="249" t="str">
        <f t="shared" si="42"/>
        <v/>
      </c>
      <c r="C790" s="249" t="str">
        <f t="shared" si="40"/>
        <v/>
      </c>
      <c r="D790" s="250"/>
      <c r="E790" s="251"/>
      <c r="F790" s="251"/>
      <c r="G790" s="251"/>
      <c r="H790" s="251"/>
      <c r="I790" s="251"/>
      <c r="J790" s="250"/>
      <c r="K790" s="251"/>
    </row>
    <row r="791" spans="1:11" s="151" customFormat="1" x14ac:dyDescent="0.25">
      <c r="A791" s="249" t="str">
        <f t="shared" si="41"/>
        <v/>
      </c>
      <c r="B791" s="249" t="str">
        <f t="shared" si="42"/>
        <v/>
      </c>
      <c r="C791" s="249" t="str">
        <f t="shared" si="40"/>
        <v/>
      </c>
      <c r="D791" s="252"/>
      <c r="E791" s="253"/>
      <c r="F791" s="253"/>
      <c r="G791" s="253"/>
      <c r="H791" s="253"/>
      <c r="I791" s="253"/>
      <c r="J791" s="252"/>
      <c r="K791" s="253"/>
    </row>
    <row r="792" spans="1:11" s="151" customFormat="1" x14ac:dyDescent="0.25">
      <c r="A792" s="249" t="str">
        <f t="shared" si="41"/>
        <v/>
      </c>
      <c r="B792" s="249" t="str">
        <f t="shared" si="42"/>
        <v/>
      </c>
      <c r="C792" s="249" t="str">
        <f t="shared" si="40"/>
        <v/>
      </c>
      <c r="D792" s="250"/>
      <c r="E792" s="251"/>
      <c r="F792" s="251"/>
      <c r="G792" s="251"/>
      <c r="H792" s="251"/>
      <c r="I792" s="251"/>
      <c r="J792" s="250"/>
      <c r="K792" s="251"/>
    </row>
    <row r="793" spans="1:11" s="151" customFormat="1" x14ac:dyDescent="0.25">
      <c r="A793" s="249" t="str">
        <f t="shared" si="41"/>
        <v/>
      </c>
      <c r="B793" s="249" t="str">
        <f t="shared" si="42"/>
        <v/>
      </c>
      <c r="C793" s="249" t="str">
        <f t="shared" si="40"/>
        <v/>
      </c>
      <c r="D793" s="252"/>
      <c r="E793" s="253"/>
      <c r="F793" s="253"/>
      <c r="G793" s="253"/>
      <c r="H793" s="253"/>
      <c r="I793" s="253"/>
      <c r="J793" s="252"/>
      <c r="K793" s="253"/>
    </row>
    <row r="794" spans="1:11" s="151" customFormat="1" x14ac:dyDescent="0.25">
      <c r="A794" s="249" t="str">
        <f t="shared" si="41"/>
        <v/>
      </c>
      <c r="B794" s="249" t="str">
        <f t="shared" si="42"/>
        <v/>
      </c>
      <c r="C794" s="249" t="str">
        <f t="shared" si="40"/>
        <v/>
      </c>
      <c r="D794" s="250"/>
      <c r="E794" s="251"/>
      <c r="F794" s="251"/>
      <c r="G794" s="251"/>
      <c r="H794" s="251"/>
      <c r="I794" s="251"/>
      <c r="J794" s="250"/>
      <c r="K794" s="251"/>
    </row>
    <row r="795" spans="1:11" s="151" customFormat="1" x14ac:dyDescent="0.25">
      <c r="A795" s="249" t="str">
        <f t="shared" si="41"/>
        <v/>
      </c>
      <c r="B795" s="249" t="str">
        <f t="shared" si="42"/>
        <v/>
      </c>
      <c r="C795" s="249" t="str">
        <f t="shared" si="40"/>
        <v/>
      </c>
      <c r="D795" s="252"/>
      <c r="E795" s="253"/>
      <c r="F795" s="253"/>
      <c r="G795" s="253"/>
      <c r="H795" s="253"/>
      <c r="I795" s="253"/>
      <c r="J795" s="252"/>
      <c r="K795" s="253"/>
    </row>
    <row r="796" spans="1:11" s="151" customFormat="1" x14ac:dyDescent="0.25">
      <c r="A796" s="249" t="str">
        <f t="shared" si="41"/>
        <v/>
      </c>
      <c r="B796" s="249" t="str">
        <f t="shared" si="42"/>
        <v/>
      </c>
      <c r="C796" s="249" t="str">
        <f t="shared" si="40"/>
        <v/>
      </c>
      <c r="D796" s="250"/>
      <c r="E796" s="251"/>
      <c r="F796" s="251"/>
      <c r="G796" s="251"/>
      <c r="H796" s="251"/>
      <c r="I796" s="251"/>
      <c r="J796" s="250"/>
      <c r="K796" s="251"/>
    </row>
    <row r="797" spans="1:11" s="151" customFormat="1" x14ac:dyDescent="0.25">
      <c r="A797" s="249" t="str">
        <f t="shared" si="41"/>
        <v/>
      </c>
      <c r="B797" s="249" t="str">
        <f t="shared" si="42"/>
        <v/>
      </c>
      <c r="C797" s="249" t="str">
        <f t="shared" si="40"/>
        <v/>
      </c>
      <c r="D797" s="252"/>
      <c r="E797" s="253"/>
      <c r="F797" s="253"/>
      <c r="G797" s="253"/>
      <c r="H797" s="253"/>
      <c r="I797" s="253"/>
      <c r="J797" s="252"/>
      <c r="K797" s="253"/>
    </row>
    <row r="798" spans="1:11" s="151" customFormat="1" x14ac:dyDescent="0.25">
      <c r="A798" s="249" t="str">
        <f t="shared" si="41"/>
        <v/>
      </c>
      <c r="B798" s="249" t="str">
        <f t="shared" si="42"/>
        <v/>
      </c>
      <c r="C798" s="249" t="str">
        <f t="shared" si="40"/>
        <v/>
      </c>
      <c r="D798" s="250"/>
      <c r="E798" s="251"/>
      <c r="F798" s="251"/>
      <c r="G798" s="251"/>
      <c r="H798" s="251"/>
      <c r="I798" s="251"/>
      <c r="J798" s="250"/>
      <c r="K798" s="251"/>
    </row>
    <row r="799" spans="1:11" s="151" customFormat="1" x14ac:dyDescent="0.25">
      <c r="A799" s="249" t="str">
        <f t="shared" si="41"/>
        <v/>
      </c>
      <c r="B799" s="249" t="str">
        <f t="shared" si="42"/>
        <v/>
      </c>
      <c r="C799" s="249" t="str">
        <f t="shared" si="40"/>
        <v/>
      </c>
      <c r="D799" s="252"/>
      <c r="E799" s="253"/>
      <c r="F799" s="253"/>
      <c r="G799" s="253"/>
      <c r="H799" s="253"/>
      <c r="I799" s="253"/>
      <c r="J799" s="252"/>
      <c r="K799" s="253"/>
    </row>
    <row r="800" spans="1:11" s="151" customFormat="1" x14ac:dyDescent="0.25">
      <c r="A800" s="249" t="str">
        <f t="shared" si="41"/>
        <v/>
      </c>
      <c r="B800" s="249" t="str">
        <f t="shared" si="42"/>
        <v/>
      </c>
      <c r="C800" s="249" t="str">
        <f t="shared" si="40"/>
        <v/>
      </c>
      <c r="D800" s="250"/>
      <c r="E800" s="251"/>
      <c r="F800" s="251"/>
      <c r="G800" s="251"/>
      <c r="H800" s="251"/>
      <c r="I800" s="251"/>
      <c r="J800" s="250"/>
      <c r="K800" s="251"/>
    </row>
    <row r="801" spans="1:11" s="151" customFormat="1" x14ac:dyDescent="0.25">
      <c r="A801" s="249" t="str">
        <f t="shared" si="41"/>
        <v/>
      </c>
      <c r="B801" s="249" t="str">
        <f t="shared" si="42"/>
        <v/>
      </c>
      <c r="C801" s="249" t="str">
        <f t="shared" si="40"/>
        <v/>
      </c>
      <c r="D801" s="252"/>
      <c r="E801" s="253"/>
      <c r="F801" s="253"/>
      <c r="G801" s="253"/>
      <c r="H801" s="253"/>
      <c r="I801" s="253"/>
      <c r="J801" s="252"/>
      <c r="K801" s="253"/>
    </row>
    <row r="802" spans="1:11" s="151" customFormat="1" x14ac:dyDescent="0.25">
      <c r="A802" s="249" t="str">
        <f t="shared" si="41"/>
        <v/>
      </c>
      <c r="B802" s="249" t="str">
        <f t="shared" si="42"/>
        <v/>
      </c>
      <c r="C802" s="249" t="str">
        <f t="shared" si="40"/>
        <v/>
      </c>
      <c r="D802" s="250"/>
      <c r="E802" s="251"/>
      <c r="F802" s="251"/>
      <c r="G802" s="251"/>
      <c r="H802" s="251"/>
      <c r="I802" s="251"/>
      <c r="J802" s="250"/>
      <c r="K802" s="251"/>
    </row>
    <row r="803" spans="1:11" s="151" customFormat="1" x14ac:dyDescent="0.25">
      <c r="A803" s="249" t="str">
        <f t="shared" si="41"/>
        <v/>
      </c>
      <c r="B803" s="249" t="str">
        <f t="shared" si="42"/>
        <v/>
      </c>
      <c r="C803" s="249" t="str">
        <f t="shared" si="40"/>
        <v/>
      </c>
      <c r="D803" s="252"/>
      <c r="E803" s="253"/>
      <c r="F803" s="253"/>
      <c r="G803" s="253"/>
      <c r="H803" s="253"/>
      <c r="I803" s="253"/>
      <c r="J803" s="252"/>
      <c r="K803" s="253"/>
    </row>
    <row r="804" spans="1:11" s="151" customFormat="1" x14ac:dyDescent="0.25">
      <c r="A804" s="249" t="str">
        <f t="shared" si="41"/>
        <v/>
      </c>
      <c r="B804" s="249" t="str">
        <f t="shared" si="42"/>
        <v/>
      </c>
      <c r="C804" s="249" t="str">
        <f t="shared" si="40"/>
        <v/>
      </c>
      <c r="D804" s="250"/>
      <c r="E804" s="251"/>
      <c r="F804" s="251"/>
      <c r="G804" s="251"/>
      <c r="H804" s="251"/>
      <c r="I804" s="251"/>
      <c r="J804" s="250"/>
      <c r="K804" s="251"/>
    </row>
    <row r="805" spans="1:11" s="151" customFormat="1" x14ac:dyDescent="0.25">
      <c r="A805" s="249" t="str">
        <f t="shared" si="41"/>
        <v/>
      </c>
      <c r="B805" s="249" t="str">
        <f t="shared" si="42"/>
        <v/>
      </c>
      <c r="C805" s="249" t="str">
        <f t="shared" si="40"/>
        <v/>
      </c>
      <c r="D805" s="252"/>
      <c r="E805" s="253"/>
      <c r="F805" s="253"/>
      <c r="G805" s="253"/>
      <c r="H805" s="253"/>
      <c r="I805" s="253"/>
      <c r="J805" s="252"/>
      <c r="K805" s="253"/>
    </row>
    <row r="806" spans="1:11" s="151" customFormat="1" x14ac:dyDescent="0.25">
      <c r="A806" s="249" t="str">
        <f t="shared" si="41"/>
        <v/>
      </c>
      <c r="B806" s="249" t="str">
        <f t="shared" si="42"/>
        <v/>
      </c>
      <c r="C806" s="249" t="str">
        <f t="shared" si="40"/>
        <v/>
      </c>
      <c r="D806" s="250"/>
      <c r="E806" s="251"/>
      <c r="F806" s="251"/>
      <c r="G806" s="251"/>
      <c r="H806" s="251"/>
      <c r="I806" s="251"/>
      <c r="J806" s="250"/>
      <c r="K806" s="251"/>
    </row>
    <row r="807" spans="1:11" s="151" customFormat="1" x14ac:dyDescent="0.25">
      <c r="A807" s="249" t="str">
        <f t="shared" si="41"/>
        <v/>
      </c>
      <c r="B807" s="249" t="str">
        <f t="shared" si="42"/>
        <v/>
      </c>
      <c r="C807" s="249" t="str">
        <f t="shared" si="40"/>
        <v/>
      </c>
      <c r="D807" s="252"/>
      <c r="E807" s="253"/>
      <c r="F807" s="253"/>
      <c r="G807" s="253"/>
      <c r="H807" s="253"/>
      <c r="I807" s="253"/>
      <c r="J807" s="252"/>
      <c r="K807" s="253"/>
    </row>
    <row r="808" spans="1:11" s="151" customFormat="1" x14ac:dyDescent="0.25">
      <c r="A808" s="249" t="str">
        <f t="shared" si="41"/>
        <v/>
      </c>
      <c r="B808" s="249" t="str">
        <f t="shared" si="42"/>
        <v/>
      </c>
      <c r="C808" s="249" t="str">
        <f t="shared" si="40"/>
        <v/>
      </c>
      <c r="D808" s="250"/>
      <c r="E808" s="251"/>
      <c r="F808" s="251"/>
      <c r="G808" s="251"/>
      <c r="H808" s="251"/>
      <c r="I808" s="251"/>
      <c r="J808" s="250"/>
      <c r="K808" s="251"/>
    </row>
    <row r="809" spans="1:11" s="151" customFormat="1" x14ac:dyDescent="0.25">
      <c r="A809" s="249" t="str">
        <f t="shared" si="41"/>
        <v/>
      </c>
      <c r="B809" s="249" t="str">
        <f t="shared" si="42"/>
        <v/>
      </c>
      <c r="C809" s="249" t="str">
        <f t="shared" si="40"/>
        <v/>
      </c>
      <c r="D809" s="252"/>
      <c r="E809" s="253"/>
      <c r="F809" s="253"/>
      <c r="G809" s="253"/>
      <c r="H809" s="253"/>
      <c r="I809" s="253"/>
      <c r="J809" s="252"/>
      <c r="K809" s="253"/>
    </row>
    <row r="810" spans="1:11" s="151" customFormat="1" x14ac:dyDescent="0.25">
      <c r="A810" s="249" t="str">
        <f t="shared" si="41"/>
        <v/>
      </c>
      <c r="B810" s="249" t="str">
        <f t="shared" si="42"/>
        <v/>
      </c>
      <c r="C810" s="249" t="str">
        <f t="shared" si="40"/>
        <v/>
      </c>
      <c r="D810" s="250"/>
      <c r="E810" s="251"/>
      <c r="F810" s="251"/>
      <c r="G810" s="251"/>
      <c r="H810" s="251"/>
      <c r="I810" s="251"/>
      <c r="J810" s="250"/>
      <c r="K810" s="251"/>
    </row>
    <row r="811" spans="1:11" s="151" customFormat="1" x14ac:dyDescent="0.25">
      <c r="A811" s="249" t="str">
        <f t="shared" si="41"/>
        <v/>
      </c>
      <c r="B811" s="249" t="str">
        <f t="shared" si="42"/>
        <v/>
      </c>
      <c r="C811" s="249" t="str">
        <f t="shared" si="40"/>
        <v/>
      </c>
      <c r="D811" s="252"/>
      <c r="E811" s="253"/>
      <c r="F811" s="253"/>
      <c r="G811" s="253"/>
      <c r="H811" s="253"/>
      <c r="I811" s="253"/>
      <c r="J811" s="252"/>
      <c r="K811" s="253"/>
    </row>
    <row r="812" spans="1:11" s="151" customFormat="1" x14ac:dyDescent="0.25">
      <c r="A812" s="249" t="str">
        <f t="shared" si="41"/>
        <v/>
      </c>
      <c r="B812" s="249" t="str">
        <f t="shared" si="42"/>
        <v/>
      </c>
      <c r="C812" s="249" t="str">
        <f t="shared" si="40"/>
        <v/>
      </c>
      <c r="D812" s="250"/>
      <c r="E812" s="251"/>
      <c r="F812" s="251"/>
      <c r="G812" s="251"/>
      <c r="H812" s="251"/>
      <c r="I812" s="251"/>
      <c r="J812" s="250"/>
      <c r="K812" s="251"/>
    </row>
    <row r="813" spans="1:11" s="151" customFormat="1" x14ac:dyDescent="0.25">
      <c r="A813" s="249" t="str">
        <f t="shared" si="41"/>
        <v/>
      </c>
      <c r="B813" s="249" t="str">
        <f t="shared" si="42"/>
        <v/>
      </c>
      <c r="C813" s="249" t="str">
        <f t="shared" si="40"/>
        <v/>
      </c>
      <c r="D813" s="252"/>
      <c r="E813" s="253"/>
      <c r="F813" s="253"/>
      <c r="G813" s="253"/>
      <c r="H813" s="253"/>
      <c r="I813" s="253"/>
      <c r="J813" s="252"/>
      <c r="K813" s="253"/>
    </row>
    <row r="814" spans="1:11" s="151" customFormat="1" x14ac:dyDescent="0.25">
      <c r="A814" s="249" t="str">
        <f t="shared" si="41"/>
        <v/>
      </c>
      <c r="B814" s="249" t="str">
        <f t="shared" si="42"/>
        <v/>
      </c>
      <c r="C814" s="249" t="str">
        <f t="shared" si="40"/>
        <v/>
      </c>
      <c r="D814" s="250"/>
      <c r="E814" s="251"/>
      <c r="F814" s="251"/>
      <c r="G814" s="251"/>
      <c r="H814" s="251"/>
      <c r="I814" s="251"/>
      <c r="J814" s="250"/>
      <c r="K814" s="251"/>
    </row>
    <row r="815" spans="1:11" s="151" customFormat="1" x14ac:dyDescent="0.25">
      <c r="A815" s="249" t="str">
        <f t="shared" si="41"/>
        <v/>
      </c>
      <c r="B815" s="249" t="str">
        <f t="shared" si="42"/>
        <v/>
      </c>
      <c r="C815" s="249" t="str">
        <f t="shared" si="40"/>
        <v/>
      </c>
      <c r="D815" s="252"/>
      <c r="E815" s="253"/>
      <c r="F815" s="253"/>
      <c r="G815" s="253"/>
      <c r="H815" s="253"/>
      <c r="I815" s="253"/>
      <c r="J815" s="252"/>
      <c r="K815" s="253"/>
    </row>
    <row r="816" spans="1:11" s="151" customFormat="1" x14ac:dyDescent="0.25">
      <c r="A816" s="249" t="str">
        <f t="shared" si="41"/>
        <v/>
      </c>
      <c r="B816" s="249" t="str">
        <f t="shared" si="42"/>
        <v/>
      </c>
      <c r="C816" s="249" t="str">
        <f t="shared" si="40"/>
        <v/>
      </c>
      <c r="D816" s="250"/>
      <c r="E816" s="251"/>
      <c r="F816" s="251"/>
      <c r="G816" s="251"/>
      <c r="H816" s="251"/>
      <c r="I816" s="251"/>
      <c r="J816" s="250"/>
      <c r="K816" s="251"/>
    </row>
    <row r="817" spans="1:11" s="151" customFormat="1" x14ac:dyDescent="0.25">
      <c r="A817" s="249" t="str">
        <f t="shared" si="41"/>
        <v/>
      </c>
      <c r="B817" s="249" t="str">
        <f t="shared" si="42"/>
        <v/>
      </c>
      <c r="C817" s="249" t="str">
        <f t="shared" si="40"/>
        <v/>
      </c>
      <c r="D817" s="252"/>
      <c r="E817" s="253"/>
      <c r="F817" s="253"/>
      <c r="G817" s="253"/>
      <c r="H817" s="253"/>
      <c r="I817" s="253"/>
      <c r="J817" s="252"/>
      <c r="K817" s="253"/>
    </row>
    <row r="818" spans="1:11" s="151" customFormat="1" x14ac:dyDescent="0.25">
      <c r="A818" s="249" t="str">
        <f t="shared" si="41"/>
        <v/>
      </c>
      <c r="B818" s="249" t="str">
        <f t="shared" si="42"/>
        <v/>
      </c>
      <c r="C818" s="249" t="str">
        <f t="shared" si="40"/>
        <v/>
      </c>
      <c r="D818" s="250"/>
      <c r="E818" s="251"/>
      <c r="F818" s="251"/>
      <c r="G818" s="251"/>
      <c r="H818" s="251"/>
      <c r="I818" s="251"/>
      <c r="J818" s="250"/>
      <c r="K818" s="251"/>
    </row>
    <row r="819" spans="1:11" s="151" customFormat="1" x14ac:dyDescent="0.25">
      <c r="A819" s="249" t="str">
        <f t="shared" si="41"/>
        <v/>
      </c>
      <c r="B819" s="249" t="str">
        <f t="shared" si="42"/>
        <v/>
      </c>
      <c r="C819" s="249" t="str">
        <f t="shared" si="40"/>
        <v/>
      </c>
      <c r="D819" s="252"/>
      <c r="E819" s="253"/>
      <c r="F819" s="253"/>
      <c r="G819" s="253"/>
      <c r="H819" s="253"/>
      <c r="I819" s="253"/>
      <c r="J819" s="252"/>
      <c r="K819" s="253"/>
    </row>
    <row r="820" spans="1:11" s="151" customFormat="1" x14ac:dyDescent="0.25">
      <c r="A820" s="249" t="str">
        <f t="shared" si="41"/>
        <v/>
      </c>
      <c r="B820" s="249" t="str">
        <f t="shared" si="42"/>
        <v/>
      </c>
      <c r="C820" s="249" t="str">
        <f t="shared" si="40"/>
        <v/>
      </c>
      <c r="D820" s="250"/>
      <c r="E820" s="251"/>
      <c r="F820" s="251"/>
      <c r="G820" s="251"/>
      <c r="H820" s="251"/>
      <c r="I820" s="251"/>
      <c r="J820" s="250"/>
      <c r="K820" s="251"/>
    </row>
    <row r="821" spans="1:11" s="151" customFormat="1" x14ac:dyDescent="0.25">
      <c r="A821" s="249" t="str">
        <f t="shared" si="41"/>
        <v/>
      </c>
      <c r="B821" s="249" t="str">
        <f t="shared" si="42"/>
        <v/>
      </c>
      <c r="C821" s="249" t="str">
        <f t="shared" si="40"/>
        <v/>
      </c>
      <c r="D821" s="252"/>
      <c r="E821" s="253"/>
      <c r="F821" s="253"/>
      <c r="G821" s="253"/>
      <c r="H821" s="253"/>
      <c r="I821" s="253"/>
      <c r="J821" s="252"/>
      <c r="K821" s="253"/>
    </row>
    <row r="822" spans="1:11" s="151" customFormat="1" x14ac:dyDescent="0.25">
      <c r="A822" s="249" t="str">
        <f t="shared" si="41"/>
        <v/>
      </c>
      <c r="B822" s="249" t="str">
        <f t="shared" si="42"/>
        <v/>
      </c>
      <c r="C822" s="249" t="str">
        <f t="shared" si="40"/>
        <v/>
      </c>
      <c r="D822" s="250"/>
      <c r="E822" s="251"/>
      <c r="F822" s="251"/>
      <c r="G822" s="251"/>
      <c r="H822" s="251"/>
      <c r="I822" s="251"/>
      <c r="J822" s="250"/>
      <c r="K822" s="251"/>
    </row>
    <row r="823" spans="1:11" s="151" customFormat="1" x14ac:dyDescent="0.25">
      <c r="A823" s="249" t="str">
        <f t="shared" si="41"/>
        <v/>
      </c>
      <c r="B823" s="249" t="str">
        <f t="shared" si="42"/>
        <v/>
      </c>
      <c r="C823" s="249" t="str">
        <f t="shared" si="40"/>
        <v/>
      </c>
      <c r="D823" s="252"/>
      <c r="E823" s="253"/>
      <c r="F823" s="253"/>
      <c r="G823" s="253"/>
      <c r="H823" s="253"/>
      <c r="I823" s="253"/>
      <c r="J823" s="252"/>
      <c r="K823" s="253"/>
    </row>
    <row r="824" spans="1:11" s="151" customFormat="1" x14ac:dyDescent="0.25">
      <c r="A824" s="249" t="str">
        <f t="shared" si="41"/>
        <v/>
      </c>
      <c r="B824" s="249" t="str">
        <f t="shared" si="42"/>
        <v/>
      </c>
      <c r="C824" s="249" t="str">
        <f t="shared" si="40"/>
        <v/>
      </c>
      <c r="D824" s="250"/>
      <c r="E824" s="251"/>
      <c r="F824" s="251"/>
      <c r="G824" s="251"/>
      <c r="H824" s="251"/>
      <c r="I824" s="251"/>
      <c r="J824" s="250"/>
      <c r="K824" s="251"/>
    </row>
    <row r="825" spans="1:11" s="151" customFormat="1" x14ac:dyDescent="0.25">
      <c r="A825" s="249" t="str">
        <f t="shared" si="41"/>
        <v/>
      </c>
      <c r="B825" s="249" t="str">
        <f t="shared" si="42"/>
        <v/>
      </c>
      <c r="C825" s="249" t="str">
        <f t="shared" si="40"/>
        <v/>
      </c>
      <c r="D825" s="252"/>
      <c r="E825" s="253"/>
      <c r="F825" s="253"/>
      <c r="G825" s="253"/>
      <c r="H825" s="253"/>
      <c r="I825" s="253"/>
      <c r="J825" s="252"/>
      <c r="K825" s="253"/>
    </row>
    <row r="826" spans="1:11" s="151" customFormat="1" x14ac:dyDescent="0.25">
      <c r="A826" s="249" t="str">
        <f t="shared" si="41"/>
        <v/>
      </c>
      <c r="B826" s="249" t="str">
        <f t="shared" si="42"/>
        <v/>
      </c>
      <c r="C826" s="249" t="str">
        <f t="shared" si="40"/>
        <v/>
      </c>
      <c r="D826" s="250"/>
      <c r="E826" s="251"/>
      <c r="F826" s="251"/>
      <c r="G826" s="251"/>
      <c r="H826" s="251"/>
      <c r="I826" s="251"/>
      <c r="J826" s="250"/>
      <c r="K826" s="251"/>
    </row>
    <row r="827" spans="1:11" s="151" customFormat="1" x14ac:dyDescent="0.25">
      <c r="A827" s="249" t="str">
        <f t="shared" si="41"/>
        <v/>
      </c>
      <c r="B827" s="249" t="str">
        <f t="shared" si="42"/>
        <v/>
      </c>
      <c r="C827" s="249" t="str">
        <f t="shared" si="40"/>
        <v/>
      </c>
      <c r="D827" s="252"/>
      <c r="E827" s="253"/>
      <c r="F827" s="253"/>
      <c r="G827" s="253"/>
      <c r="H827" s="253"/>
      <c r="I827" s="253"/>
      <c r="J827" s="252"/>
      <c r="K827" s="253"/>
    </row>
    <row r="828" spans="1:11" s="151" customFormat="1" x14ac:dyDescent="0.25">
      <c r="A828" s="249" t="str">
        <f t="shared" si="41"/>
        <v/>
      </c>
      <c r="B828" s="249" t="str">
        <f t="shared" si="42"/>
        <v/>
      </c>
      <c r="C828" s="249" t="str">
        <f t="shared" si="40"/>
        <v/>
      </c>
      <c r="D828" s="250"/>
      <c r="E828" s="251"/>
      <c r="F828" s="251"/>
      <c r="G828" s="251"/>
      <c r="H828" s="251"/>
      <c r="I828" s="251"/>
      <c r="J828" s="250"/>
      <c r="K828" s="251"/>
    </row>
    <row r="829" spans="1:11" s="151" customFormat="1" x14ac:dyDescent="0.25">
      <c r="A829" s="249" t="str">
        <f t="shared" si="41"/>
        <v/>
      </c>
      <c r="B829" s="249" t="str">
        <f t="shared" si="42"/>
        <v/>
      </c>
      <c r="C829" s="249" t="str">
        <f t="shared" si="40"/>
        <v/>
      </c>
      <c r="D829" s="252"/>
      <c r="E829" s="253"/>
      <c r="F829" s="253"/>
      <c r="G829" s="253"/>
      <c r="H829" s="253"/>
      <c r="I829" s="253"/>
      <c r="J829" s="252"/>
      <c r="K829" s="253"/>
    </row>
    <row r="830" spans="1:11" s="151" customFormat="1" x14ac:dyDescent="0.25">
      <c r="A830" s="249" t="str">
        <f t="shared" si="41"/>
        <v/>
      </c>
      <c r="B830" s="249" t="str">
        <f t="shared" si="42"/>
        <v/>
      </c>
      <c r="C830" s="249" t="str">
        <f t="shared" si="40"/>
        <v/>
      </c>
      <c r="D830" s="250"/>
      <c r="E830" s="251"/>
      <c r="F830" s="251"/>
      <c r="G830" s="251"/>
      <c r="H830" s="251"/>
      <c r="I830" s="251"/>
      <c r="J830" s="250"/>
      <c r="K830" s="251"/>
    </row>
    <row r="831" spans="1:11" s="151" customFormat="1" x14ac:dyDescent="0.25">
      <c r="A831" s="249" t="str">
        <f t="shared" si="41"/>
        <v/>
      </c>
      <c r="B831" s="249" t="str">
        <f t="shared" si="42"/>
        <v/>
      </c>
      <c r="C831" s="249" t="str">
        <f t="shared" si="40"/>
        <v/>
      </c>
      <c r="D831" s="252"/>
      <c r="E831" s="253"/>
      <c r="F831" s="253"/>
      <c r="G831" s="253"/>
      <c r="H831" s="253"/>
      <c r="I831" s="253"/>
      <c r="J831" s="252"/>
      <c r="K831" s="253"/>
    </row>
    <row r="832" spans="1:11" s="151" customFormat="1" x14ac:dyDescent="0.25">
      <c r="A832" s="249" t="str">
        <f t="shared" si="41"/>
        <v/>
      </c>
      <c r="B832" s="249" t="str">
        <f t="shared" si="42"/>
        <v/>
      </c>
      <c r="C832" s="249" t="str">
        <f t="shared" si="40"/>
        <v/>
      </c>
      <c r="D832" s="250"/>
      <c r="E832" s="251"/>
      <c r="F832" s="251"/>
      <c r="G832" s="251"/>
      <c r="H832" s="251"/>
      <c r="I832" s="251"/>
      <c r="J832" s="250"/>
      <c r="K832" s="251"/>
    </row>
    <row r="833" spans="1:11" s="151" customFormat="1" x14ac:dyDescent="0.25">
      <c r="A833" s="249" t="str">
        <f t="shared" si="41"/>
        <v/>
      </c>
      <c r="B833" s="249" t="str">
        <f t="shared" si="42"/>
        <v/>
      </c>
      <c r="C833" s="249" t="str">
        <f t="shared" si="40"/>
        <v/>
      </c>
      <c r="D833" s="252"/>
      <c r="E833" s="253"/>
      <c r="F833" s="253"/>
      <c r="G833" s="253"/>
      <c r="H833" s="253"/>
      <c r="I833" s="253"/>
      <c r="J833" s="252"/>
      <c r="K833" s="253"/>
    </row>
    <row r="834" spans="1:11" s="151" customFormat="1" x14ac:dyDescent="0.25">
      <c r="A834" s="249" t="str">
        <f t="shared" si="41"/>
        <v/>
      </c>
      <c r="B834" s="249" t="str">
        <f t="shared" si="42"/>
        <v/>
      </c>
      <c r="C834" s="249" t="str">
        <f t="shared" ref="C834:C897" si="43">IF(ISBLANK(D834),"",INT(MOD(INT((D834-2)/7)+0.6,52+5/28))+1)</f>
        <v/>
      </c>
      <c r="D834" s="250"/>
      <c r="E834" s="251"/>
      <c r="F834" s="251"/>
      <c r="G834" s="251"/>
      <c r="H834" s="251"/>
      <c r="I834" s="251"/>
      <c r="J834" s="250"/>
      <c r="K834" s="251"/>
    </row>
    <row r="835" spans="1:11" s="151" customFormat="1" x14ac:dyDescent="0.25">
      <c r="A835" s="249" t="str">
        <f t="shared" ref="A835:A898" si="44">IF(ISBLANK(D835),"",YEAR(D835))</f>
        <v/>
      </c>
      <c r="B835" s="249" t="str">
        <f t="shared" ref="B835:B898" si="45">IF(ISBLANK(D835),"",MONTH(D835))</f>
        <v/>
      </c>
      <c r="C835" s="249" t="str">
        <f t="shared" si="43"/>
        <v/>
      </c>
      <c r="D835" s="252"/>
      <c r="E835" s="253"/>
      <c r="F835" s="253"/>
      <c r="G835" s="253"/>
      <c r="H835" s="253"/>
      <c r="I835" s="253"/>
      <c r="J835" s="252"/>
      <c r="K835" s="253"/>
    </row>
    <row r="836" spans="1:11" s="151" customFormat="1" x14ac:dyDescent="0.25">
      <c r="A836" s="249" t="str">
        <f t="shared" si="44"/>
        <v/>
      </c>
      <c r="B836" s="249" t="str">
        <f t="shared" si="45"/>
        <v/>
      </c>
      <c r="C836" s="249" t="str">
        <f t="shared" si="43"/>
        <v/>
      </c>
      <c r="D836" s="250"/>
      <c r="E836" s="251"/>
      <c r="F836" s="251"/>
      <c r="G836" s="251"/>
      <c r="H836" s="251"/>
      <c r="I836" s="251"/>
      <c r="J836" s="250"/>
      <c r="K836" s="251"/>
    </row>
    <row r="837" spans="1:11" s="151" customFormat="1" x14ac:dyDescent="0.25">
      <c r="A837" s="249" t="str">
        <f t="shared" si="44"/>
        <v/>
      </c>
      <c r="B837" s="249" t="str">
        <f t="shared" si="45"/>
        <v/>
      </c>
      <c r="C837" s="249" t="str">
        <f t="shared" si="43"/>
        <v/>
      </c>
      <c r="D837" s="252"/>
      <c r="E837" s="253"/>
      <c r="F837" s="253"/>
      <c r="G837" s="253"/>
      <c r="H837" s="253"/>
      <c r="I837" s="253"/>
      <c r="J837" s="252"/>
      <c r="K837" s="253"/>
    </row>
    <row r="838" spans="1:11" s="151" customFormat="1" x14ac:dyDescent="0.25">
      <c r="A838" s="249" t="str">
        <f t="shared" si="44"/>
        <v/>
      </c>
      <c r="B838" s="249" t="str">
        <f t="shared" si="45"/>
        <v/>
      </c>
      <c r="C838" s="249" t="str">
        <f t="shared" si="43"/>
        <v/>
      </c>
      <c r="D838" s="250"/>
      <c r="E838" s="251"/>
      <c r="F838" s="251"/>
      <c r="G838" s="251"/>
      <c r="H838" s="251"/>
      <c r="I838" s="251"/>
      <c r="J838" s="250"/>
      <c r="K838" s="251"/>
    </row>
    <row r="839" spans="1:11" s="151" customFormat="1" x14ac:dyDescent="0.25">
      <c r="A839" s="249" t="str">
        <f t="shared" si="44"/>
        <v/>
      </c>
      <c r="B839" s="249" t="str">
        <f t="shared" si="45"/>
        <v/>
      </c>
      <c r="C839" s="249" t="str">
        <f t="shared" si="43"/>
        <v/>
      </c>
      <c r="D839" s="252"/>
      <c r="E839" s="253"/>
      <c r="F839" s="253"/>
      <c r="G839" s="253"/>
      <c r="H839" s="253"/>
      <c r="I839" s="253"/>
      <c r="J839" s="252"/>
      <c r="K839" s="253"/>
    </row>
    <row r="840" spans="1:11" s="151" customFormat="1" x14ac:dyDescent="0.25">
      <c r="A840" s="249" t="str">
        <f t="shared" si="44"/>
        <v/>
      </c>
      <c r="B840" s="249" t="str">
        <f t="shared" si="45"/>
        <v/>
      </c>
      <c r="C840" s="249" t="str">
        <f t="shared" si="43"/>
        <v/>
      </c>
      <c r="D840" s="250"/>
      <c r="E840" s="251"/>
      <c r="F840" s="251"/>
      <c r="G840" s="251"/>
      <c r="H840" s="251"/>
      <c r="I840" s="251"/>
      <c r="J840" s="250"/>
      <c r="K840" s="251"/>
    </row>
    <row r="841" spans="1:11" s="151" customFormat="1" x14ac:dyDescent="0.25">
      <c r="A841" s="249" t="str">
        <f t="shared" si="44"/>
        <v/>
      </c>
      <c r="B841" s="249" t="str">
        <f t="shared" si="45"/>
        <v/>
      </c>
      <c r="C841" s="249" t="str">
        <f t="shared" si="43"/>
        <v/>
      </c>
      <c r="D841" s="252"/>
      <c r="E841" s="253"/>
      <c r="F841" s="253"/>
      <c r="G841" s="253"/>
      <c r="H841" s="253"/>
      <c r="I841" s="253"/>
      <c r="J841" s="252"/>
      <c r="K841" s="253"/>
    </row>
    <row r="842" spans="1:11" s="151" customFormat="1" x14ac:dyDescent="0.25">
      <c r="A842" s="249" t="str">
        <f t="shared" si="44"/>
        <v/>
      </c>
      <c r="B842" s="249" t="str">
        <f t="shared" si="45"/>
        <v/>
      </c>
      <c r="C842" s="249" t="str">
        <f t="shared" si="43"/>
        <v/>
      </c>
      <c r="D842" s="250"/>
      <c r="E842" s="251"/>
      <c r="F842" s="251"/>
      <c r="G842" s="251"/>
      <c r="H842" s="251"/>
      <c r="I842" s="251"/>
      <c r="J842" s="250"/>
      <c r="K842" s="251"/>
    </row>
    <row r="843" spans="1:11" s="151" customFormat="1" x14ac:dyDescent="0.25">
      <c r="A843" s="249" t="str">
        <f t="shared" si="44"/>
        <v/>
      </c>
      <c r="B843" s="249" t="str">
        <f t="shared" si="45"/>
        <v/>
      </c>
      <c r="C843" s="249" t="str">
        <f t="shared" si="43"/>
        <v/>
      </c>
      <c r="D843" s="252"/>
      <c r="E843" s="253"/>
      <c r="F843" s="253"/>
      <c r="G843" s="253"/>
      <c r="H843" s="253"/>
      <c r="I843" s="253"/>
      <c r="J843" s="252"/>
      <c r="K843" s="253"/>
    </row>
    <row r="844" spans="1:11" s="151" customFormat="1" x14ac:dyDescent="0.25">
      <c r="A844" s="249" t="str">
        <f t="shared" si="44"/>
        <v/>
      </c>
      <c r="B844" s="249" t="str">
        <f t="shared" si="45"/>
        <v/>
      </c>
      <c r="C844" s="249" t="str">
        <f t="shared" si="43"/>
        <v/>
      </c>
      <c r="D844" s="250"/>
      <c r="E844" s="251"/>
      <c r="F844" s="251"/>
      <c r="G844" s="251"/>
      <c r="H844" s="251"/>
      <c r="I844" s="251"/>
      <c r="J844" s="250"/>
      <c r="K844" s="251"/>
    </row>
    <row r="845" spans="1:11" s="151" customFormat="1" x14ac:dyDescent="0.25">
      <c r="A845" s="249" t="str">
        <f t="shared" si="44"/>
        <v/>
      </c>
      <c r="B845" s="249" t="str">
        <f t="shared" si="45"/>
        <v/>
      </c>
      <c r="C845" s="249" t="str">
        <f t="shared" si="43"/>
        <v/>
      </c>
      <c r="D845" s="252"/>
      <c r="E845" s="253"/>
      <c r="F845" s="253"/>
      <c r="G845" s="253"/>
      <c r="H845" s="253"/>
      <c r="I845" s="253"/>
      <c r="J845" s="252"/>
      <c r="K845" s="253"/>
    </row>
    <row r="846" spans="1:11" s="151" customFormat="1" x14ac:dyDescent="0.25">
      <c r="A846" s="249" t="str">
        <f t="shared" si="44"/>
        <v/>
      </c>
      <c r="B846" s="249" t="str">
        <f t="shared" si="45"/>
        <v/>
      </c>
      <c r="C846" s="249" t="str">
        <f t="shared" si="43"/>
        <v/>
      </c>
      <c r="D846" s="250"/>
      <c r="E846" s="251"/>
      <c r="F846" s="251"/>
      <c r="G846" s="251"/>
      <c r="H846" s="251"/>
      <c r="I846" s="251"/>
      <c r="J846" s="250"/>
      <c r="K846" s="251"/>
    </row>
    <row r="847" spans="1:11" s="151" customFormat="1" x14ac:dyDescent="0.25">
      <c r="A847" s="249" t="str">
        <f t="shared" si="44"/>
        <v/>
      </c>
      <c r="B847" s="249" t="str">
        <f t="shared" si="45"/>
        <v/>
      </c>
      <c r="C847" s="249" t="str">
        <f t="shared" si="43"/>
        <v/>
      </c>
      <c r="D847" s="252"/>
      <c r="E847" s="253"/>
      <c r="F847" s="253"/>
      <c r="G847" s="253"/>
      <c r="H847" s="253"/>
      <c r="I847" s="253"/>
      <c r="J847" s="252"/>
      <c r="K847" s="253"/>
    </row>
    <row r="848" spans="1:11" s="151" customFormat="1" x14ac:dyDescent="0.25">
      <c r="A848" s="249" t="str">
        <f t="shared" si="44"/>
        <v/>
      </c>
      <c r="B848" s="249" t="str">
        <f t="shared" si="45"/>
        <v/>
      </c>
      <c r="C848" s="249" t="str">
        <f t="shared" si="43"/>
        <v/>
      </c>
      <c r="D848" s="250"/>
      <c r="E848" s="251"/>
      <c r="F848" s="251"/>
      <c r="G848" s="251"/>
      <c r="H848" s="251"/>
      <c r="I848" s="251"/>
      <c r="J848" s="250"/>
      <c r="K848" s="251"/>
    </row>
    <row r="849" spans="1:11" s="151" customFormat="1" x14ac:dyDescent="0.25">
      <c r="A849" s="249" t="str">
        <f t="shared" si="44"/>
        <v/>
      </c>
      <c r="B849" s="249" t="str">
        <f t="shared" si="45"/>
        <v/>
      </c>
      <c r="C849" s="249" t="str">
        <f t="shared" si="43"/>
        <v/>
      </c>
      <c r="D849" s="252"/>
      <c r="E849" s="253"/>
      <c r="F849" s="253"/>
      <c r="G849" s="253"/>
      <c r="H849" s="253"/>
      <c r="I849" s="253"/>
      <c r="J849" s="252"/>
      <c r="K849" s="253"/>
    </row>
    <row r="850" spans="1:11" s="151" customFormat="1" x14ac:dyDescent="0.25">
      <c r="A850" s="249" t="str">
        <f t="shared" si="44"/>
        <v/>
      </c>
      <c r="B850" s="249" t="str">
        <f t="shared" si="45"/>
        <v/>
      </c>
      <c r="C850" s="249" t="str">
        <f t="shared" si="43"/>
        <v/>
      </c>
      <c r="D850" s="250"/>
      <c r="E850" s="251"/>
      <c r="F850" s="251"/>
      <c r="G850" s="251"/>
      <c r="H850" s="251"/>
      <c r="I850" s="251"/>
      <c r="J850" s="250"/>
      <c r="K850" s="251"/>
    </row>
    <row r="851" spans="1:11" s="151" customFormat="1" x14ac:dyDescent="0.25">
      <c r="A851" s="249" t="str">
        <f t="shared" si="44"/>
        <v/>
      </c>
      <c r="B851" s="249" t="str">
        <f t="shared" si="45"/>
        <v/>
      </c>
      <c r="C851" s="249" t="str">
        <f t="shared" si="43"/>
        <v/>
      </c>
      <c r="D851" s="252"/>
      <c r="E851" s="253"/>
      <c r="F851" s="253"/>
      <c r="G851" s="253"/>
      <c r="H851" s="253"/>
      <c r="I851" s="253"/>
      <c r="J851" s="252"/>
      <c r="K851" s="253"/>
    </row>
    <row r="852" spans="1:11" s="151" customFormat="1" x14ac:dyDescent="0.25">
      <c r="A852" s="249" t="str">
        <f t="shared" si="44"/>
        <v/>
      </c>
      <c r="B852" s="249" t="str">
        <f t="shared" si="45"/>
        <v/>
      </c>
      <c r="C852" s="249" t="str">
        <f t="shared" si="43"/>
        <v/>
      </c>
      <c r="D852" s="250"/>
      <c r="E852" s="251"/>
      <c r="F852" s="251"/>
      <c r="G852" s="251"/>
      <c r="H852" s="251"/>
      <c r="I852" s="251"/>
      <c r="J852" s="250"/>
      <c r="K852" s="251"/>
    </row>
    <row r="853" spans="1:11" s="151" customFormat="1" x14ac:dyDescent="0.25">
      <c r="A853" s="249" t="str">
        <f t="shared" si="44"/>
        <v/>
      </c>
      <c r="B853" s="249" t="str">
        <f t="shared" si="45"/>
        <v/>
      </c>
      <c r="C853" s="249" t="str">
        <f t="shared" si="43"/>
        <v/>
      </c>
      <c r="D853" s="252"/>
      <c r="E853" s="253"/>
      <c r="F853" s="253"/>
      <c r="G853" s="253"/>
      <c r="H853" s="253"/>
      <c r="I853" s="253"/>
      <c r="J853" s="252"/>
      <c r="K853" s="253"/>
    </row>
    <row r="854" spans="1:11" s="151" customFormat="1" x14ac:dyDescent="0.25">
      <c r="A854" s="249" t="str">
        <f t="shared" si="44"/>
        <v/>
      </c>
      <c r="B854" s="249" t="str">
        <f t="shared" si="45"/>
        <v/>
      </c>
      <c r="C854" s="249" t="str">
        <f t="shared" si="43"/>
        <v/>
      </c>
      <c r="D854" s="250"/>
      <c r="E854" s="251"/>
      <c r="F854" s="251"/>
      <c r="G854" s="251"/>
      <c r="H854" s="251"/>
      <c r="I854" s="251"/>
      <c r="J854" s="250"/>
      <c r="K854" s="251"/>
    </row>
    <row r="855" spans="1:11" s="151" customFormat="1" x14ac:dyDescent="0.25">
      <c r="A855" s="249" t="str">
        <f t="shared" si="44"/>
        <v/>
      </c>
      <c r="B855" s="249" t="str">
        <f t="shared" si="45"/>
        <v/>
      </c>
      <c r="C855" s="249" t="str">
        <f t="shared" si="43"/>
        <v/>
      </c>
      <c r="D855" s="252"/>
      <c r="E855" s="253"/>
      <c r="F855" s="253"/>
      <c r="G855" s="253"/>
      <c r="H855" s="253"/>
      <c r="I855" s="253"/>
      <c r="J855" s="252"/>
      <c r="K855" s="253"/>
    </row>
    <row r="856" spans="1:11" s="151" customFormat="1" x14ac:dyDescent="0.25">
      <c r="A856" s="249" t="str">
        <f t="shared" si="44"/>
        <v/>
      </c>
      <c r="B856" s="249" t="str">
        <f t="shared" si="45"/>
        <v/>
      </c>
      <c r="C856" s="249" t="str">
        <f t="shared" si="43"/>
        <v/>
      </c>
      <c r="D856" s="250"/>
      <c r="E856" s="251"/>
      <c r="F856" s="251"/>
      <c r="G856" s="251"/>
      <c r="H856" s="251"/>
      <c r="I856" s="251"/>
      <c r="J856" s="250"/>
      <c r="K856" s="251"/>
    </row>
    <row r="857" spans="1:11" s="151" customFormat="1" x14ac:dyDescent="0.25">
      <c r="A857" s="249" t="str">
        <f t="shared" si="44"/>
        <v/>
      </c>
      <c r="B857" s="249" t="str">
        <f t="shared" si="45"/>
        <v/>
      </c>
      <c r="C857" s="249" t="str">
        <f t="shared" si="43"/>
        <v/>
      </c>
      <c r="D857" s="252"/>
      <c r="E857" s="253"/>
      <c r="F857" s="253"/>
      <c r="G857" s="253"/>
      <c r="H857" s="253"/>
      <c r="I857" s="253"/>
      <c r="J857" s="252"/>
      <c r="K857" s="253"/>
    </row>
    <row r="858" spans="1:11" s="151" customFormat="1" x14ac:dyDescent="0.25">
      <c r="A858" s="249" t="str">
        <f t="shared" si="44"/>
        <v/>
      </c>
      <c r="B858" s="249" t="str">
        <f t="shared" si="45"/>
        <v/>
      </c>
      <c r="C858" s="249" t="str">
        <f t="shared" si="43"/>
        <v/>
      </c>
      <c r="D858" s="250"/>
      <c r="E858" s="251"/>
      <c r="F858" s="251"/>
      <c r="G858" s="251"/>
      <c r="H858" s="251"/>
      <c r="I858" s="251"/>
      <c r="J858" s="250"/>
      <c r="K858" s="251"/>
    </row>
    <row r="859" spans="1:11" s="151" customFormat="1" x14ac:dyDescent="0.25">
      <c r="A859" s="249" t="str">
        <f t="shared" si="44"/>
        <v/>
      </c>
      <c r="B859" s="249" t="str">
        <f t="shared" si="45"/>
        <v/>
      </c>
      <c r="C859" s="249" t="str">
        <f t="shared" si="43"/>
        <v/>
      </c>
      <c r="D859" s="252"/>
      <c r="E859" s="253"/>
      <c r="F859" s="253"/>
      <c r="G859" s="253"/>
      <c r="H859" s="253"/>
      <c r="I859" s="253"/>
      <c r="J859" s="252"/>
      <c r="K859" s="253"/>
    </row>
    <row r="860" spans="1:11" s="151" customFormat="1" x14ac:dyDescent="0.25">
      <c r="A860" s="249" t="str">
        <f t="shared" si="44"/>
        <v/>
      </c>
      <c r="B860" s="249" t="str">
        <f t="shared" si="45"/>
        <v/>
      </c>
      <c r="C860" s="249" t="str">
        <f t="shared" si="43"/>
        <v/>
      </c>
      <c r="D860" s="250"/>
      <c r="E860" s="251"/>
      <c r="F860" s="251"/>
      <c r="G860" s="251"/>
      <c r="H860" s="251"/>
      <c r="I860" s="251"/>
      <c r="J860" s="250"/>
      <c r="K860" s="251"/>
    </row>
    <row r="861" spans="1:11" s="151" customFormat="1" x14ac:dyDescent="0.25">
      <c r="A861" s="249" t="str">
        <f t="shared" si="44"/>
        <v/>
      </c>
      <c r="B861" s="249" t="str">
        <f t="shared" si="45"/>
        <v/>
      </c>
      <c r="C861" s="249" t="str">
        <f t="shared" si="43"/>
        <v/>
      </c>
      <c r="D861" s="252"/>
      <c r="E861" s="253"/>
      <c r="F861" s="253"/>
      <c r="G861" s="253"/>
      <c r="H861" s="253"/>
      <c r="I861" s="253"/>
      <c r="J861" s="252"/>
      <c r="K861" s="253"/>
    </row>
    <row r="862" spans="1:11" s="151" customFormat="1" x14ac:dyDescent="0.25">
      <c r="A862" s="249" t="str">
        <f t="shared" si="44"/>
        <v/>
      </c>
      <c r="B862" s="249" t="str">
        <f t="shared" si="45"/>
        <v/>
      </c>
      <c r="C862" s="249" t="str">
        <f t="shared" si="43"/>
        <v/>
      </c>
      <c r="D862" s="250"/>
      <c r="E862" s="251"/>
      <c r="F862" s="251"/>
      <c r="G862" s="251"/>
      <c r="H862" s="251"/>
      <c r="I862" s="251"/>
      <c r="J862" s="250"/>
      <c r="K862" s="251"/>
    </row>
    <row r="863" spans="1:11" s="151" customFormat="1" x14ac:dyDescent="0.25">
      <c r="A863" s="249" t="str">
        <f t="shared" si="44"/>
        <v/>
      </c>
      <c r="B863" s="249" t="str">
        <f t="shared" si="45"/>
        <v/>
      </c>
      <c r="C863" s="249" t="str">
        <f t="shared" si="43"/>
        <v/>
      </c>
      <c r="D863" s="252"/>
      <c r="E863" s="253"/>
      <c r="F863" s="253"/>
      <c r="G863" s="253"/>
      <c r="H863" s="253"/>
      <c r="I863" s="253"/>
      <c r="J863" s="252"/>
      <c r="K863" s="253"/>
    </row>
    <row r="864" spans="1:11" s="151" customFormat="1" x14ac:dyDescent="0.25">
      <c r="A864" s="249" t="str">
        <f t="shared" si="44"/>
        <v/>
      </c>
      <c r="B864" s="249" t="str">
        <f t="shared" si="45"/>
        <v/>
      </c>
      <c r="C864" s="249" t="str">
        <f t="shared" si="43"/>
        <v/>
      </c>
      <c r="D864" s="250"/>
      <c r="E864" s="251"/>
      <c r="F864" s="251"/>
      <c r="G864" s="251"/>
      <c r="H864" s="251"/>
      <c r="I864" s="251"/>
      <c r="J864" s="250"/>
      <c r="K864" s="251"/>
    </row>
    <row r="865" spans="1:11" s="151" customFormat="1" x14ac:dyDescent="0.25">
      <c r="A865" s="249" t="str">
        <f t="shared" si="44"/>
        <v/>
      </c>
      <c r="B865" s="249" t="str">
        <f t="shared" si="45"/>
        <v/>
      </c>
      <c r="C865" s="249" t="str">
        <f t="shared" si="43"/>
        <v/>
      </c>
      <c r="D865" s="252"/>
      <c r="E865" s="253"/>
      <c r="F865" s="253"/>
      <c r="G865" s="253"/>
      <c r="H865" s="253"/>
      <c r="I865" s="253"/>
      <c r="J865" s="252"/>
      <c r="K865" s="253"/>
    </row>
    <row r="866" spans="1:11" s="151" customFormat="1" x14ac:dyDescent="0.25">
      <c r="A866" s="249" t="str">
        <f t="shared" si="44"/>
        <v/>
      </c>
      <c r="B866" s="249" t="str">
        <f t="shared" si="45"/>
        <v/>
      </c>
      <c r="C866" s="249" t="str">
        <f t="shared" si="43"/>
        <v/>
      </c>
      <c r="D866" s="250"/>
      <c r="E866" s="251"/>
      <c r="F866" s="251"/>
      <c r="G866" s="251"/>
      <c r="H866" s="251"/>
      <c r="I866" s="251"/>
      <c r="J866" s="250"/>
      <c r="K866" s="251"/>
    </row>
    <row r="867" spans="1:11" s="151" customFormat="1" x14ac:dyDescent="0.25">
      <c r="A867" s="249" t="str">
        <f t="shared" si="44"/>
        <v/>
      </c>
      <c r="B867" s="249" t="str">
        <f t="shared" si="45"/>
        <v/>
      </c>
      <c r="C867" s="249" t="str">
        <f t="shared" si="43"/>
        <v/>
      </c>
      <c r="D867" s="252"/>
      <c r="E867" s="253"/>
      <c r="F867" s="253"/>
      <c r="G867" s="253"/>
      <c r="H867" s="253"/>
      <c r="I867" s="253"/>
      <c r="J867" s="252"/>
      <c r="K867" s="253"/>
    </row>
    <row r="868" spans="1:11" s="151" customFormat="1" x14ac:dyDescent="0.25">
      <c r="A868" s="249" t="str">
        <f t="shared" si="44"/>
        <v/>
      </c>
      <c r="B868" s="249" t="str">
        <f t="shared" si="45"/>
        <v/>
      </c>
      <c r="C868" s="249" t="str">
        <f t="shared" si="43"/>
        <v/>
      </c>
      <c r="D868" s="250"/>
      <c r="E868" s="251"/>
      <c r="F868" s="251"/>
      <c r="G868" s="251"/>
      <c r="H868" s="251"/>
      <c r="I868" s="251"/>
      <c r="J868" s="250"/>
      <c r="K868" s="251"/>
    </row>
    <row r="869" spans="1:11" s="151" customFormat="1" x14ac:dyDescent="0.25">
      <c r="A869" s="249" t="str">
        <f t="shared" si="44"/>
        <v/>
      </c>
      <c r="B869" s="249" t="str">
        <f t="shared" si="45"/>
        <v/>
      </c>
      <c r="C869" s="249" t="str">
        <f t="shared" si="43"/>
        <v/>
      </c>
      <c r="D869" s="252"/>
      <c r="E869" s="253"/>
      <c r="F869" s="253"/>
      <c r="G869" s="253"/>
      <c r="H869" s="253"/>
      <c r="I869" s="253"/>
      <c r="J869" s="252"/>
      <c r="K869" s="253"/>
    </row>
    <row r="870" spans="1:11" s="151" customFormat="1" x14ac:dyDescent="0.25">
      <c r="A870" s="249" t="str">
        <f t="shared" si="44"/>
        <v/>
      </c>
      <c r="B870" s="249" t="str">
        <f t="shared" si="45"/>
        <v/>
      </c>
      <c r="C870" s="249" t="str">
        <f t="shared" si="43"/>
        <v/>
      </c>
      <c r="D870" s="250"/>
      <c r="E870" s="251"/>
      <c r="F870" s="251"/>
      <c r="G870" s="251"/>
      <c r="H870" s="251"/>
      <c r="I870" s="251"/>
      <c r="J870" s="250"/>
      <c r="K870" s="251"/>
    </row>
    <row r="871" spans="1:11" s="151" customFormat="1" x14ac:dyDescent="0.25">
      <c r="A871" s="249" t="str">
        <f t="shared" si="44"/>
        <v/>
      </c>
      <c r="B871" s="249" t="str">
        <f t="shared" si="45"/>
        <v/>
      </c>
      <c r="C871" s="249" t="str">
        <f t="shared" si="43"/>
        <v/>
      </c>
      <c r="D871" s="252"/>
      <c r="E871" s="253"/>
      <c r="F871" s="253"/>
      <c r="G871" s="253"/>
      <c r="H871" s="253"/>
      <c r="I871" s="253"/>
      <c r="J871" s="252"/>
      <c r="K871" s="253"/>
    </row>
    <row r="872" spans="1:11" s="151" customFormat="1" x14ac:dyDescent="0.25">
      <c r="A872" s="249" t="str">
        <f t="shared" si="44"/>
        <v/>
      </c>
      <c r="B872" s="249" t="str">
        <f t="shared" si="45"/>
        <v/>
      </c>
      <c r="C872" s="249" t="str">
        <f t="shared" si="43"/>
        <v/>
      </c>
      <c r="D872" s="250"/>
      <c r="E872" s="251"/>
      <c r="F872" s="251"/>
      <c r="G872" s="251"/>
      <c r="H872" s="251"/>
      <c r="I872" s="251"/>
      <c r="J872" s="250"/>
      <c r="K872" s="251"/>
    </row>
    <row r="873" spans="1:11" s="151" customFormat="1" x14ac:dyDescent="0.25">
      <c r="A873" s="249" t="str">
        <f t="shared" si="44"/>
        <v/>
      </c>
      <c r="B873" s="249" t="str">
        <f t="shared" si="45"/>
        <v/>
      </c>
      <c r="C873" s="249" t="str">
        <f t="shared" si="43"/>
        <v/>
      </c>
      <c r="D873" s="252"/>
      <c r="E873" s="253"/>
      <c r="F873" s="253"/>
      <c r="G873" s="253"/>
      <c r="H873" s="253"/>
      <c r="I873" s="253"/>
      <c r="J873" s="252"/>
      <c r="K873" s="253"/>
    </row>
    <row r="874" spans="1:11" s="151" customFormat="1" x14ac:dyDescent="0.25">
      <c r="A874" s="249" t="str">
        <f t="shared" si="44"/>
        <v/>
      </c>
      <c r="B874" s="249" t="str">
        <f t="shared" si="45"/>
        <v/>
      </c>
      <c r="C874" s="249" t="str">
        <f t="shared" si="43"/>
        <v/>
      </c>
      <c r="D874" s="250"/>
      <c r="E874" s="251"/>
      <c r="F874" s="251"/>
      <c r="G874" s="251"/>
      <c r="H874" s="251"/>
      <c r="I874" s="251"/>
      <c r="J874" s="250"/>
      <c r="K874" s="251"/>
    </row>
    <row r="875" spans="1:11" s="151" customFormat="1" x14ac:dyDescent="0.25">
      <c r="A875" s="249" t="str">
        <f t="shared" si="44"/>
        <v/>
      </c>
      <c r="B875" s="249" t="str">
        <f t="shared" si="45"/>
        <v/>
      </c>
      <c r="C875" s="249" t="str">
        <f t="shared" si="43"/>
        <v/>
      </c>
      <c r="D875" s="252"/>
      <c r="E875" s="253"/>
      <c r="F875" s="253"/>
      <c r="G875" s="253"/>
      <c r="H875" s="253"/>
      <c r="I875" s="253"/>
      <c r="J875" s="252"/>
      <c r="K875" s="253"/>
    </row>
    <row r="876" spans="1:11" s="151" customFormat="1" x14ac:dyDescent="0.25">
      <c r="A876" s="249" t="str">
        <f t="shared" si="44"/>
        <v/>
      </c>
      <c r="B876" s="249" t="str">
        <f t="shared" si="45"/>
        <v/>
      </c>
      <c r="C876" s="249" t="str">
        <f t="shared" si="43"/>
        <v/>
      </c>
      <c r="D876" s="250"/>
      <c r="E876" s="251"/>
      <c r="F876" s="251"/>
      <c r="G876" s="251"/>
      <c r="H876" s="251"/>
      <c r="I876" s="251"/>
      <c r="J876" s="250"/>
      <c r="K876" s="251"/>
    </row>
    <row r="877" spans="1:11" s="151" customFormat="1" x14ac:dyDescent="0.25">
      <c r="A877" s="249" t="str">
        <f t="shared" si="44"/>
        <v/>
      </c>
      <c r="B877" s="249" t="str">
        <f t="shared" si="45"/>
        <v/>
      </c>
      <c r="C877" s="249" t="str">
        <f t="shared" si="43"/>
        <v/>
      </c>
      <c r="D877" s="252"/>
      <c r="E877" s="253"/>
      <c r="F877" s="253"/>
      <c r="G877" s="253"/>
      <c r="H877" s="253"/>
      <c r="I877" s="253"/>
      <c r="J877" s="252"/>
      <c r="K877" s="253"/>
    </row>
    <row r="878" spans="1:11" s="151" customFormat="1" x14ac:dyDescent="0.25">
      <c r="A878" s="249" t="str">
        <f t="shared" si="44"/>
        <v/>
      </c>
      <c r="B878" s="249" t="str">
        <f t="shared" si="45"/>
        <v/>
      </c>
      <c r="C878" s="249" t="str">
        <f t="shared" si="43"/>
        <v/>
      </c>
      <c r="D878" s="250"/>
      <c r="E878" s="251"/>
      <c r="F878" s="251"/>
      <c r="G878" s="251"/>
      <c r="H878" s="251"/>
      <c r="I878" s="251"/>
      <c r="J878" s="250"/>
      <c r="K878" s="251"/>
    </row>
    <row r="879" spans="1:11" s="151" customFormat="1" x14ac:dyDescent="0.25">
      <c r="A879" s="249" t="str">
        <f t="shared" si="44"/>
        <v/>
      </c>
      <c r="B879" s="249" t="str">
        <f t="shared" si="45"/>
        <v/>
      </c>
      <c r="C879" s="249" t="str">
        <f t="shared" si="43"/>
        <v/>
      </c>
      <c r="D879" s="252"/>
      <c r="E879" s="253"/>
      <c r="F879" s="253"/>
      <c r="G879" s="253"/>
      <c r="H879" s="253"/>
      <c r="I879" s="253"/>
      <c r="J879" s="252"/>
      <c r="K879" s="253"/>
    </row>
    <row r="880" spans="1:11" s="151" customFormat="1" x14ac:dyDescent="0.25">
      <c r="A880" s="249" t="str">
        <f t="shared" si="44"/>
        <v/>
      </c>
      <c r="B880" s="249" t="str">
        <f t="shared" si="45"/>
        <v/>
      </c>
      <c r="C880" s="249" t="str">
        <f t="shared" si="43"/>
        <v/>
      </c>
      <c r="D880" s="250"/>
      <c r="E880" s="251"/>
      <c r="F880" s="251"/>
      <c r="G880" s="251"/>
      <c r="H880" s="251"/>
      <c r="I880" s="251"/>
      <c r="J880" s="250"/>
      <c r="K880" s="251"/>
    </row>
    <row r="881" spans="1:11" s="151" customFormat="1" x14ac:dyDescent="0.25">
      <c r="A881" s="249" t="str">
        <f t="shared" si="44"/>
        <v/>
      </c>
      <c r="B881" s="249" t="str">
        <f t="shared" si="45"/>
        <v/>
      </c>
      <c r="C881" s="249" t="str">
        <f t="shared" si="43"/>
        <v/>
      </c>
      <c r="D881" s="252"/>
      <c r="E881" s="253"/>
      <c r="F881" s="253"/>
      <c r="G881" s="253"/>
      <c r="H881" s="253"/>
      <c r="I881" s="253"/>
      <c r="J881" s="252"/>
      <c r="K881" s="253"/>
    </row>
    <row r="882" spans="1:11" s="151" customFormat="1" x14ac:dyDescent="0.25">
      <c r="A882" s="249" t="str">
        <f t="shared" si="44"/>
        <v/>
      </c>
      <c r="B882" s="249" t="str">
        <f t="shared" si="45"/>
        <v/>
      </c>
      <c r="C882" s="249" t="str">
        <f t="shared" si="43"/>
        <v/>
      </c>
      <c r="D882" s="250"/>
      <c r="E882" s="251"/>
      <c r="F882" s="251"/>
      <c r="G882" s="251"/>
      <c r="H882" s="251"/>
      <c r="I882" s="251"/>
      <c r="J882" s="250"/>
      <c r="K882" s="251"/>
    </row>
    <row r="883" spans="1:11" s="151" customFormat="1" x14ac:dyDescent="0.25">
      <c r="A883" s="249" t="str">
        <f t="shared" si="44"/>
        <v/>
      </c>
      <c r="B883" s="249" t="str">
        <f t="shared" si="45"/>
        <v/>
      </c>
      <c r="C883" s="249" t="str">
        <f t="shared" si="43"/>
        <v/>
      </c>
      <c r="D883" s="252"/>
      <c r="E883" s="253"/>
      <c r="F883" s="253"/>
      <c r="G883" s="253"/>
      <c r="H883" s="253"/>
      <c r="I883" s="253"/>
      <c r="J883" s="252"/>
      <c r="K883" s="253"/>
    </row>
    <row r="884" spans="1:11" s="151" customFormat="1" x14ac:dyDescent="0.25">
      <c r="A884" s="249" t="str">
        <f t="shared" si="44"/>
        <v/>
      </c>
      <c r="B884" s="249" t="str">
        <f t="shared" si="45"/>
        <v/>
      </c>
      <c r="C884" s="249" t="str">
        <f t="shared" si="43"/>
        <v/>
      </c>
      <c r="D884" s="250"/>
      <c r="E884" s="251"/>
      <c r="F884" s="251"/>
      <c r="G884" s="251"/>
      <c r="H884" s="251"/>
      <c r="I884" s="251"/>
      <c r="J884" s="250"/>
      <c r="K884" s="251"/>
    </row>
    <row r="885" spans="1:11" s="151" customFormat="1" x14ac:dyDescent="0.25">
      <c r="A885" s="249" t="str">
        <f t="shared" si="44"/>
        <v/>
      </c>
      <c r="B885" s="249" t="str">
        <f t="shared" si="45"/>
        <v/>
      </c>
      <c r="C885" s="249" t="str">
        <f t="shared" si="43"/>
        <v/>
      </c>
      <c r="D885" s="252"/>
      <c r="E885" s="253"/>
      <c r="F885" s="253"/>
      <c r="G885" s="253"/>
      <c r="H885" s="253"/>
      <c r="I885" s="253"/>
      <c r="J885" s="252"/>
      <c r="K885" s="253"/>
    </row>
    <row r="886" spans="1:11" s="151" customFormat="1" x14ac:dyDescent="0.25">
      <c r="A886" s="249" t="str">
        <f t="shared" si="44"/>
        <v/>
      </c>
      <c r="B886" s="249" t="str">
        <f t="shared" si="45"/>
        <v/>
      </c>
      <c r="C886" s="249" t="str">
        <f t="shared" si="43"/>
        <v/>
      </c>
      <c r="D886" s="250"/>
      <c r="E886" s="251"/>
      <c r="F886" s="251"/>
      <c r="G886" s="251"/>
      <c r="H886" s="251"/>
      <c r="I886" s="251"/>
      <c r="J886" s="250"/>
      <c r="K886" s="251"/>
    </row>
    <row r="887" spans="1:11" s="151" customFormat="1" x14ac:dyDescent="0.25">
      <c r="A887" s="249" t="str">
        <f t="shared" si="44"/>
        <v/>
      </c>
      <c r="B887" s="249" t="str">
        <f t="shared" si="45"/>
        <v/>
      </c>
      <c r="C887" s="249" t="str">
        <f t="shared" si="43"/>
        <v/>
      </c>
      <c r="D887" s="252"/>
      <c r="E887" s="253"/>
      <c r="F887" s="253"/>
      <c r="G887" s="253"/>
      <c r="H887" s="253"/>
      <c r="I887" s="253"/>
      <c r="J887" s="252"/>
      <c r="K887" s="253"/>
    </row>
    <row r="888" spans="1:11" s="151" customFormat="1" x14ac:dyDescent="0.25">
      <c r="A888" s="249" t="str">
        <f t="shared" si="44"/>
        <v/>
      </c>
      <c r="B888" s="249" t="str">
        <f t="shared" si="45"/>
        <v/>
      </c>
      <c r="C888" s="249" t="str">
        <f t="shared" si="43"/>
        <v/>
      </c>
      <c r="D888" s="250"/>
      <c r="E888" s="251"/>
      <c r="F888" s="251"/>
      <c r="G888" s="251"/>
      <c r="H888" s="251"/>
      <c r="I888" s="251"/>
      <c r="J888" s="250"/>
      <c r="K888" s="251"/>
    </row>
    <row r="889" spans="1:11" s="151" customFormat="1" x14ac:dyDescent="0.25">
      <c r="A889" s="249" t="str">
        <f t="shared" si="44"/>
        <v/>
      </c>
      <c r="B889" s="249" t="str">
        <f t="shared" si="45"/>
        <v/>
      </c>
      <c r="C889" s="249" t="str">
        <f t="shared" si="43"/>
        <v/>
      </c>
      <c r="D889" s="252"/>
      <c r="E889" s="253"/>
      <c r="F889" s="253"/>
      <c r="G889" s="253"/>
      <c r="H889" s="253"/>
      <c r="I889" s="253"/>
      <c r="J889" s="252"/>
      <c r="K889" s="253"/>
    </row>
    <row r="890" spans="1:11" s="151" customFormat="1" x14ac:dyDescent="0.25">
      <c r="A890" s="249" t="str">
        <f t="shared" si="44"/>
        <v/>
      </c>
      <c r="B890" s="249" t="str">
        <f t="shared" si="45"/>
        <v/>
      </c>
      <c r="C890" s="249" t="str">
        <f t="shared" si="43"/>
        <v/>
      </c>
      <c r="D890" s="250"/>
      <c r="E890" s="251"/>
      <c r="F890" s="251"/>
      <c r="G890" s="251"/>
      <c r="H890" s="251"/>
      <c r="I890" s="251"/>
      <c r="J890" s="250"/>
      <c r="K890" s="251"/>
    </row>
    <row r="891" spans="1:11" s="151" customFormat="1" x14ac:dyDescent="0.25">
      <c r="A891" s="249" t="str">
        <f t="shared" si="44"/>
        <v/>
      </c>
      <c r="B891" s="249" t="str">
        <f t="shared" si="45"/>
        <v/>
      </c>
      <c r="C891" s="249" t="str">
        <f t="shared" si="43"/>
        <v/>
      </c>
      <c r="D891" s="252"/>
      <c r="E891" s="253"/>
      <c r="F891" s="253"/>
      <c r="G891" s="253"/>
      <c r="H891" s="253"/>
      <c r="I891" s="253"/>
      <c r="J891" s="252"/>
      <c r="K891" s="253"/>
    </row>
    <row r="892" spans="1:11" s="151" customFormat="1" x14ac:dyDescent="0.25">
      <c r="A892" s="249" t="str">
        <f t="shared" si="44"/>
        <v/>
      </c>
      <c r="B892" s="249" t="str">
        <f t="shared" si="45"/>
        <v/>
      </c>
      <c r="C892" s="249" t="str">
        <f t="shared" si="43"/>
        <v/>
      </c>
      <c r="D892" s="250"/>
      <c r="E892" s="251"/>
      <c r="F892" s="251"/>
      <c r="G892" s="251"/>
      <c r="H892" s="251"/>
      <c r="I892" s="251"/>
      <c r="J892" s="250"/>
      <c r="K892" s="251"/>
    </row>
    <row r="893" spans="1:11" s="151" customFormat="1" x14ac:dyDescent="0.25">
      <c r="A893" s="249" t="str">
        <f t="shared" si="44"/>
        <v/>
      </c>
      <c r="B893" s="249" t="str">
        <f t="shared" si="45"/>
        <v/>
      </c>
      <c r="C893" s="249" t="str">
        <f t="shared" si="43"/>
        <v/>
      </c>
      <c r="D893" s="252"/>
      <c r="E893" s="253"/>
      <c r="F893" s="253"/>
      <c r="G893" s="253"/>
      <c r="H893" s="253"/>
      <c r="I893" s="253"/>
      <c r="J893" s="252"/>
      <c r="K893" s="253"/>
    </row>
    <row r="894" spans="1:11" s="151" customFormat="1" x14ac:dyDescent="0.25">
      <c r="A894" s="249" t="str">
        <f t="shared" si="44"/>
        <v/>
      </c>
      <c r="B894" s="249" t="str">
        <f t="shared" si="45"/>
        <v/>
      </c>
      <c r="C894" s="249" t="str">
        <f t="shared" si="43"/>
        <v/>
      </c>
      <c r="D894" s="250"/>
      <c r="E894" s="251"/>
      <c r="F894" s="251"/>
      <c r="G894" s="251"/>
      <c r="H894" s="251"/>
      <c r="I894" s="251"/>
      <c r="J894" s="250"/>
      <c r="K894" s="251"/>
    </row>
    <row r="895" spans="1:11" s="151" customFormat="1" x14ac:dyDescent="0.25">
      <c r="A895" s="249" t="str">
        <f t="shared" si="44"/>
        <v/>
      </c>
      <c r="B895" s="249" t="str">
        <f t="shared" si="45"/>
        <v/>
      </c>
      <c r="C895" s="249" t="str">
        <f t="shared" si="43"/>
        <v/>
      </c>
      <c r="D895" s="252"/>
      <c r="E895" s="253"/>
      <c r="F895" s="253"/>
      <c r="G895" s="253"/>
      <c r="H895" s="253"/>
      <c r="I895" s="253"/>
      <c r="J895" s="252"/>
      <c r="K895" s="253"/>
    </row>
    <row r="896" spans="1:11" s="151" customFormat="1" x14ac:dyDescent="0.25">
      <c r="A896" s="249" t="str">
        <f t="shared" si="44"/>
        <v/>
      </c>
      <c r="B896" s="249" t="str">
        <f t="shared" si="45"/>
        <v/>
      </c>
      <c r="C896" s="249" t="str">
        <f t="shared" si="43"/>
        <v/>
      </c>
      <c r="D896" s="250"/>
      <c r="E896" s="251"/>
      <c r="F896" s="251"/>
      <c r="G896" s="251"/>
      <c r="H896" s="251"/>
      <c r="I896" s="251"/>
      <c r="J896" s="250"/>
      <c r="K896" s="251"/>
    </row>
    <row r="897" spans="1:11" s="151" customFormat="1" x14ac:dyDescent="0.25">
      <c r="A897" s="249" t="str">
        <f t="shared" si="44"/>
        <v/>
      </c>
      <c r="B897" s="249" t="str">
        <f t="shared" si="45"/>
        <v/>
      </c>
      <c r="C897" s="249" t="str">
        <f t="shared" si="43"/>
        <v/>
      </c>
      <c r="D897" s="252"/>
      <c r="E897" s="253"/>
      <c r="F897" s="253"/>
      <c r="G897" s="253"/>
      <c r="H897" s="253"/>
      <c r="I897" s="253"/>
      <c r="J897" s="252"/>
      <c r="K897" s="253"/>
    </row>
    <row r="898" spans="1:11" s="151" customFormat="1" x14ac:dyDescent="0.25">
      <c r="A898" s="249" t="str">
        <f t="shared" si="44"/>
        <v/>
      </c>
      <c r="B898" s="249" t="str">
        <f t="shared" si="45"/>
        <v/>
      </c>
      <c r="C898" s="249" t="str">
        <f t="shared" ref="C898:C961" si="46">IF(ISBLANK(D898),"",INT(MOD(INT((D898-2)/7)+0.6,52+5/28))+1)</f>
        <v/>
      </c>
      <c r="D898" s="250"/>
      <c r="E898" s="251"/>
      <c r="F898" s="251"/>
      <c r="G898" s="251"/>
      <c r="H898" s="251"/>
      <c r="I898" s="251"/>
      <c r="J898" s="250"/>
      <c r="K898" s="251"/>
    </row>
    <row r="899" spans="1:11" s="151" customFormat="1" x14ac:dyDescent="0.25">
      <c r="A899" s="249" t="str">
        <f t="shared" ref="A899:A962" si="47">IF(ISBLANK(D899),"",YEAR(D899))</f>
        <v/>
      </c>
      <c r="B899" s="249" t="str">
        <f t="shared" ref="B899:B962" si="48">IF(ISBLANK(D899),"",MONTH(D899))</f>
        <v/>
      </c>
      <c r="C899" s="249" t="str">
        <f t="shared" si="46"/>
        <v/>
      </c>
      <c r="D899" s="252"/>
      <c r="E899" s="253"/>
      <c r="F899" s="253"/>
      <c r="G899" s="253"/>
      <c r="H899" s="253"/>
      <c r="I899" s="253"/>
      <c r="J899" s="252"/>
      <c r="K899" s="253"/>
    </row>
    <row r="900" spans="1:11" s="151" customFormat="1" x14ac:dyDescent="0.25">
      <c r="A900" s="249" t="str">
        <f t="shared" si="47"/>
        <v/>
      </c>
      <c r="B900" s="249" t="str">
        <f t="shared" si="48"/>
        <v/>
      </c>
      <c r="C900" s="249" t="str">
        <f t="shared" si="46"/>
        <v/>
      </c>
      <c r="D900" s="250"/>
      <c r="E900" s="251"/>
      <c r="F900" s="251"/>
      <c r="G900" s="251"/>
      <c r="H900" s="251"/>
      <c r="I900" s="251"/>
      <c r="J900" s="250"/>
      <c r="K900" s="251"/>
    </row>
    <row r="901" spans="1:11" s="151" customFormat="1" x14ac:dyDescent="0.25">
      <c r="A901" s="249" t="str">
        <f t="shared" si="47"/>
        <v/>
      </c>
      <c r="B901" s="249" t="str">
        <f t="shared" si="48"/>
        <v/>
      </c>
      <c r="C901" s="249" t="str">
        <f t="shared" si="46"/>
        <v/>
      </c>
      <c r="D901" s="252"/>
      <c r="E901" s="253"/>
      <c r="F901" s="253"/>
      <c r="G901" s="253"/>
      <c r="H901" s="253"/>
      <c r="I901" s="253"/>
      <c r="J901" s="252"/>
      <c r="K901" s="253"/>
    </row>
    <row r="902" spans="1:11" s="151" customFormat="1" x14ac:dyDescent="0.25">
      <c r="A902" s="249" t="str">
        <f t="shared" si="47"/>
        <v/>
      </c>
      <c r="B902" s="249" t="str">
        <f t="shared" si="48"/>
        <v/>
      </c>
      <c r="C902" s="249" t="str">
        <f t="shared" si="46"/>
        <v/>
      </c>
      <c r="D902" s="250"/>
      <c r="E902" s="251"/>
      <c r="F902" s="251"/>
      <c r="G902" s="251"/>
      <c r="H902" s="251"/>
      <c r="I902" s="251"/>
      <c r="J902" s="250"/>
      <c r="K902" s="251"/>
    </row>
    <row r="903" spans="1:11" s="151" customFormat="1" x14ac:dyDescent="0.25">
      <c r="A903" s="249" t="str">
        <f t="shared" si="47"/>
        <v/>
      </c>
      <c r="B903" s="249" t="str">
        <f t="shared" si="48"/>
        <v/>
      </c>
      <c r="C903" s="249" t="str">
        <f t="shared" si="46"/>
        <v/>
      </c>
      <c r="D903" s="252"/>
      <c r="E903" s="253"/>
      <c r="F903" s="253"/>
      <c r="G903" s="253"/>
      <c r="H903" s="253"/>
      <c r="I903" s="253"/>
      <c r="J903" s="252"/>
      <c r="K903" s="253"/>
    </row>
    <row r="904" spans="1:11" s="151" customFormat="1" x14ac:dyDescent="0.25">
      <c r="A904" s="249" t="str">
        <f t="shared" si="47"/>
        <v/>
      </c>
      <c r="B904" s="249" t="str">
        <f t="shared" si="48"/>
        <v/>
      </c>
      <c r="C904" s="249" t="str">
        <f t="shared" si="46"/>
        <v/>
      </c>
      <c r="D904" s="250"/>
      <c r="E904" s="251"/>
      <c r="F904" s="251"/>
      <c r="G904" s="251"/>
      <c r="H904" s="251"/>
      <c r="I904" s="251"/>
      <c r="J904" s="250"/>
      <c r="K904" s="251"/>
    </row>
    <row r="905" spans="1:11" s="151" customFormat="1" x14ac:dyDescent="0.25">
      <c r="A905" s="249" t="str">
        <f t="shared" si="47"/>
        <v/>
      </c>
      <c r="B905" s="249" t="str">
        <f t="shared" si="48"/>
        <v/>
      </c>
      <c r="C905" s="249" t="str">
        <f t="shared" si="46"/>
        <v/>
      </c>
      <c r="D905" s="252"/>
      <c r="E905" s="253"/>
      <c r="F905" s="253"/>
      <c r="G905" s="253"/>
      <c r="H905" s="253"/>
      <c r="I905" s="253"/>
      <c r="J905" s="252"/>
      <c r="K905" s="253"/>
    </row>
    <row r="906" spans="1:11" s="151" customFormat="1" x14ac:dyDescent="0.25">
      <c r="A906" s="249" t="str">
        <f t="shared" si="47"/>
        <v/>
      </c>
      <c r="B906" s="249" t="str">
        <f t="shared" si="48"/>
        <v/>
      </c>
      <c r="C906" s="249" t="str">
        <f t="shared" si="46"/>
        <v/>
      </c>
      <c r="D906" s="250"/>
      <c r="E906" s="251"/>
      <c r="F906" s="251"/>
      <c r="G906" s="251"/>
      <c r="H906" s="251"/>
      <c r="I906" s="251"/>
      <c r="J906" s="250"/>
      <c r="K906" s="251"/>
    </row>
    <row r="907" spans="1:11" s="151" customFormat="1" x14ac:dyDescent="0.25">
      <c r="A907" s="249" t="str">
        <f t="shared" si="47"/>
        <v/>
      </c>
      <c r="B907" s="249" t="str">
        <f t="shared" si="48"/>
        <v/>
      </c>
      <c r="C907" s="249" t="str">
        <f t="shared" si="46"/>
        <v/>
      </c>
      <c r="D907" s="252"/>
      <c r="E907" s="253"/>
      <c r="F907" s="253"/>
      <c r="G907" s="253"/>
      <c r="H907" s="253"/>
      <c r="I907" s="253"/>
      <c r="J907" s="252"/>
      <c r="K907" s="253"/>
    </row>
    <row r="908" spans="1:11" s="151" customFormat="1" x14ac:dyDescent="0.25">
      <c r="A908" s="249" t="str">
        <f t="shared" si="47"/>
        <v/>
      </c>
      <c r="B908" s="249" t="str">
        <f t="shared" si="48"/>
        <v/>
      </c>
      <c r="C908" s="249" t="str">
        <f t="shared" si="46"/>
        <v/>
      </c>
      <c r="D908" s="250"/>
      <c r="E908" s="251"/>
      <c r="F908" s="251"/>
      <c r="G908" s="251"/>
      <c r="H908" s="251"/>
      <c r="I908" s="251"/>
      <c r="J908" s="250"/>
      <c r="K908" s="251"/>
    </row>
    <row r="909" spans="1:11" s="151" customFormat="1" x14ac:dyDescent="0.25">
      <c r="A909" s="249" t="str">
        <f t="shared" si="47"/>
        <v/>
      </c>
      <c r="B909" s="249" t="str">
        <f t="shared" si="48"/>
        <v/>
      </c>
      <c r="C909" s="249" t="str">
        <f t="shared" si="46"/>
        <v/>
      </c>
      <c r="D909" s="252"/>
      <c r="E909" s="253"/>
      <c r="F909" s="253"/>
      <c r="G909" s="253"/>
      <c r="H909" s="253"/>
      <c r="I909" s="253"/>
      <c r="J909" s="252"/>
      <c r="K909" s="253"/>
    </row>
    <row r="910" spans="1:11" s="151" customFormat="1" x14ac:dyDescent="0.25">
      <c r="A910" s="249" t="str">
        <f t="shared" si="47"/>
        <v/>
      </c>
      <c r="B910" s="249" t="str">
        <f t="shared" si="48"/>
        <v/>
      </c>
      <c r="C910" s="249" t="str">
        <f t="shared" si="46"/>
        <v/>
      </c>
      <c r="D910" s="250"/>
      <c r="E910" s="251"/>
      <c r="F910" s="251"/>
      <c r="G910" s="251"/>
      <c r="H910" s="251"/>
      <c r="I910" s="251"/>
      <c r="J910" s="250"/>
      <c r="K910" s="251"/>
    </row>
    <row r="911" spans="1:11" s="151" customFormat="1" x14ac:dyDescent="0.25">
      <c r="A911" s="249" t="str">
        <f t="shared" si="47"/>
        <v/>
      </c>
      <c r="B911" s="249" t="str">
        <f t="shared" si="48"/>
        <v/>
      </c>
      <c r="C911" s="249" t="str">
        <f t="shared" si="46"/>
        <v/>
      </c>
      <c r="D911" s="252"/>
      <c r="E911" s="253"/>
      <c r="F911" s="253"/>
      <c r="G911" s="253"/>
      <c r="H911" s="253"/>
      <c r="I911" s="253"/>
      <c r="J911" s="252"/>
      <c r="K911" s="253"/>
    </row>
    <row r="912" spans="1:11" s="151" customFormat="1" x14ac:dyDescent="0.25">
      <c r="A912" s="249" t="str">
        <f t="shared" si="47"/>
        <v/>
      </c>
      <c r="B912" s="249" t="str">
        <f t="shared" si="48"/>
        <v/>
      </c>
      <c r="C912" s="249" t="str">
        <f t="shared" si="46"/>
        <v/>
      </c>
      <c r="D912" s="250"/>
      <c r="E912" s="251"/>
      <c r="F912" s="251"/>
      <c r="G912" s="251"/>
      <c r="H912" s="251"/>
      <c r="I912" s="251"/>
      <c r="J912" s="250"/>
      <c r="K912" s="251"/>
    </row>
    <row r="913" spans="1:11" s="151" customFormat="1" x14ac:dyDescent="0.25">
      <c r="A913" s="249" t="str">
        <f t="shared" si="47"/>
        <v/>
      </c>
      <c r="B913" s="249" t="str">
        <f t="shared" si="48"/>
        <v/>
      </c>
      <c r="C913" s="249" t="str">
        <f t="shared" si="46"/>
        <v/>
      </c>
      <c r="D913" s="252"/>
      <c r="E913" s="253"/>
      <c r="F913" s="253"/>
      <c r="G913" s="253"/>
      <c r="H913" s="253"/>
      <c r="I913" s="253"/>
      <c r="J913" s="252"/>
      <c r="K913" s="253"/>
    </row>
    <row r="914" spans="1:11" s="151" customFormat="1" x14ac:dyDescent="0.25">
      <c r="A914" s="249" t="str">
        <f t="shared" si="47"/>
        <v/>
      </c>
      <c r="B914" s="249" t="str">
        <f t="shared" si="48"/>
        <v/>
      </c>
      <c r="C914" s="249" t="str">
        <f t="shared" si="46"/>
        <v/>
      </c>
      <c r="D914" s="250"/>
      <c r="E914" s="251"/>
      <c r="F914" s="251"/>
      <c r="G914" s="251"/>
      <c r="H914" s="251"/>
      <c r="I914" s="251"/>
      <c r="J914" s="250"/>
      <c r="K914" s="251"/>
    </row>
    <row r="915" spans="1:11" s="151" customFormat="1" x14ac:dyDescent="0.25">
      <c r="A915" s="249" t="str">
        <f t="shared" si="47"/>
        <v/>
      </c>
      <c r="B915" s="249" t="str">
        <f t="shared" si="48"/>
        <v/>
      </c>
      <c r="C915" s="249" t="str">
        <f t="shared" si="46"/>
        <v/>
      </c>
      <c r="D915" s="252"/>
      <c r="E915" s="253"/>
      <c r="F915" s="253"/>
      <c r="G915" s="253"/>
      <c r="H915" s="253"/>
      <c r="I915" s="253"/>
      <c r="J915" s="252"/>
      <c r="K915" s="253"/>
    </row>
    <row r="916" spans="1:11" s="151" customFormat="1" x14ac:dyDescent="0.25">
      <c r="A916" s="249" t="str">
        <f t="shared" si="47"/>
        <v/>
      </c>
      <c r="B916" s="249" t="str">
        <f t="shared" si="48"/>
        <v/>
      </c>
      <c r="C916" s="249" t="str">
        <f t="shared" si="46"/>
        <v/>
      </c>
      <c r="D916" s="250"/>
      <c r="E916" s="251"/>
      <c r="F916" s="251"/>
      <c r="G916" s="251"/>
      <c r="H916" s="251"/>
      <c r="I916" s="251"/>
      <c r="J916" s="250"/>
      <c r="K916" s="251"/>
    </row>
    <row r="917" spans="1:11" s="151" customFormat="1" x14ac:dyDescent="0.25">
      <c r="A917" s="249" t="str">
        <f t="shared" si="47"/>
        <v/>
      </c>
      <c r="B917" s="249" t="str">
        <f t="shared" si="48"/>
        <v/>
      </c>
      <c r="C917" s="249" t="str">
        <f t="shared" si="46"/>
        <v/>
      </c>
      <c r="D917" s="252"/>
      <c r="E917" s="253"/>
      <c r="F917" s="253"/>
      <c r="G917" s="253"/>
      <c r="H917" s="253"/>
      <c r="I917" s="253"/>
      <c r="J917" s="252"/>
      <c r="K917" s="253"/>
    </row>
    <row r="918" spans="1:11" s="151" customFormat="1" x14ac:dyDescent="0.25">
      <c r="A918" s="249" t="str">
        <f t="shared" si="47"/>
        <v/>
      </c>
      <c r="B918" s="249" t="str">
        <f t="shared" si="48"/>
        <v/>
      </c>
      <c r="C918" s="249" t="str">
        <f t="shared" si="46"/>
        <v/>
      </c>
      <c r="D918" s="250"/>
      <c r="E918" s="251"/>
      <c r="F918" s="251"/>
      <c r="G918" s="251"/>
      <c r="H918" s="251"/>
      <c r="I918" s="251"/>
      <c r="J918" s="250"/>
      <c r="K918" s="251"/>
    </row>
    <row r="919" spans="1:11" s="151" customFormat="1" x14ac:dyDescent="0.25">
      <c r="A919" s="249" t="str">
        <f t="shared" si="47"/>
        <v/>
      </c>
      <c r="B919" s="249" t="str">
        <f t="shared" si="48"/>
        <v/>
      </c>
      <c r="C919" s="249" t="str">
        <f t="shared" si="46"/>
        <v/>
      </c>
      <c r="D919" s="252"/>
      <c r="E919" s="253"/>
      <c r="F919" s="253"/>
      <c r="G919" s="253"/>
      <c r="H919" s="253"/>
      <c r="I919" s="253"/>
      <c r="J919" s="252"/>
      <c r="K919" s="253"/>
    </row>
    <row r="920" spans="1:11" s="151" customFormat="1" x14ac:dyDescent="0.25">
      <c r="A920" s="249" t="str">
        <f t="shared" si="47"/>
        <v/>
      </c>
      <c r="B920" s="249" t="str">
        <f t="shared" si="48"/>
        <v/>
      </c>
      <c r="C920" s="249" t="str">
        <f t="shared" si="46"/>
        <v/>
      </c>
      <c r="D920" s="250"/>
      <c r="E920" s="251"/>
      <c r="F920" s="251"/>
      <c r="G920" s="251"/>
      <c r="H920" s="251"/>
      <c r="I920" s="251"/>
      <c r="J920" s="250"/>
      <c r="K920" s="251"/>
    </row>
    <row r="921" spans="1:11" s="151" customFormat="1" x14ac:dyDescent="0.25">
      <c r="A921" s="249" t="str">
        <f t="shared" si="47"/>
        <v/>
      </c>
      <c r="B921" s="249" t="str">
        <f t="shared" si="48"/>
        <v/>
      </c>
      <c r="C921" s="249" t="str">
        <f t="shared" si="46"/>
        <v/>
      </c>
      <c r="D921" s="252"/>
      <c r="E921" s="253"/>
      <c r="F921" s="253"/>
      <c r="G921" s="253"/>
      <c r="H921" s="253"/>
      <c r="I921" s="253"/>
      <c r="J921" s="252"/>
      <c r="K921" s="253"/>
    </row>
    <row r="922" spans="1:11" s="151" customFormat="1" x14ac:dyDescent="0.25">
      <c r="A922" s="249" t="str">
        <f t="shared" si="47"/>
        <v/>
      </c>
      <c r="B922" s="249" t="str">
        <f t="shared" si="48"/>
        <v/>
      </c>
      <c r="C922" s="249" t="str">
        <f t="shared" si="46"/>
        <v/>
      </c>
      <c r="D922" s="250"/>
      <c r="E922" s="251"/>
      <c r="F922" s="251"/>
      <c r="G922" s="251"/>
      <c r="H922" s="251"/>
      <c r="I922" s="251"/>
      <c r="J922" s="250"/>
      <c r="K922" s="251"/>
    </row>
    <row r="923" spans="1:11" s="151" customFormat="1" x14ac:dyDescent="0.25">
      <c r="A923" s="249" t="str">
        <f t="shared" si="47"/>
        <v/>
      </c>
      <c r="B923" s="249" t="str">
        <f t="shared" si="48"/>
        <v/>
      </c>
      <c r="C923" s="249" t="str">
        <f t="shared" si="46"/>
        <v/>
      </c>
      <c r="D923" s="252"/>
      <c r="E923" s="253"/>
      <c r="F923" s="253"/>
      <c r="G923" s="253"/>
      <c r="H923" s="253"/>
      <c r="I923" s="253"/>
      <c r="J923" s="252"/>
      <c r="K923" s="253"/>
    </row>
    <row r="924" spans="1:11" s="151" customFormat="1" x14ac:dyDescent="0.25">
      <c r="A924" s="249" t="str">
        <f t="shared" si="47"/>
        <v/>
      </c>
      <c r="B924" s="249" t="str">
        <f t="shared" si="48"/>
        <v/>
      </c>
      <c r="C924" s="249" t="str">
        <f t="shared" si="46"/>
        <v/>
      </c>
      <c r="D924" s="250"/>
      <c r="E924" s="251"/>
      <c r="F924" s="251"/>
      <c r="G924" s="251"/>
      <c r="H924" s="251"/>
      <c r="I924" s="251"/>
      <c r="J924" s="250"/>
      <c r="K924" s="251"/>
    </row>
    <row r="925" spans="1:11" s="151" customFormat="1" x14ac:dyDescent="0.25">
      <c r="A925" s="249" t="str">
        <f t="shared" si="47"/>
        <v/>
      </c>
      <c r="B925" s="249" t="str">
        <f t="shared" si="48"/>
        <v/>
      </c>
      <c r="C925" s="249" t="str">
        <f t="shared" si="46"/>
        <v/>
      </c>
      <c r="D925" s="252"/>
      <c r="E925" s="253"/>
      <c r="F925" s="253"/>
      <c r="G925" s="253"/>
      <c r="H925" s="253"/>
      <c r="I925" s="253"/>
      <c r="J925" s="252"/>
      <c r="K925" s="253"/>
    </row>
    <row r="926" spans="1:11" s="151" customFormat="1" x14ac:dyDescent="0.25">
      <c r="A926" s="249" t="str">
        <f t="shared" si="47"/>
        <v/>
      </c>
      <c r="B926" s="249" t="str">
        <f t="shared" si="48"/>
        <v/>
      </c>
      <c r="C926" s="249" t="str">
        <f t="shared" si="46"/>
        <v/>
      </c>
      <c r="D926" s="250"/>
      <c r="E926" s="251"/>
      <c r="F926" s="251"/>
      <c r="G926" s="251"/>
      <c r="H926" s="251"/>
      <c r="I926" s="251"/>
      <c r="J926" s="250"/>
      <c r="K926" s="251"/>
    </row>
    <row r="927" spans="1:11" s="151" customFormat="1" x14ac:dyDescent="0.25">
      <c r="A927" s="249" t="str">
        <f t="shared" si="47"/>
        <v/>
      </c>
      <c r="B927" s="249" t="str">
        <f t="shared" si="48"/>
        <v/>
      </c>
      <c r="C927" s="249" t="str">
        <f t="shared" si="46"/>
        <v/>
      </c>
      <c r="D927" s="252"/>
      <c r="E927" s="253"/>
      <c r="F927" s="253"/>
      <c r="G927" s="253"/>
      <c r="H927" s="253"/>
      <c r="I927" s="253"/>
      <c r="J927" s="252"/>
      <c r="K927" s="253"/>
    </row>
    <row r="928" spans="1:11" s="151" customFormat="1" x14ac:dyDescent="0.25">
      <c r="A928" s="249" t="str">
        <f t="shared" si="47"/>
        <v/>
      </c>
      <c r="B928" s="249" t="str">
        <f t="shared" si="48"/>
        <v/>
      </c>
      <c r="C928" s="249" t="str">
        <f t="shared" si="46"/>
        <v/>
      </c>
      <c r="D928" s="250"/>
      <c r="E928" s="251"/>
      <c r="F928" s="251"/>
      <c r="G928" s="251"/>
      <c r="H928" s="251"/>
      <c r="I928" s="251"/>
      <c r="J928" s="250"/>
      <c r="K928" s="251"/>
    </row>
    <row r="929" spans="1:11" s="151" customFormat="1" x14ac:dyDescent="0.25">
      <c r="A929" s="249" t="str">
        <f t="shared" si="47"/>
        <v/>
      </c>
      <c r="B929" s="249" t="str">
        <f t="shared" si="48"/>
        <v/>
      </c>
      <c r="C929" s="249" t="str">
        <f t="shared" si="46"/>
        <v/>
      </c>
      <c r="D929" s="252"/>
      <c r="E929" s="253"/>
      <c r="F929" s="253"/>
      <c r="G929" s="253"/>
      <c r="H929" s="253"/>
      <c r="I929" s="253"/>
      <c r="J929" s="252"/>
      <c r="K929" s="253"/>
    </row>
    <row r="930" spans="1:11" s="151" customFormat="1" x14ac:dyDescent="0.25">
      <c r="A930" s="249" t="str">
        <f t="shared" si="47"/>
        <v/>
      </c>
      <c r="B930" s="249" t="str">
        <f t="shared" si="48"/>
        <v/>
      </c>
      <c r="C930" s="249" t="str">
        <f t="shared" si="46"/>
        <v/>
      </c>
      <c r="D930" s="250"/>
      <c r="E930" s="251"/>
      <c r="F930" s="251"/>
      <c r="G930" s="251"/>
      <c r="H930" s="251"/>
      <c r="I930" s="251"/>
      <c r="J930" s="250"/>
      <c r="K930" s="251"/>
    </row>
    <row r="931" spans="1:11" s="151" customFormat="1" x14ac:dyDescent="0.25">
      <c r="A931" s="249" t="str">
        <f t="shared" si="47"/>
        <v/>
      </c>
      <c r="B931" s="249" t="str">
        <f t="shared" si="48"/>
        <v/>
      </c>
      <c r="C931" s="249" t="str">
        <f t="shared" si="46"/>
        <v/>
      </c>
      <c r="D931" s="252"/>
      <c r="E931" s="253"/>
      <c r="F931" s="253"/>
      <c r="G931" s="253"/>
      <c r="H931" s="253"/>
      <c r="I931" s="253"/>
      <c r="J931" s="252"/>
      <c r="K931" s="253"/>
    </row>
    <row r="932" spans="1:11" s="151" customFormat="1" x14ac:dyDescent="0.25">
      <c r="A932" s="249" t="str">
        <f t="shared" si="47"/>
        <v/>
      </c>
      <c r="B932" s="249" t="str">
        <f t="shared" si="48"/>
        <v/>
      </c>
      <c r="C932" s="249" t="str">
        <f t="shared" si="46"/>
        <v/>
      </c>
      <c r="D932" s="250"/>
      <c r="E932" s="251"/>
      <c r="F932" s="251"/>
      <c r="G932" s="251"/>
      <c r="H932" s="251"/>
      <c r="I932" s="251"/>
      <c r="J932" s="250"/>
      <c r="K932" s="251"/>
    </row>
    <row r="933" spans="1:11" s="151" customFormat="1" x14ac:dyDescent="0.25">
      <c r="A933" s="249" t="str">
        <f t="shared" si="47"/>
        <v/>
      </c>
      <c r="B933" s="249" t="str">
        <f t="shared" si="48"/>
        <v/>
      </c>
      <c r="C933" s="249" t="str">
        <f t="shared" si="46"/>
        <v/>
      </c>
      <c r="D933" s="252"/>
      <c r="E933" s="253"/>
      <c r="F933" s="253"/>
      <c r="G933" s="253"/>
      <c r="H933" s="253"/>
      <c r="I933" s="253"/>
      <c r="J933" s="252"/>
      <c r="K933" s="253"/>
    </row>
    <row r="934" spans="1:11" s="151" customFormat="1" x14ac:dyDescent="0.25">
      <c r="A934" s="249" t="str">
        <f t="shared" si="47"/>
        <v/>
      </c>
      <c r="B934" s="249" t="str">
        <f t="shared" si="48"/>
        <v/>
      </c>
      <c r="C934" s="249" t="str">
        <f t="shared" si="46"/>
        <v/>
      </c>
      <c r="D934" s="250"/>
      <c r="E934" s="251"/>
      <c r="F934" s="251"/>
      <c r="G934" s="251"/>
      <c r="H934" s="251"/>
      <c r="I934" s="251"/>
      <c r="J934" s="250"/>
      <c r="K934" s="251"/>
    </row>
    <row r="935" spans="1:11" s="151" customFormat="1" x14ac:dyDescent="0.25">
      <c r="A935" s="249" t="str">
        <f t="shared" si="47"/>
        <v/>
      </c>
      <c r="B935" s="249" t="str">
        <f t="shared" si="48"/>
        <v/>
      </c>
      <c r="C935" s="249" t="str">
        <f t="shared" si="46"/>
        <v/>
      </c>
      <c r="D935" s="252"/>
      <c r="E935" s="253"/>
      <c r="F935" s="253"/>
      <c r="G935" s="253"/>
      <c r="H935" s="253"/>
      <c r="I935" s="253"/>
      <c r="J935" s="252"/>
      <c r="K935" s="253"/>
    </row>
    <row r="936" spans="1:11" s="151" customFormat="1" x14ac:dyDescent="0.25">
      <c r="A936" s="249" t="str">
        <f t="shared" si="47"/>
        <v/>
      </c>
      <c r="B936" s="249" t="str">
        <f t="shared" si="48"/>
        <v/>
      </c>
      <c r="C936" s="249" t="str">
        <f t="shared" si="46"/>
        <v/>
      </c>
      <c r="D936" s="250"/>
      <c r="E936" s="251"/>
      <c r="F936" s="251"/>
      <c r="G936" s="251"/>
      <c r="H936" s="251"/>
      <c r="I936" s="251"/>
      <c r="J936" s="250"/>
      <c r="K936" s="251"/>
    </row>
    <row r="937" spans="1:11" s="151" customFormat="1" x14ac:dyDescent="0.25">
      <c r="A937" s="249" t="str">
        <f t="shared" si="47"/>
        <v/>
      </c>
      <c r="B937" s="249" t="str">
        <f t="shared" si="48"/>
        <v/>
      </c>
      <c r="C937" s="249" t="str">
        <f t="shared" si="46"/>
        <v/>
      </c>
      <c r="D937" s="252"/>
      <c r="E937" s="253"/>
      <c r="F937" s="253"/>
      <c r="G937" s="253"/>
      <c r="H937" s="253"/>
      <c r="I937" s="253"/>
      <c r="J937" s="252"/>
      <c r="K937" s="253"/>
    </row>
    <row r="938" spans="1:11" s="151" customFormat="1" x14ac:dyDescent="0.25">
      <c r="A938" s="249" t="str">
        <f t="shared" si="47"/>
        <v/>
      </c>
      <c r="B938" s="249" t="str">
        <f t="shared" si="48"/>
        <v/>
      </c>
      <c r="C938" s="249" t="str">
        <f t="shared" si="46"/>
        <v/>
      </c>
      <c r="D938" s="250"/>
      <c r="E938" s="251"/>
      <c r="F938" s="251"/>
      <c r="G938" s="251"/>
      <c r="H938" s="251"/>
      <c r="I938" s="251"/>
      <c r="J938" s="250"/>
      <c r="K938" s="251"/>
    </row>
    <row r="939" spans="1:11" s="151" customFormat="1" x14ac:dyDescent="0.25">
      <c r="A939" s="249" t="str">
        <f t="shared" si="47"/>
        <v/>
      </c>
      <c r="B939" s="249" t="str">
        <f t="shared" si="48"/>
        <v/>
      </c>
      <c r="C939" s="249" t="str">
        <f t="shared" si="46"/>
        <v/>
      </c>
      <c r="D939" s="252"/>
      <c r="E939" s="253"/>
      <c r="F939" s="253"/>
      <c r="G939" s="253"/>
      <c r="H939" s="253"/>
      <c r="I939" s="253"/>
      <c r="J939" s="252"/>
      <c r="K939" s="253"/>
    </row>
    <row r="940" spans="1:11" s="151" customFormat="1" x14ac:dyDescent="0.25">
      <c r="A940" s="249" t="str">
        <f t="shared" si="47"/>
        <v/>
      </c>
      <c r="B940" s="249" t="str">
        <f t="shared" si="48"/>
        <v/>
      </c>
      <c r="C940" s="249" t="str">
        <f t="shared" si="46"/>
        <v/>
      </c>
      <c r="D940" s="250"/>
      <c r="E940" s="251"/>
      <c r="F940" s="251"/>
      <c r="G940" s="251"/>
      <c r="H940" s="251"/>
      <c r="I940" s="251"/>
      <c r="J940" s="250"/>
      <c r="K940" s="251"/>
    </row>
    <row r="941" spans="1:11" s="151" customFormat="1" x14ac:dyDescent="0.25">
      <c r="A941" s="249" t="str">
        <f t="shared" si="47"/>
        <v/>
      </c>
      <c r="B941" s="249" t="str">
        <f t="shared" si="48"/>
        <v/>
      </c>
      <c r="C941" s="249" t="str">
        <f t="shared" si="46"/>
        <v/>
      </c>
      <c r="D941" s="252"/>
      <c r="E941" s="253"/>
      <c r="F941" s="253"/>
      <c r="G941" s="253"/>
      <c r="H941" s="253"/>
      <c r="I941" s="253"/>
      <c r="J941" s="252"/>
      <c r="K941" s="253"/>
    </row>
    <row r="942" spans="1:11" s="151" customFormat="1" x14ac:dyDescent="0.25">
      <c r="A942" s="249" t="str">
        <f t="shared" si="47"/>
        <v/>
      </c>
      <c r="B942" s="249" t="str">
        <f t="shared" si="48"/>
        <v/>
      </c>
      <c r="C942" s="249" t="str">
        <f t="shared" si="46"/>
        <v/>
      </c>
      <c r="D942" s="250"/>
      <c r="E942" s="251"/>
      <c r="F942" s="251"/>
      <c r="G942" s="251"/>
      <c r="H942" s="251"/>
      <c r="I942" s="251"/>
      <c r="J942" s="250"/>
      <c r="K942" s="251"/>
    </row>
    <row r="943" spans="1:11" s="151" customFormat="1" x14ac:dyDescent="0.25">
      <c r="A943" s="249" t="str">
        <f t="shared" si="47"/>
        <v/>
      </c>
      <c r="B943" s="249" t="str">
        <f t="shared" si="48"/>
        <v/>
      </c>
      <c r="C943" s="249" t="str">
        <f t="shared" si="46"/>
        <v/>
      </c>
      <c r="D943" s="252"/>
      <c r="E943" s="253"/>
      <c r="F943" s="253"/>
      <c r="G943" s="253"/>
      <c r="H943" s="253"/>
      <c r="I943" s="253"/>
      <c r="J943" s="252"/>
      <c r="K943" s="253"/>
    </row>
    <row r="944" spans="1:11" s="151" customFormat="1" x14ac:dyDescent="0.25">
      <c r="A944" s="249" t="str">
        <f t="shared" si="47"/>
        <v/>
      </c>
      <c r="B944" s="249" t="str">
        <f t="shared" si="48"/>
        <v/>
      </c>
      <c r="C944" s="249" t="str">
        <f t="shared" si="46"/>
        <v/>
      </c>
      <c r="D944" s="250"/>
      <c r="E944" s="251"/>
      <c r="F944" s="251"/>
      <c r="G944" s="251"/>
      <c r="H944" s="251"/>
      <c r="I944" s="251"/>
      <c r="J944" s="250"/>
      <c r="K944" s="251"/>
    </row>
    <row r="945" spans="1:11" s="151" customFormat="1" x14ac:dyDescent="0.25">
      <c r="A945" s="249" t="str">
        <f t="shared" si="47"/>
        <v/>
      </c>
      <c r="B945" s="249" t="str">
        <f t="shared" si="48"/>
        <v/>
      </c>
      <c r="C945" s="249" t="str">
        <f t="shared" si="46"/>
        <v/>
      </c>
      <c r="D945" s="252"/>
      <c r="E945" s="253"/>
      <c r="F945" s="253"/>
      <c r="G945" s="253"/>
      <c r="H945" s="253"/>
      <c r="I945" s="253"/>
      <c r="J945" s="252"/>
      <c r="K945" s="253"/>
    </row>
    <row r="946" spans="1:11" s="151" customFormat="1" x14ac:dyDescent="0.25">
      <c r="A946" s="249" t="str">
        <f t="shared" si="47"/>
        <v/>
      </c>
      <c r="B946" s="249" t="str">
        <f t="shared" si="48"/>
        <v/>
      </c>
      <c r="C946" s="249" t="str">
        <f t="shared" si="46"/>
        <v/>
      </c>
      <c r="D946" s="250"/>
      <c r="E946" s="251"/>
      <c r="F946" s="251"/>
      <c r="G946" s="251"/>
      <c r="H946" s="251"/>
      <c r="I946" s="251"/>
      <c r="J946" s="250"/>
      <c r="K946" s="251"/>
    </row>
    <row r="947" spans="1:11" s="151" customFormat="1" x14ac:dyDescent="0.25">
      <c r="A947" s="249" t="str">
        <f t="shared" si="47"/>
        <v/>
      </c>
      <c r="B947" s="249" t="str">
        <f t="shared" si="48"/>
        <v/>
      </c>
      <c r="C947" s="249" t="str">
        <f t="shared" si="46"/>
        <v/>
      </c>
      <c r="D947" s="252"/>
      <c r="E947" s="253"/>
      <c r="F947" s="253"/>
      <c r="G947" s="253"/>
      <c r="H947" s="253"/>
      <c r="I947" s="253"/>
      <c r="J947" s="252"/>
      <c r="K947" s="253"/>
    </row>
    <row r="948" spans="1:11" s="151" customFormat="1" x14ac:dyDescent="0.25">
      <c r="A948" s="249" t="str">
        <f t="shared" si="47"/>
        <v/>
      </c>
      <c r="B948" s="249" t="str">
        <f t="shared" si="48"/>
        <v/>
      </c>
      <c r="C948" s="249" t="str">
        <f t="shared" si="46"/>
        <v/>
      </c>
      <c r="D948" s="250"/>
      <c r="E948" s="251"/>
      <c r="F948" s="251"/>
      <c r="G948" s="251"/>
      <c r="H948" s="251"/>
      <c r="I948" s="251"/>
      <c r="J948" s="250"/>
      <c r="K948" s="251"/>
    </row>
    <row r="949" spans="1:11" s="151" customFormat="1" x14ac:dyDescent="0.25">
      <c r="A949" s="249" t="str">
        <f t="shared" si="47"/>
        <v/>
      </c>
      <c r="B949" s="249" t="str">
        <f t="shared" si="48"/>
        <v/>
      </c>
      <c r="C949" s="249" t="str">
        <f t="shared" si="46"/>
        <v/>
      </c>
      <c r="D949" s="252"/>
      <c r="E949" s="253"/>
      <c r="F949" s="253"/>
      <c r="G949" s="253"/>
      <c r="H949" s="253"/>
      <c r="I949" s="253"/>
      <c r="J949" s="252"/>
      <c r="K949" s="253"/>
    </row>
    <row r="950" spans="1:11" s="151" customFormat="1" x14ac:dyDescent="0.25">
      <c r="A950" s="249" t="str">
        <f t="shared" si="47"/>
        <v/>
      </c>
      <c r="B950" s="249" t="str">
        <f t="shared" si="48"/>
        <v/>
      </c>
      <c r="C950" s="249" t="str">
        <f t="shared" si="46"/>
        <v/>
      </c>
      <c r="D950" s="250"/>
      <c r="E950" s="251"/>
      <c r="F950" s="251"/>
      <c r="G950" s="251"/>
      <c r="H950" s="251"/>
      <c r="I950" s="251"/>
      <c r="J950" s="250"/>
      <c r="K950" s="251"/>
    </row>
    <row r="951" spans="1:11" s="151" customFormat="1" x14ac:dyDescent="0.25">
      <c r="A951" s="249" t="str">
        <f t="shared" si="47"/>
        <v/>
      </c>
      <c r="B951" s="249" t="str">
        <f t="shared" si="48"/>
        <v/>
      </c>
      <c r="C951" s="249" t="str">
        <f t="shared" si="46"/>
        <v/>
      </c>
      <c r="D951" s="252"/>
      <c r="E951" s="253"/>
      <c r="F951" s="253"/>
      <c r="G951" s="253"/>
      <c r="H951" s="253"/>
      <c r="I951" s="253"/>
      <c r="J951" s="252"/>
      <c r="K951" s="253"/>
    </row>
    <row r="952" spans="1:11" s="151" customFormat="1" x14ac:dyDescent="0.25">
      <c r="A952" s="249" t="str">
        <f t="shared" si="47"/>
        <v/>
      </c>
      <c r="B952" s="249" t="str">
        <f t="shared" si="48"/>
        <v/>
      </c>
      <c r="C952" s="249" t="str">
        <f t="shared" si="46"/>
        <v/>
      </c>
      <c r="D952" s="250"/>
      <c r="E952" s="251"/>
      <c r="F952" s="251"/>
      <c r="G952" s="251"/>
      <c r="H952" s="251"/>
      <c r="I952" s="251"/>
      <c r="J952" s="250"/>
      <c r="K952" s="251"/>
    </row>
    <row r="953" spans="1:11" s="151" customFormat="1" x14ac:dyDescent="0.25">
      <c r="A953" s="249" t="str">
        <f t="shared" si="47"/>
        <v/>
      </c>
      <c r="B953" s="249" t="str">
        <f t="shared" si="48"/>
        <v/>
      </c>
      <c r="C953" s="249" t="str">
        <f t="shared" si="46"/>
        <v/>
      </c>
      <c r="D953" s="252"/>
      <c r="E953" s="253"/>
      <c r="F953" s="253"/>
      <c r="G953" s="253"/>
      <c r="H953" s="253"/>
      <c r="I953" s="253"/>
      <c r="J953" s="252"/>
      <c r="K953" s="253"/>
    </row>
    <row r="954" spans="1:11" s="151" customFormat="1" x14ac:dyDescent="0.25">
      <c r="A954" s="249" t="str">
        <f t="shared" si="47"/>
        <v/>
      </c>
      <c r="B954" s="249" t="str">
        <f t="shared" si="48"/>
        <v/>
      </c>
      <c r="C954" s="249" t="str">
        <f t="shared" si="46"/>
        <v/>
      </c>
      <c r="D954" s="250"/>
      <c r="E954" s="251"/>
      <c r="F954" s="251"/>
      <c r="G954" s="251"/>
      <c r="H954" s="251"/>
      <c r="I954" s="251"/>
      <c r="J954" s="250"/>
      <c r="K954" s="251"/>
    </row>
    <row r="955" spans="1:11" s="151" customFormat="1" x14ac:dyDescent="0.25">
      <c r="A955" s="249" t="str">
        <f t="shared" si="47"/>
        <v/>
      </c>
      <c r="B955" s="249" t="str">
        <f t="shared" si="48"/>
        <v/>
      </c>
      <c r="C955" s="249" t="str">
        <f t="shared" si="46"/>
        <v/>
      </c>
      <c r="D955" s="252"/>
      <c r="E955" s="253"/>
      <c r="F955" s="253"/>
      <c r="G955" s="253"/>
      <c r="H955" s="253"/>
      <c r="I955" s="253"/>
      <c r="J955" s="252"/>
      <c r="K955" s="253"/>
    </row>
    <row r="956" spans="1:11" s="151" customFormat="1" x14ac:dyDescent="0.25">
      <c r="A956" s="249" t="str">
        <f t="shared" si="47"/>
        <v/>
      </c>
      <c r="B956" s="249" t="str">
        <f t="shared" si="48"/>
        <v/>
      </c>
      <c r="C956" s="249" t="str">
        <f t="shared" si="46"/>
        <v/>
      </c>
      <c r="D956" s="250"/>
      <c r="E956" s="251"/>
      <c r="F956" s="251"/>
      <c r="G956" s="251"/>
      <c r="H956" s="251"/>
      <c r="I956" s="251"/>
      <c r="J956" s="250"/>
      <c r="K956" s="251"/>
    </row>
    <row r="957" spans="1:11" s="151" customFormat="1" x14ac:dyDescent="0.25">
      <c r="A957" s="249" t="str">
        <f t="shared" si="47"/>
        <v/>
      </c>
      <c r="B957" s="249" t="str">
        <f t="shared" si="48"/>
        <v/>
      </c>
      <c r="C957" s="249" t="str">
        <f t="shared" si="46"/>
        <v/>
      </c>
      <c r="D957" s="252"/>
      <c r="E957" s="253"/>
      <c r="F957" s="253"/>
      <c r="G957" s="253"/>
      <c r="H957" s="253"/>
      <c r="I957" s="253"/>
      <c r="J957" s="252"/>
      <c r="K957" s="253"/>
    </row>
    <row r="958" spans="1:11" s="151" customFormat="1" x14ac:dyDescent="0.25">
      <c r="A958" s="249" t="str">
        <f t="shared" si="47"/>
        <v/>
      </c>
      <c r="B958" s="249" t="str">
        <f t="shared" si="48"/>
        <v/>
      </c>
      <c r="C958" s="249" t="str">
        <f t="shared" si="46"/>
        <v/>
      </c>
      <c r="D958" s="250"/>
      <c r="E958" s="251"/>
      <c r="F958" s="251"/>
      <c r="G958" s="251"/>
      <c r="H958" s="251"/>
      <c r="I958" s="251"/>
      <c r="J958" s="250"/>
      <c r="K958" s="251"/>
    </row>
    <row r="959" spans="1:11" s="151" customFormat="1" x14ac:dyDescent="0.25">
      <c r="A959" s="249" t="str">
        <f t="shared" si="47"/>
        <v/>
      </c>
      <c r="B959" s="249" t="str">
        <f t="shared" si="48"/>
        <v/>
      </c>
      <c r="C959" s="249" t="str">
        <f t="shared" si="46"/>
        <v/>
      </c>
      <c r="D959" s="252"/>
      <c r="E959" s="253"/>
      <c r="F959" s="253"/>
      <c r="G959" s="253"/>
      <c r="H959" s="253"/>
      <c r="I959" s="253"/>
      <c r="J959" s="252"/>
      <c r="K959" s="253"/>
    </row>
    <row r="960" spans="1:11" s="151" customFormat="1" x14ac:dyDescent="0.25">
      <c r="A960" s="249" t="str">
        <f t="shared" si="47"/>
        <v/>
      </c>
      <c r="B960" s="249" t="str">
        <f t="shared" si="48"/>
        <v/>
      </c>
      <c r="C960" s="249" t="str">
        <f t="shared" si="46"/>
        <v/>
      </c>
      <c r="D960" s="250"/>
      <c r="E960" s="251"/>
      <c r="F960" s="251"/>
      <c r="G960" s="251"/>
      <c r="H960" s="251"/>
      <c r="I960" s="251"/>
      <c r="J960" s="250"/>
      <c r="K960" s="251"/>
    </row>
    <row r="961" spans="1:11" s="151" customFormat="1" x14ac:dyDescent="0.25">
      <c r="A961" s="249" t="str">
        <f t="shared" si="47"/>
        <v/>
      </c>
      <c r="B961" s="249" t="str">
        <f t="shared" si="48"/>
        <v/>
      </c>
      <c r="C961" s="249" t="str">
        <f t="shared" si="46"/>
        <v/>
      </c>
      <c r="D961" s="252"/>
      <c r="E961" s="253"/>
      <c r="F961" s="253"/>
      <c r="G961" s="253"/>
      <c r="H961" s="253"/>
      <c r="I961" s="253"/>
      <c r="J961" s="252"/>
      <c r="K961" s="253"/>
    </row>
    <row r="962" spans="1:11" s="151" customFormat="1" x14ac:dyDescent="0.25">
      <c r="A962" s="249" t="str">
        <f t="shared" si="47"/>
        <v/>
      </c>
      <c r="B962" s="249" t="str">
        <f t="shared" si="48"/>
        <v/>
      </c>
      <c r="C962" s="249" t="str">
        <f t="shared" ref="C962:C1000" si="49">IF(ISBLANK(D962),"",INT(MOD(INT((D962-2)/7)+0.6,52+5/28))+1)</f>
        <v/>
      </c>
      <c r="D962" s="250"/>
      <c r="E962" s="251"/>
      <c r="F962" s="251"/>
      <c r="G962" s="251"/>
      <c r="H962" s="251"/>
      <c r="I962" s="251"/>
      <c r="J962" s="250"/>
      <c r="K962" s="251"/>
    </row>
    <row r="963" spans="1:11" s="151" customFormat="1" x14ac:dyDescent="0.25">
      <c r="A963" s="249" t="str">
        <f t="shared" ref="A963:A1000" si="50">IF(ISBLANK(D963),"",YEAR(D963))</f>
        <v/>
      </c>
      <c r="B963" s="249" t="str">
        <f t="shared" ref="B963:B1000" si="51">IF(ISBLANK(D963),"",MONTH(D963))</f>
        <v/>
      </c>
      <c r="C963" s="249" t="str">
        <f t="shared" si="49"/>
        <v/>
      </c>
      <c r="D963" s="252"/>
      <c r="E963" s="253"/>
      <c r="F963" s="253"/>
      <c r="G963" s="253"/>
      <c r="H963" s="253"/>
      <c r="I963" s="253"/>
      <c r="J963" s="252"/>
      <c r="K963" s="253"/>
    </row>
    <row r="964" spans="1:11" s="151" customFormat="1" x14ac:dyDescent="0.25">
      <c r="A964" s="249" t="str">
        <f t="shared" si="50"/>
        <v/>
      </c>
      <c r="B964" s="249" t="str">
        <f t="shared" si="51"/>
        <v/>
      </c>
      <c r="C964" s="249" t="str">
        <f t="shared" si="49"/>
        <v/>
      </c>
      <c r="D964" s="250"/>
      <c r="E964" s="251"/>
      <c r="F964" s="251"/>
      <c r="G964" s="251"/>
      <c r="H964" s="251"/>
      <c r="I964" s="251"/>
      <c r="J964" s="250"/>
      <c r="K964" s="251"/>
    </row>
    <row r="965" spans="1:11" s="151" customFormat="1" x14ac:dyDescent="0.25">
      <c r="A965" s="249" t="str">
        <f t="shared" si="50"/>
        <v/>
      </c>
      <c r="B965" s="249" t="str">
        <f t="shared" si="51"/>
        <v/>
      </c>
      <c r="C965" s="249" t="str">
        <f t="shared" si="49"/>
        <v/>
      </c>
      <c r="D965" s="252"/>
      <c r="E965" s="253"/>
      <c r="F965" s="253"/>
      <c r="G965" s="253"/>
      <c r="H965" s="253"/>
      <c r="I965" s="253"/>
      <c r="J965" s="252"/>
      <c r="K965" s="253"/>
    </row>
    <row r="966" spans="1:11" s="151" customFormat="1" x14ac:dyDescent="0.25">
      <c r="A966" s="249" t="str">
        <f t="shared" si="50"/>
        <v/>
      </c>
      <c r="B966" s="249" t="str">
        <f t="shared" si="51"/>
        <v/>
      </c>
      <c r="C966" s="249" t="str">
        <f t="shared" si="49"/>
        <v/>
      </c>
      <c r="D966" s="250"/>
      <c r="E966" s="251"/>
      <c r="F966" s="251"/>
      <c r="G966" s="251"/>
      <c r="H966" s="251"/>
      <c r="I966" s="251"/>
      <c r="J966" s="250"/>
      <c r="K966" s="251"/>
    </row>
    <row r="967" spans="1:11" s="151" customFormat="1" x14ac:dyDescent="0.25">
      <c r="A967" s="249" t="str">
        <f t="shared" si="50"/>
        <v/>
      </c>
      <c r="B967" s="249" t="str">
        <f t="shared" si="51"/>
        <v/>
      </c>
      <c r="C967" s="249" t="str">
        <f t="shared" si="49"/>
        <v/>
      </c>
      <c r="D967" s="252"/>
      <c r="E967" s="253"/>
      <c r="F967" s="253"/>
      <c r="G967" s="253"/>
      <c r="H967" s="253"/>
      <c r="I967" s="253"/>
      <c r="J967" s="252"/>
      <c r="K967" s="253"/>
    </row>
    <row r="968" spans="1:11" s="151" customFormat="1" x14ac:dyDescent="0.25">
      <c r="A968" s="249" t="str">
        <f t="shared" si="50"/>
        <v/>
      </c>
      <c r="B968" s="249" t="str">
        <f t="shared" si="51"/>
        <v/>
      </c>
      <c r="C968" s="249" t="str">
        <f t="shared" si="49"/>
        <v/>
      </c>
      <c r="D968" s="250"/>
      <c r="E968" s="251"/>
      <c r="F968" s="251"/>
      <c r="G968" s="251"/>
      <c r="H968" s="251"/>
      <c r="I968" s="251"/>
      <c r="J968" s="250"/>
      <c r="K968" s="251"/>
    </row>
    <row r="969" spans="1:11" s="151" customFormat="1" x14ac:dyDescent="0.25">
      <c r="A969" s="249" t="str">
        <f t="shared" si="50"/>
        <v/>
      </c>
      <c r="B969" s="249" t="str">
        <f t="shared" si="51"/>
        <v/>
      </c>
      <c r="C969" s="249" t="str">
        <f t="shared" si="49"/>
        <v/>
      </c>
      <c r="D969" s="252"/>
      <c r="E969" s="253"/>
      <c r="F969" s="253"/>
      <c r="G969" s="253"/>
      <c r="H969" s="253"/>
      <c r="I969" s="253"/>
      <c r="J969" s="252"/>
      <c r="K969" s="253"/>
    </row>
    <row r="970" spans="1:11" s="151" customFormat="1" x14ac:dyDescent="0.25">
      <c r="A970" s="249" t="str">
        <f t="shared" si="50"/>
        <v/>
      </c>
      <c r="B970" s="249" t="str">
        <f t="shared" si="51"/>
        <v/>
      </c>
      <c r="C970" s="249" t="str">
        <f t="shared" si="49"/>
        <v/>
      </c>
      <c r="D970" s="250"/>
      <c r="E970" s="251"/>
      <c r="F970" s="251"/>
      <c r="G970" s="251"/>
      <c r="H970" s="251"/>
      <c r="I970" s="251"/>
      <c r="J970" s="250"/>
      <c r="K970" s="251"/>
    </row>
    <row r="971" spans="1:11" s="151" customFormat="1" x14ac:dyDescent="0.25">
      <c r="A971" s="249" t="str">
        <f t="shared" si="50"/>
        <v/>
      </c>
      <c r="B971" s="249" t="str">
        <f t="shared" si="51"/>
        <v/>
      </c>
      <c r="C971" s="249" t="str">
        <f t="shared" si="49"/>
        <v/>
      </c>
      <c r="D971" s="252"/>
      <c r="E971" s="253"/>
      <c r="F971" s="253"/>
      <c r="G971" s="253"/>
      <c r="H971" s="253"/>
      <c r="I971" s="253"/>
      <c r="J971" s="252"/>
      <c r="K971" s="253"/>
    </row>
    <row r="972" spans="1:11" s="151" customFormat="1" x14ac:dyDescent="0.25">
      <c r="A972" s="249" t="str">
        <f t="shared" si="50"/>
        <v/>
      </c>
      <c r="B972" s="249" t="str">
        <f t="shared" si="51"/>
        <v/>
      </c>
      <c r="C972" s="249" t="str">
        <f t="shared" si="49"/>
        <v/>
      </c>
      <c r="D972" s="250"/>
      <c r="E972" s="251"/>
      <c r="F972" s="251"/>
      <c r="G972" s="251"/>
      <c r="H972" s="251"/>
      <c r="I972" s="251"/>
      <c r="J972" s="250"/>
      <c r="K972" s="251"/>
    </row>
    <row r="973" spans="1:11" s="151" customFormat="1" x14ac:dyDescent="0.25">
      <c r="A973" s="249" t="str">
        <f t="shared" si="50"/>
        <v/>
      </c>
      <c r="B973" s="249" t="str">
        <f t="shared" si="51"/>
        <v/>
      </c>
      <c r="C973" s="249" t="str">
        <f t="shared" si="49"/>
        <v/>
      </c>
      <c r="D973" s="252"/>
      <c r="E973" s="253"/>
      <c r="F973" s="253"/>
      <c r="G973" s="253"/>
      <c r="H973" s="253"/>
      <c r="I973" s="253"/>
      <c r="J973" s="252"/>
      <c r="K973" s="253"/>
    </row>
    <row r="974" spans="1:11" s="151" customFormat="1" x14ac:dyDescent="0.25">
      <c r="A974" s="249" t="str">
        <f t="shared" si="50"/>
        <v/>
      </c>
      <c r="B974" s="249" t="str">
        <f t="shared" si="51"/>
        <v/>
      </c>
      <c r="C974" s="249" t="str">
        <f t="shared" si="49"/>
        <v/>
      </c>
      <c r="D974" s="250"/>
      <c r="E974" s="251"/>
      <c r="F974" s="251"/>
      <c r="G974" s="251"/>
      <c r="H974" s="251"/>
      <c r="I974" s="251"/>
      <c r="J974" s="250"/>
      <c r="K974" s="251"/>
    </row>
    <row r="975" spans="1:11" s="151" customFormat="1" x14ac:dyDescent="0.25">
      <c r="A975" s="249" t="str">
        <f t="shared" si="50"/>
        <v/>
      </c>
      <c r="B975" s="249" t="str">
        <f t="shared" si="51"/>
        <v/>
      </c>
      <c r="C975" s="249" t="str">
        <f t="shared" si="49"/>
        <v/>
      </c>
      <c r="D975" s="252"/>
      <c r="E975" s="253"/>
      <c r="F975" s="253"/>
      <c r="G975" s="253"/>
      <c r="H975" s="253"/>
      <c r="I975" s="253"/>
      <c r="J975" s="252"/>
      <c r="K975" s="253"/>
    </row>
    <row r="976" spans="1:11" s="151" customFormat="1" x14ac:dyDescent="0.25">
      <c r="A976" s="249" t="str">
        <f t="shared" si="50"/>
        <v/>
      </c>
      <c r="B976" s="249" t="str">
        <f t="shared" si="51"/>
        <v/>
      </c>
      <c r="C976" s="249" t="str">
        <f t="shared" si="49"/>
        <v/>
      </c>
      <c r="D976" s="250"/>
      <c r="E976" s="251"/>
      <c r="F976" s="251"/>
      <c r="G976" s="251"/>
      <c r="H976" s="251"/>
      <c r="I976" s="251"/>
      <c r="J976" s="250"/>
      <c r="K976" s="251"/>
    </row>
    <row r="977" spans="1:11" s="151" customFormat="1" x14ac:dyDescent="0.25">
      <c r="A977" s="249" t="str">
        <f t="shared" si="50"/>
        <v/>
      </c>
      <c r="B977" s="249" t="str">
        <f t="shared" si="51"/>
        <v/>
      </c>
      <c r="C977" s="249" t="str">
        <f t="shared" si="49"/>
        <v/>
      </c>
      <c r="D977" s="252"/>
      <c r="E977" s="253"/>
      <c r="F977" s="253"/>
      <c r="G977" s="253"/>
      <c r="H977" s="253"/>
      <c r="I977" s="253"/>
      <c r="J977" s="252"/>
      <c r="K977" s="253"/>
    </row>
    <row r="978" spans="1:11" s="151" customFormat="1" x14ac:dyDescent="0.25">
      <c r="A978" s="249" t="str">
        <f t="shared" si="50"/>
        <v/>
      </c>
      <c r="B978" s="249" t="str">
        <f t="shared" si="51"/>
        <v/>
      </c>
      <c r="C978" s="249" t="str">
        <f t="shared" si="49"/>
        <v/>
      </c>
      <c r="D978" s="250"/>
      <c r="E978" s="251"/>
      <c r="F978" s="251"/>
      <c r="G978" s="251"/>
      <c r="H978" s="251"/>
      <c r="I978" s="251"/>
      <c r="J978" s="250"/>
      <c r="K978" s="251"/>
    </row>
    <row r="979" spans="1:11" s="151" customFormat="1" x14ac:dyDescent="0.25">
      <c r="A979" s="249" t="str">
        <f t="shared" si="50"/>
        <v/>
      </c>
      <c r="B979" s="249" t="str">
        <f t="shared" si="51"/>
        <v/>
      </c>
      <c r="C979" s="249" t="str">
        <f t="shared" si="49"/>
        <v/>
      </c>
      <c r="D979" s="252"/>
      <c r="E979" s="253"/>
      <c r="F979" s="253"/>
      <c r="G979" s="253"/>
      <c r="H979" s="253"/>
      <c r="I979" s="253"/>
      <c r="J979" s="252"/>
      <c r="K979" s="253"/>
    </row>
    <row r="980" spans="1:11" s="151" customFormat="1" x14ac:dyDescent="0.25">
      <c r="A980" s="249" t="str">
        <f t="shared" si="50"/>
        <v/>
      </c>
      <c r="B980" s="249" t="str">
        <f t="shared" si="51"/>
        <v/>
      </c>
      <c r="C980" s="249" t="str">
        <f t="shared" si="49"/>
        <v/>
      </c>
      <c r="D980" s="250"/>
      <c r="E980" s="251"/>
      <c r="F980" s="251"/>
      <c r="G980" s="251"/>
      <c r="H980" s="251"/>
      <c r="I980" s="251"/>
      <c r="J980" s="250"/>
      <c r="K980" s="251"/>
    </row>
    <row r="981" spans="1:11" s="151" customFormat="1" x14ac:dyDescent="0.25">
      <c r="A981" s="249" t="str">
        <f t="shared" si="50"/>
        <v/>
      </c>
      <c r="B981" s="249" t="str">
        <f t="shared" si="51"/>
        <v/>
      </c>
      <c r="C981" s="249" t="str">
        <f t="shared" si="49"/>
        <v/>
      </c>
      <c r="D981" s="252"/>
      <c r="E981" s="253"/>
      <c r="F981" s="253"/>
      <c r="G981" s="253"/>
      <c r="H981" s="253"/>
      <c r="I981" s="253"/>
      <c r="J981" s="252"/>
      <c r="K981" s="253"/>
    </row>
    <row r="982" spans="1:11" s="151" customFormat="1" x14ac:dyDescent="0.25">
      <c r="A982" s="249" t="str">
        <f t="shared" si="50"/>
        <v/>
      </c>
      <c r="B982" s="249" t="str">
        <f t="shared" si="51"/>
        <v/>
      </c>
      <c r="C982" s="249" t="str">
        <f t="shared" si="49"/>
        <v/>
      </c>
      <c r="D982" s="250"/>
      <c r="E982" s="251"/>
      <c r="F982" s="251"/>
      <c r="G982" s="251"/>
      <c r="H982" s="251"/>
      <c r="I982" s="251"/>
      <c r="J982" s="250"/>
      <c r="K982" s="251"/>
    </row>
    <row r="983" spans="1:11" s="151" customFormat="1" x14ac:dyDescent="0.25">
      <c r="A983" s="249" t="str">
        <f t="shared" si="50"/>
        <v/>
      </c>
      <c r="B983" s="249" t="str">
        <f t="shared" si="51"/>
        <v/>
      </c>
      <c r="C983" s="249" t="str">
        <f t="shared" si="49"/>
        <v/>
      </c>
      <c r="D983" s="252"/>
      <c r="E983" s="253"/>
      <c r="F983" s="253"/>
      <c r="G983" s="253"/>
      <c r="H983" s="253"/>
      <c r="I983" s="253"/>
      <c r="J983" s="252"/>
      <c r="K983" s="253"/>
    </row>
    <row r="984" spans="1:11" s="151" customFormat="1" x14ac:dyDescent="0.25">
      <c r="A984" s="249" t="str">
        <f t="shared" si="50"/>
        <v/>
      </c>
      <c r="B984" s="249" t="str">
        <f t="shared" si="51"/>
        <v/>
      </c>
      <c r="C984" s="249" t="str">
        <f t="shared" si="49"/>
        <v/>
      </c>
      <c r="D984" s="250"/>
      <c r="E984" s="251"/>
      <c r="F984" s="251"/>
      <c r="G984" s="251"/>
      <c r="H984" s="251"/>
      <c r="I984" s="251"/>
      <c r="J984" s="250"/>
      <c r="K984" s="251"/>
    </row>
    <row r="985" spans="1:11" s="151" customFormat="1" x14ac:dyDescent="0.25">
      <c r="A985" s="249" t="str">
        <f t="shared" si="50"/>
        <v/>
      </c>
      <c r="B985" s="249" t="str">
        <f t="shared" si="51"/>
        <v/>
      </c>
      <c r="C985" s="249" t="str">
        <f t="shared" si="49"/>
        <v/>
      </c>
      <c r="D985" s="252"/>
      <c r="E985" s="253"/>
      <c r="F985" s="253"/>
      <c r="G985" s="253"/>
      <c r="H985" s="253"/>
      <c r="I985" s="253"/>
      <c r="J985" s="252"/>
      <c r="K985" s="253"/>
    </row>
    <row r="986" spans="1:11" s="151" customFormat="1" x14ac:dyDescent="0.25">
      <c r="A986" s="249" t="str">
        <f t="shared" si="50"/>
        <v/>
      </c>
      <c r="B986" s="249" t="str">
        <f t="shared" si="51"/>
        <v/>
      </c>
      <c r="C986" s="249" t="str">
        <f t="shared" si="49"/>
        <v/>
      </c>
      <c r="D986" s="250"/>
      <c r="E986" s="251"/>
      <c r="F986" s="251"/>
      <c r="G986" s="251"/>
      <c r="H986" s="251"/>
      <c r="I986" s="251"/>
      <c r="J986" s="250"/>
      <c r="K986" s="251"/>
    </row>
    <row r="987" spans="1:11" s="151" customFormat="1" x14ac:dyDescent="0.25">
      <c r="A987" s="249" t="str">
        <f t="shared" si="50"/>
        <v/>
      </c>
      <c r="B987" s="249" t="str">
        <f t="shared" si="51"/>
        <v/>
      </c>
      <c r="C987" s="249" t="str">
        <f t="shared" si="49"/>
        <v/>
      </c>
      <c r="D987" s="252"/>
      <c r="E987" s="253"/>
      <c r="F987" s="253"/>
      <c r="G987" s="253"/>
      <c r="H987" s="253"/>
      <c r="I987" s="253"/>
      <c r="J987" s="252"/>
      <c r="K987" s="253"/>
    </row>
    <row r="988" spans="1:11" s="151" customFormat="1" x14ac:dyDescent="0.25">
      <c r="A988" s="249" t="str">
        <f t="shared" si="50"/>
        <v/>
      </c>
      <c r="B988" s="249" t="str">
        <f t="shared" si="51"/>
        <v/>
      </c>
      <c r="C988" s="249" t="str">
        <f t="shared" si="49"/>
        <v/>
      </c>
      <c r="D988" s="250"/>
      <c r="E988" s="251"/>
      <c r="F988" s="251"/>
      <c r="G988" s="251"/>
      <c r="H988" s="251"/>
      <c r="I988" s="251"/>
      <c r="J988" s="250"/>
      <c r="K988" s="251"/>
    </row>
    <row r="989" spans="1:11" s="151" customFormat="1" x14ac:dyDescent="0.25">
      <c r="A989" s="249" t="str">
        <f t="shared" si="50"/>
        <v/>
      </c>
      <c r="B989" s="249" t="str">
        <f t="shared" si="51"/>
        <v/>
      </c>
      <c r="C989" s="249" t="str">
        <f t="shared" si="49"/>
        <v/>
      </c>
      <c r="D989" s="252"/>
      <c r="E989" s="253"/>
      <c r="F989" s="253"/>
      <c r="G989" s="253"/>
      <c r="H989" s="253"/>
      <c r="I989" s="253"/>
      <c r="J989" s="252"/>
      <c r="K989" s="253"/>
    </row>
    <row r="990" spans="1:11" s="151" customFormat="1" x14ac:dyDescent="0.25">
      <c r="A990" s="249" t="str">
        <f t="shared" si="50"/>
        <v/>
      </c>
      <c r="B990" s="249" t="str">
        <f t="shared" si="51"/>
        <v/>
      </c>
      <c r="C990" s="249" t="str">
        <f t="shared" si="49"/>
        <v/>
      </c>
      <c r="D990" s="250"/>
      <c r="E990" s="251"/>
      <c r="F990" s="251"/>
      <c r="G990" s="251"/>
      <c r="H990" s="251"/>
      <c r="I990" s="251"/>
      <c r="J990" s="250"/>
      <c r="K990" s="251"/>
    </row>
    <row r="991" spans="1:11" s="151" customFormat="1" x14ac:dyDescent="0.25">
      <c r="A991" s="249" t="str">
        <f t="shared" si="50"/>
        <v/>
      </c>
      <c r="B991" s="249" t="str">
        <f t="shared" si="51"/>
        <v/>
      </c>
      <c r="C991" s="249" t="str">
        <f t="shared" si="49"/>
        <v/>
      </c>
      <c r="D991" s="252"/>
      <c r="E991" s="253"/>
      <c r="F991" s="253"/>
      <c r="G991" s="253"/>
      <c r="H991" s="253"/>
      <c r="I991" s="253"/>
      <c r="J991" s="252"/>
      <c r="K991" s="253"/>
    </row>
    <row r="992" spans="1:11" s="151" customFormat="1" x14ac:dyDescent="0.25">
      <c r="A992" s="249" t="str">
        <f t="shared" si="50"/>
        <v/>
      </c>
      <c r="B992" s="249" t="str">
        <f t="shared" si="51"/>
        <v/>
      </c>
      <c r="C992" s="249" t="str">
        <f t="shared" si="49"/>
        <v/>
      </c>
      <c r="D992" s="250"/>
      <c r="E992" s="251"/>
      <c r="F992" s="251"/>
      <c r="G992" s="251"/>
      <c r="H992" s="251"/>
      <c r="I992" s="251"/>
      <c r="J992" s="250"/>
      <c r="K992" s="251"/>
    </row>
    <row r="993" spans="1:11" s="151" customFormat="1" x14ac:dyDescent="0.25">
      <c r="A993" s="249" t="str">
        <f t="shared" si="50"/>
        <v/>
      </c>
      <c r="B993" s="249" t="str">
        <f t="shared" si="51"/>
        <v/>
      </c>
      <c r="C993" s="249" t="str">
        <f t="shared" si="49"/>
        <v/>
      </c>
      <c r="D993" s="252"/>
      <c r="E993" s="253"/>
      <c r="F993" s="253"/>
      <c r="G993" s="253"/>
      <c r="H993" s="253"/>
      <c r="I993" s="253"/>
      <c r="J993" s="252"/>
      <c r="K993" s="253"/>
    </row>
    <row r="994" spans="1:11" s="151" customFormat="1" x14ac:dyDescent="0.25">
      <c r="A994" s="249" t="str">
        <f t="shared" si="50"/>
        <v/>
      </c>
      <c r="B994" s="249" t="str">
        <f t="shared" si="51"/>
        <v/>
      </c>
      <c r="C994" s="249" t="str">
        <f t="shared" si="49"/>
        <v/>
      </c>
      <c r="D994" s="250"/>
      <c r="E994" s="251"/>
      <c r="F994" s="251"/>
      <c r="G994" s="251"/>
      <c r="H994" s="251"/>
      <c r="I994" s="251"/>
      <c r="J994" s="250"/>
      <c r="K994" s="251"/>
    </row>
    <row r="995" spans="1:11" s="151" customFormat="1" x14ac:dyDescent="0.25">
      <c r="A995" s="249" t="str">
        <f t="shared" si="50"/>
        <v/>
      </c>
      <c r="B995" s="249" t="str">
        <f t="shared" si="51"/>
        <v/>
      </c>
      <c r="C995" s="249" t="str">
        <f t="shared" si="49"/>
        <v/>
      </c>
      <c r="D995" s="252"/>
      <c r="E995" s="253"/>
      <c r="F995" s="253"/>
      <c r="G995" s="253"/>
      <c r="H995" s="253"/>
      <c r="I995" s="253"/>
      <c r="J995" s="252"/>
      <c r="K995" s="253"/>
    </row>
    <row r="996" spans="1:11" s="151" customFormat="1" x14ac:dyDescent="0.25">
      <c r="A996" s="249" t="str">
        <f t="shared" si="50"/>
        <v/>
      </c>
      <c r="B996" s="249" t="str">
        <f t="shared" si="51"/>
        <v/>
      </c>
      <c r="C996" s="249" t="str">
        <f t="shared" si="49"/>
        <v/>
      </c>
      <c r="D996" s="250"/>
      <c r="E996" s="251"/>
      <c r="F996" s="251"/>
      <c r="G996" s="251"/>
      <c r="H996" s="251"/>
      <c r="I996" s="251"/>
      <c r="J996" s="250"/>
      <c r="K996" s="251"/>
    </row>
    <row r="997" spans="1:11" s="151" customFormat="1" x14ac:dyDescent="0.25">
      <c r="A997" s="249" t="str">
        <f t="shared" si="50"/>
        <v/>
      </c>
      <c r="B997" s="249" t="str">
        <f t="shared" si="51"/>
        <v/>
      </c>
      <c r="C997" s="249" t="str">
        <f t="shared" si="49"/>
        <v/>
      </c>
      <c r="D997" s="252"/>
      <c r="E997" s="253"/>
      <c r="F997" s="253"/>
      <c r="G997" s="253"/>
      <c r="H997" s="253"/>
      <c r="I997" s="253"/>
      <c r="J997" s="252"/>
      <c r="K997" s="253"/>
    </row>
    <row r="998" spans="1:11" s="151" customFormat="1" x14ac:dyDescent="0.25">
      <c r="A998" s="249" t="str">
        <f t="shared" si="50"/>
        <v/>
      </c>
      <c r="B998" s="249" t="str">
        <f t="shared" si="51"/>
        <v/>
      </c>
      <c r="C998" s="249" t="str">
        <f t="shared" si="49"/>
        <v/>
      </c>
      <c r="D998" s="250"/>
      <c r="E998" s="251"/>
      <c r="F998" s="251"/>
      <c r="G998" s="251"/>
      <c r="H998" s="251"/>
      <c r="I998" s="251"/>
      <c r="J998" s="250"/>
      <c r="K998" s="251"/>
    </row>
    <row r="999" spans="1:11" s="151" customFormat="1" x14ac:dyDescent="0.25">
      <c r="A999" s="249" t="str">
        <f t="shared" si="50"/>
        <v/>
      </c>
      <c r="B999" s="249" t="str">
        <f t="shared" si="51"/>
        <v/>
      </c>
      <c r="C999" s="249" t="str">
        <f t="shared" si="49"/>
        <v/>
      </c>
      <c r="D999" s="252"/>
      <c r="E999" s="253"/>
      <c r="F999" s="253"/>
      <c r="G999" s="253"/>
      <c r="H999" s="253"/>
      <c r="I999" s="253"/>
      <c r="J999" s="252"/>
      <c r="K999" s="253"/>
    </row>
    <row r="1000" spans="1:11" s="151" customFormat="1" x14ac:dyDescent="0.25">
      <c r="A1000" s="249" t="str">
        <f t="shared" si="50"/>
        <v/>
      </c>
      <c r="B1000" s="249" t="str">
        <f t="shared" si="51"/>
        <v/>
      </c>
      <c r="C1000" s="249" t="str">
        <f t="shared" si="49"/>
        <v/>
      </c>
      <c r="D1000" s="250"/>
      <c r="E1000" s="251"/>
      <c r="F1000" s="251"/>
      <c r="G1000" s="251"/>
      <c r="H1000" s="251"/>
      <c r="I1000" s="251"/>
      <c r="J1000" s="250"/>
      <c r="K1000" s="251"/>
    </row>
    <row r="1001" spans="1:11" s="44" customFormat="1" x14ac:dyDescent="0.25">
      <c r="A1001" s="256" t="str">
        <f>IF(ISBLANK(D1001),"",YEAR(D1001))</f>
        <v/>
      </c>
      <c r="B1001" s="256" t="str">
        <f>IF(ISBLANK(D1001),"",MONTH(D1001))</f>
        <v/>
      </c>
      <c r="C1001" s="257" t="str">
        <f>IF(ISBLANK(D1001),"",INT(MOD(INT((D1001-2)/7)+0.6,52+5/28))+1)</f>
        <v/>
      </c>
      <c r="D1001" s="258"/>
      <c r="E1001" s="259"/>
      <c r="F1001" s="259"/>
      <c r="G1001" s="259"/>
      <c r="H1001" s="259"/>
      <c r="I1001" s="259"/>
      <c r="J1001" s="258"/>
      <c r="K1001" s="259"/>
    </row>
    <row r="1002" spans="1:11" s="44" customFormat="1" x14ac:dyDescent="0.25">
      <c r="D1002" s="150"/>
      <c r="J1002" s="150"/>
    </row>
    <row r="1003" spans="1:11" s="44" customFormat="1" x14ac:dyDescent="0.25">
      <c r="D1003" s="150"/>
      <c r="J1003" s="150"/>
    </row>
    <row r="1004" spans="1:11" s="44" customFormat="1" x14ac:dyDescent="0.25">
      <c r="D1004" s="150"/>
      <c r="J1004" s="150"/>
    </row>
    <row r="1005" spans="1:11" s="44" customFormat="1" x14ac:dyDescent="0.25">
      <c r="D1005" s="150"/>
      <c r="J1005" s="150"/>
    </row>
    <row r="1006" spans="1:11" s="44" customFormat="1" x14ac:dyDescent="0.25">
      <c r="D1006" s="150"/>
      <c r="J1006" s="150"/>
    </row>
    <row r="1007" spans="1:11" s="44" customFormat="1" x14ac:dyDescent="0.25">
      <c r="D1007" s="150"/>
      <c r="J1007" s="150"/>
    </row>
    <row r="1008" spans="1:11" s="44" customFormat="1" x14ac:dyDescent="0.25">
      <c r="D1008" s="150"/>
      <c r="J1008" s="150"/>
    </row>
    <row r="1009" spans="4:10" s="44" customFormat="1" x14ac:dyDescent="0.25">
      <c r="D1009" s="150"/>
      <c r="J1009" s="150"/>
    </row>
    <row r="1010" spans="4:10" s="44" customFormat="1" x14ac:dyDescent="0.25">
      <c r="D1010" s="150"/>
      <c r="J1010" s="150"/>
    </row>
    <row r="1011" spans="4:10" s="44" customFormat="1" x14ac:dyDescent="0.25">
      <c r="D1011" s="150"/>
      <c r="J1011" s="150"/>
    </row>
    <row r="1012" spans="4:10" s="44" customFormat="1" x14ac:dyDescent="0.25">
      <c r="D1012" s="150"/>
      <c r="J1012" s="150"/>
    </row>
    <row r="1013" spans="4:10" s="44" customFormat="1" x14ac:dyDescent="0.25">
      <c r="D1013" s="150"/>
      <c r="J1013" s="150"/>
    </row>
    <row r="1014" spans="4:10" s="44" customFormat="1" x14ac:dyDescent="0.25">
      <c r="D1014" s="150"/>
      <c r="J1014" s="150"/>
    </row>
    <row r="1015" spans="4:10" s="44" customFormat="1" x14ac:dyDescent="0.25">
      <c r="D1015" s="150"/>
      <c r="J1015" s="150"/>
    </row>
    <row r="1016" spans="4:10" s="44" customFormat="1" x14ac:dyDescent="0.25">
      <c r="D1016" s="150"/>
      <c r="J1016" s="150"/>
    </row>
    <row r="1017" spans="4:10" s="44" customFormat="1" x14ac:dyDescent="0.25">
      <c r="D1017" s="150"/>
      <c r="J1017" s="150"/>
    </row>
    <row r="1018" spans="4:10" s="44" customFormat="1" x14ac:dyDescent="0.25">
      <c r="D1018" s="150"/>
      <c r="J1018" s="150"/>
    </row>
    <row r="1019" spans="4:10" s="44" customFormat="1" x14ac:dyDescent="0.25">
      <c r="D1019" s="150"/>
      <c r="J1019" s="150"/>
    </row>
    <row r="1020" spans="4:10" s="44" customFormat="1" x14ac:dyDescent="0.25">
      <c r="D1020" s="150"/>
      <c r="J1020" s="150"/>
    </row>
    <row r="1021" spans="4:10" s="44" customFormat="1" x14ac:dyDescent="0.25">
      <c r="D1021" s="150"/>
      <c r="J1021" s="150"/>
    </row>
    <row r="1022" spans="4:10" s="44" customFormat="1" x14ac:dyDescent="0.25">
      <c r="D1022" s="150"/>
      <c r="J1022" s="150"/>
    </row>
    <row r="1023" spans="4:10" s="44" customFormat="1" x14ac:dyDescent="0.25">
      <c r="D1023" s="150"/>
      <c r="J1023" s="150"/>
    </row>
    <row r="1024" spans="4:10" s="44" customFormat="1" x14ac:dyDescent="0.25">
      <c r="D1024" s="150"/>
      <c r="J1024" s="150"/>
    </row>
    <row r="1025" spans="4:10" s="44" customFormat="1" x14ac:dyDescent="0.25">
      <c r="D1025" s="150"/>
      <c r="J1025" s="150"/>
    </row>
    <row r="1026" spans="4:10" s="44" customFormat="1" x14ac:dyDescent="0.25">
      <c r="D1026" s="150"/>
      <c r="J1026" s="150"/>
    </row>
    <row r="1027" spans="4:10" s="44" customFormat="1" x14ac:dyDescent="0.25">
      <c r="D1027" s="150"/>
      <c r="J1027" s="150"/>
    </row>
    <row r="1028" spans="4:10" s="44" customFormat="1" x14ac:dyDescent="0.25">
      <c r="D1028" s="150"/>
      <c r="J1028" s="150"/>
    </row>
    <row r="1029" spans="4:10" s="44" customFormat="1" x14ac:dyDescent="0.25">
      <c r="D1029" s="150"/>
      <c r="J1029" s="150"/>
    </row>
    <row r="1030" spans="4:10" s="44" customFormat="1" x14ac:dyDescent="0.25">
      <c r="D1030" s="150"/>
      <c r="J1030" s="150"/>
    </row>
    <row r="1031" spans="4:10" s="44" customFormat="1" x14ac:dyDescent="0.25">
      <c r="D1031" s="150"/>
      <c r="J1031" s="150"/>
    </row>
    <row r="1032" spans="4:10" s="44" customFormat="1" x14ac:dyDescent="0.25">
      <c r="D1032" s="150"/>
      <c r="J1032" s="150"/>
    </row>
    <row r="1033" spans="4:10" s="44" customFormat="1" x14ac:dyDescent="0.25">
      <c r="D1033" s="150"/>
      <c r="J1033" s="150"/>
    </row>
    <row r="1034" spans="4:10" s="44" customFormat="1" x14ac:dyDescent="0.25">
      <c r="D1034" s="150"/>
      <c r="J1034" s="150"/>
    </row>
    <row r="1035" spans="4:10" s="44" customFormat="1" x14ac:dyDescent="0.25">
      <c r="D1035" s="150"/>
      <c r="J1035" s="150"/>
    </row>
    <row r="1036" spans="4:10" s="44" customFormat="1" x14ac:dyDescent="0.25">
      <c r="D1036" s="150"/>
      <c r="J1036" s="150"/>
    </row>
    <row r="1037" spans="4:10" s="44" customFormat="1" x14ac:dyDescent="0.25">
      <c r="D1037" s="150"/>
      <c r="J1037" s="150"/>
    </row>
    <row r="1038" spans="4:10" s="44" customFormat="1" x14ac:dyDescent="0.25">
      <c r="D1038" s="150"/>
      <c r="J1038" s="150"/>
    </row>
    <row r="1039" spans="4:10" s="44" customFormat="1" x14ac:dyDescent="0.25">
      <c r="D1039" s="150"/>
      <c r="J1039" s="150"/>
    </row>
    <row r="1040" spans="4:10" s="44" customFormat="1" x14ac:dyDescent="0.25">
      <c r="D1040" s="150"/>
      <c r="J1040" s="150"/>
    </row>
    <row r="1041" spans="4:10" s="44" customFormat="1" x14ac:dyDescent="0.25">
      <c r="D1041" s="150"/>
      <c r="J1041" s="150"/>
    </row>
    <row r="1042" spans="4:10" s="44" customFormat="1" x14ac:dyDescent="0.25">
      <c r="D1042" s="150"/>
      <c r="J1042" s="150"/>
    </row>
    <row r="1043" spans="4:10" s="44" customFormat="1" x14ac:dyDescent="0.25">
      <c r="D1043" s="150"/>
      <c r="J1043" s="150"/>
    </row>
    <row r="1044" spans="4:10" s="44" customFormat="1" x14ac:dyDescent="0.25">
      <c r="D1044" s="150"/>
      <c r="J1044" s="150"/>
    </row>
  </sheetData>
  <sortState ref="A2:K86">
    <sortCondition ref="E2:E86"/>
    <sortCondition ref="F2:F86"/>
    <sortCondition ref="G2:G86"/>
    <sortCondition ref="D2:D86"/>
  </sortState>
  <conditionalFormatting sqref="D2:D1001">
    <cfRule type="expression" dxfId="4" priority="3">
      <formula>IF(ISBLANK(D2),"",IF(ISBLANK(J2),IF(D2&lt;=TODAY(),1,0),""))</formula>
    </cfRule>
  </conditionalFormatting>
  <conditionalFormatting sqref="K2:K1001">
    <cfRule type="expression" dxfId="3" priority="322">
      <formula>IF(ISBLANK($J2),"",IF($J2&gt;$D2,1,0))</formula>
    </cfRule>
    <cfRule type="expression" dxfId="2" priority="323">
      <formula>IF(ISBLANK($J2),"",IF($J2&lt;=$D2,1,0))</formula>
    </cfRule>
  </conditionalFormatting>
  <conditionalFormatting sqref="J2:J1001">
    <cfRule type="expression" dxfId="1" priority="1">
      <formula>IF(OR(ISBLANK(J2),D2&lt;=MONTH(TODAY())),1,0)</formula>
    </cfRule>
    <cfRule type="expression" dxfId="0" priority="2">
      <formula>IF(D2&gt;=MONTH(TODAY()),1,0)</formula>
    </cfRule>
  </conditionalFormatting>
  <dataValidations disablePrompts="1" count="1">
    <dataValidation type="list" allowBlank="1" showInputMessage="1" showErrorMessage="1" sqref="E22:E1000">
      <formula1>Priorité_Strategique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12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R59"/>
  <sheetViews>
    <sheetView tabSelected="1" zoomScale="40" zoomScaleNormal="40" workbookViewId="0">
      <pane xSplit="7" ySplit="6" topLeftCell="H7" activePane="bottomRight" state="frozen"/>
      <selection pane="topRight" activeCell="H1" sqref="H1"/>
      <selection pane="bottomLeft" activeCell="A7" sqref="A7"/>
      <selection pane="bottomRight" activeCell="H7" sqref="H7"/>
    </sheetView>
  </sheetViews>
  <sheetFormatPr baseColWidth="10" defaultColWidth="8.88671875" defaultRowHeight="75" x14ac:dyDescent="0.25"/>
  <cols>
    <col min="1" max="3" width="1.5546875" style="70" customWidth="1"/>
    <col min="4" max="4" width="101.77734375" style="2" customWidth="1"/>
    <col min="5" max="5" width="55.44140625" style="5" customWidth="1"/>
    <col min="6" max="6" width="69.44140625" style="5" customWidth="1"/>
    <col min="7" max="7" width="38.44140625" style="109" customWidth="1"/>
    <col min="8" max="8" width="60.77734375" style="1" customWidth="1"/>
    <col min="9" max="9" width="35.77734375" style="1" customWidth="1"/>
    <col min="10" max="13" width="8.77734375" style="1" customWidth="1"/>
    <col min="14" max="14" width="20.6640625" style="3" customWidth="1"/>
    <col min="15" max="15" width="19.5546875" style="3" customWidth="1"/>
    <col min="16" max="16" width="60.77734375" style="1" customWidth="1"/>
    <col min="17" max="17" width="35.77734375" style="1" customWidth="1"/>
    <col min="18" max="21" width="8.77734375" style="1" customWidth="1"/>
    <col min="22" max="22" width="60.77734375" style="1" customWidth="1"/>
    <col min="23" max="23" width="35.77734375" style="1" customWidth="1"/>
    <col min="24" max="28" width="8.77734375" style="1" customWidth="1"/>
    <col min="29" max="29" width="60.77734375" style="1" customWidth="1"/>
    <col min="30" max="30" width="35.77734375" style="1" customWidth="1"/>
    <col min="31" max="34" width="8.77734375" style="1" customWidth="1"/>
    <col min="35" max="35" width="20.6640625" style="3" customWidth="1"/>
    <col min="36" max="36" width="19.5546875" style="3" customWidth="1"/>
    <col min="37" max="37" width="60.77734375" style="4" customWidth="1"/>
    <col min="38" max="38" width="35.77734375" style="4" customWidth="1"/>
    <col min="39" max="43" width="8.77734375" style="4" customWidth="1"/>
    <col min="44" max="44" width="60.77734375" style="3" customWidth="1"/>
    <col min="45" max="45" width="35.77734375" style="3" customWidth="1"/>
    <col min="46" max="49" width="8.77734375" style="3" customWidth="1"/>
    <col min="50" max="50" width="60.77734375" style="3" customWidth="1"/>
    <col min="51" max="51" width="35.77734375" style="3" customWidth="1"/>
    <col min="52" max="55" width="8.77734375" style="3" customWidth="1"/>
    <col min="56" max="56" width="20.6640625" style="3" customWidth="1"/>
    <col min="57" max="57" width="19.5546875" style="3" customWidth="1"/>
    <col min="58" max="58" width="60.77734375" style="4" customWidth="1"/>
    <col min="59" max="59" width="35.77734375" style="4" customWidth="1"/>
    <col min="60" max="63" width="8.77734375" style="4" customWidth="1"/>
    <col min="64" max="64" width="60.77734375" style="4" customWidth="1"/>
    <col min="65" max="65" width="35.77734375" style="4" customWidth="1"/>
    <col min="66" max="70" width="8.77734375" style="4" customWidth="1"/>
    <col min="71" max="71" width="60.77734375" style="4" customWidth="1"/>
    <col min="72" max="72" width="35.77734375" style="4" customWidth="1"/>
    <col min="73" max="76" width="8.77734375" style="4" customWidth="1"/>
    <col min="77" max="77" width="20.6640625" style="3" customWidth="1"/>
    <col min="78" max="78" width="19.5546875" style="3" customWidth="1"/>
    <col min="79" max="79" width="60.77734375" style="4" customWidth="1" collapsed="1"/>
    <col min="80" max="80" width="35.77734375" style="4" customWidth="1"/>
    <col min="81" max="85" width="8.77734375" style="4" customWidth="1"/>
    <col min="86" max="86" width="60.77734375" style="4" customWidth="1"/>
    <col min="87" max="87" width="35.77734375" style="4" customWidth="1"/>
    <col min="88" max="91" width="8.77734375" style="4" customWidth="1"/>
    <col min="92" max="92" width="60.77734375" style="1" customWidth="1"/>
    <col min="93" max="93" width="35.77734375" style="1" customWidth="1"/>
    <col min="94" max="97" width="8.77734375" style="1" customWidth="1"/>
    <col min="98" max="98" width="20.6640625" style="3" customWidth="1"/>
    <col min="99" max="99" width="19.5546875" style="3" customWidth="1"/>
    <col min="100" max="100" width="60.77734375" style="1" customWidth="1"/>
    <col min="101" max="101" width="35.77734375" style="1" customWidth="1"/>
    <col min="102" max="106" width="8.77734375" style="1" customWidth="1"/>
    <col min="107" max="107" width="60.77734375" style="1" customWidth="1"/>
    <col min="108" max="108" width="35.77734375" style="1" customWidth="1"/>
    <col min="109" max="112" width="8.77734375" style="1" customWidth="1"/>
    <col min="113" max="113" width="60.77734375" style="1" customWidth="1"/>
    <col min="114" max="114" width="35.77734375" style="1" customWidth="1"/>
    <col min="115" max="118" width="8.77734375" style="1" customWidth="1"/>
    <col min="119" max="119" width="20.6640625" style="3" customWidth="1"/>
    <col min="120" max="120" width="19.5546875" style="3" customWidth="1"/>
    <col min="121" max="124" width="35.6640625" style="1" customWidth="1"/>
    <col min="125" max="125" width="35.6640625" style="3" customWidth="1"/>
    <col min="126" max="126" width="35.6640625" style="1" customWidth="1"/>
    <col min="127" max="16384" width="8.88671875" style="2"/>
  </cols>
  <sheetData>
    <row r="1" spans="1:148" ht="144.6" customHeight="1" thickBot="1" x14ac:dyDescent="0.3">
      <c r="A1" s="388" t="s">
        <v>303</v>
      </c>
      <c r="B1" s="388"/>
      <c r="C1" s="388"/>
      <c r="D1" s="388"/>
      <c r="E1" s="388"/>
      <c r="F1" s="388"/>
      <c r="G1" s="388"/>
      <c r="H1" s="165"/>
      <c r="I1" s="166" t="s">
        <v>459</v>
      </c>
      <c r="J1" s="167">
        <v>36</v>
      </c>
      <c r="K1" s="167">
        <f>J1+1</f>
        <v>37</v>
      </c>
      <c r="L1" s="167">
        <f t="shared" ref="L1:M1" si="0">K1+1</f>
        <v>38</v>
      </c>
      <c r="M1" s="167">
        <f t="shared" si="0"/>
        <v>39</v>
      </c>
      <c r="N1" s="168"/>
      <c r="O1" s="168"/>
      <c r="P1" s="168"/>
      <c r="Q1" s="168"/>
      <c r="R1" s="168">
        <f>M1+1</f>
        <v>40</v>
      </c>
      <c r="S1" s="168">
        <f>R1+1</f>
        <v>41</v>
      </c>
      <c r="T1" s="168">
        <f t="shared" ref="T1:U1" si="1">S1+1</f>
        <v>42</v>
      </c>
      <c r="U1" s="168">
        <f t="shared" si="1"/>
        <v>43</v>
      </c>
      <c r="V1" s="168"/>
      <c r="W1" s="168"/>
      <c r="X1" s="168">
        <f>U1+1</f>
        <v>44</v>
      </c>
      <c r="Y1" s="168">
        <f>X1+1</f>
        <v>45</v>
      </c>
      <c r="Z1" s="168">
        <f t="shared" ref="Z1:AB1" si="2">Y1+1</f>
        <v>46</v>
      </c>
      <c r="AA1" s="168">
        <f t="shared" si="2"/>
        <v>47</v>
      </c>
      <c r="AB1" s="168">
        <f t="shared" si="2"/>
        <v>48</v>
      </c>
      <c r="AC1" s="168"/>
      <c r="AD1" s="168"/>
      <c r="AE1" s="168">
        <f>AB1+1</f>
        <v>49</v>
      </c>
      <c r="AF1" s="168">
        <f>AE1+1</f>
        <v>50</v>
      </c>
      <c r="AG1" s="168">
        <f t="shared" ref="AG1:AH1" si="3">AF1+1</f>
        <v>51</v>
      </c>
      <c r="AH1" s="168">
        <f t="shared" si="3"/>
        <v>52</v>
      </c>
      <c r="AI1" s="168"/>
      <c r="AJ1" s="168"/>
      <c r="AK1" s="168"/>
      <c r="AL1" s="168"/>
      <c r="AM1" s="168">
        <f>AH1+1</f>
        <v>53</v>
      </c>
      <c r="AN1" s="168">
        <v>1</v>
      </c>
      <c r="AO1" s="168">
        <f>AN1+1</f>
        <v>2</v>
      </c>
      <c r="AP1" s="168">
        <f t="shared" ref="AP1:AQ1" si="4">AO1+1</f>
        <v>3</v>
      </c>
      <c r="AQ1" s="168">
        <f t="shared" si="4"/>
        <v>4</v>
      </c>
      <c r="AR1" s="168"/>
      <c r="AS1" s="168"/>
      <c r="AT1" s="168">
        <f>AQ1+1</f>
        <v>5</v>
      </c>
      <c r="AU1" s="168">
        <f>AT1+1</f>
        <v>6</v>
      </c>
      <c r="AV1" s="168">
        <f t="shared" ref="AV1" si="5">AU1+1</f>
        <v>7</v>
      </c>
      <c r="AW1" s="168">
        <f>AV1+1</f>
        <v>8</v>
      </c>
      <c r="AX1" s="168"/>
      <c r="AY1" s="168"/>
      <c r="AZ1" s="168">
        <f>AW1+1</f>
        <v>9</v>
      </c>
      <c r="BA1" s="168">
        <f>AZ1+1</f>
        <v>10</v>
      </c>
      <c r="BB1" s="168">
        <f t="shared" ref="BB1:BC1" si="6">BA1+1</f>
        <v>11</v>
      </c>
      <c r="BC1" s="168">
        <f t="shared" si="6"/>
        <v>12</v>
      </c>
      <c r="BD1" s="168"/>
      <c r="BE1" s="168"/>
      <c r="BF1" s="319"/>
      <c r="BG1" s="319"/>
      <c r="BH1" s="319">
        <f>BC1+1</f>
        <v>13</v>
      </c>
      <c r="BI1" s="320">
        <f>BH1+1</f>
        <v>14</v>
      </c>
      <c r="BJ1" s="320">
        <f t="shared" ref="BJ1:BK1" si="7">BI1+1</f>
        <v>15</v>
      </c>
      <c r="BK1" s="320">
        <f t="shared" si="7"/>
        <v>16</v>
      </c>
      <c r="BL1" s="319"/>
      <c r="BM1" s="319"/>
      <c r="BN1" s="319">
        <f>BK1+1</f>
        <v>17</v>
      </c>
      <c r="BO1" s="320">
        <f>BN1+1</f>
        <v>18</v>
      </c>
      <c r="BP1" s="320">
        <f t="shared" ref="BP1:BR1" si="8">BO1+1</f>
        <v>19</v>
      </c>
      <c r="BQ1" s="320">
        <f>BP1+1</f>
        <v>20</v>
      </c>
      <c r="BR1" s="320">
        <f t="shared" si="8"/>
        <v>21</v>
      </c>
      <c r="BS1" s="319"/>
      <c r="BT1" s="319"/>
      <c r="BU1" s="319">
        <f>BR1+1</f>
        <v>22</v>
      </c>
      <c r="BV1" s="320">
        <f>BU1+1</f>
        <v>23</v>
      </c>
      <c r="BW1" s="320">
        <f t="shared" ref="BW1:BX1" si="9">BV1+1</f>
        <v>24</v>
      </c>
      <c r="BX1" s="320">
        <f t="shared" si="9"/>
        <v>25</v>
      </c>
      <c r="BY1" s="321"/>
      <c r="BZ1" s="321"/>
      <c r="CA1" s="319"/>
      <c r="CB1" s="319"/>
      <c r="CC1" s="319">
        <f>BX1+1</f>
        <v>26</v>
      </c>
      <c r="CD1" s="320">
        <f>CC1+1</f>
        <v>27</v>
      </c>
      <c r="CE1" s="320">
        <f>CD1+1</f>
        <v>28</v>
      </c>
      <c r="CF1" s="320">
        <f>CE1+1</f>
        <v>29</v>
      </c>
      <c r="CG1" s="320">
        <f>CF1+1</f>
        <v>30</v>
      </c>
      <c r="CH1" s="319"/>
      <c r="CI1" s="319"/>
      <c r="CJ1" s="319">
        <f>CG1+1</f>
        <v>31</v>
      </c>
      <c r="CK1" s="320">
        <f>CJ1+1</f>
        <v>32</v>
      </c>
      <c r="CL1" s="320">
        <f t="shared" ref="CL1:CM1" si="10">CK1+1</f>
        <v>33</v>
      </c>
      <c r="CM1" s="320">
        <f t="shared" si="10"/>
        <v>34</v>
      </c>
      <c r="CN1" s="322"/>
      <c r="CO1" s="322"/>
      <c r="CP1" s="322">
        <f>CM1+1</f>
        <v>35</v>
      </c>
      <c r="CQ1" s="321">
        <f>CP1+1</f>
        <v>36</v>
      </c>
      <c r="CR1" s="321">
        <f t="shared" ref="CR1:CS1" si="11">CQ1+1</f>
        <v>37</v>
      </c>
      <c r="CS1" s="321">
        <f t="shared" si="11"/>
        <v>38</v>
      </c>
      <c r="CT1" s="321"/>
      <c r="CU1" s="321"/>
      <c r="CV1" s="321"/>
      <c r="CW1" s="321"/>
      <c r="CX1" s="321">
        <f>CS1+1</f>
        <v>39</v>
      </c>
      <c r="CY1" s="321">
        <f>CX1+1</f>
        <v>40</v>
      </c>
      <c r="CZ1" s="321">
        <f t="shared" ref="CZ1:DB1" si="12">CY1+1</f>
        <v>41</v>
      </c>
      <c r="DA1" s="321">
        <f t="shared" si="12"/>
        <v>42</v>
      </c>
      <c r="DB1" s="321">
        <f t="shared" si="12"/>
        <v>43</v>
      </c>
      <c r="DC1" s="321"/>
      <c r="DD1" s="321"/>
      <c r="DE1" s="321">
        <f>DB1+1</f>
        <v>44</v>
      </c>
      <c r="DF1" s="321">
        <f>DE1+1</f>
        <v>45</v>
      </c>
      <c r="DG1" s="321">
        <f t="shared" ref="DG1:DH1" si="13">DF1+1</f>
        <v>46</v>
      </c>
      <c r="DH1" s="321">
        <f t="shared" si="13"/>
        <v>47</v>
      </c>
      <c r="DI1" s="321"/>
      <c r="DJ1" s="321"/>
      <c r="DK1" s="321">
        <f>DH1+1</f>
        <v>48</v>
      </c>
      <c r="DL1" s="321">
        <f>DK1+1</f>
        <v>49</v>
      </c>
      <c r="DM1" s="321">
        <f t="shared" ref="DM1:DN1" si="14">DL1+1</f>
        <v>50</v>
      </c>
      <c r="DN1" s="321">
        <f t="shared" si="14"/>
        <v>51</v>
      </c>
      <c r="DO1" s="321"/>
      <c r="DP1" s="321"/>
      <c r="DQ1" s="320"/>
      <c r="DR1" s="320"/>
      <c r="DS1" s="320"/>
      <c r="DT1" s="320"/>
      <c r="DU1" s="320"/>
      <c r="DV1" s="199"/>
      <c r="DW1" s="169"/>
      <c r="DX1" s="169"/>
      <c r="DY1" s="169"/>
      <c r="DZ1" s="169"/>
      <c r="EA1" s="169"/>
      <c r="EB1" s="169"/>
      <c r="EC1" s="169"/>
      <c r="ED1" s="169"/>
      <c r="EE1" s="169"/>
      <c r="EF1" s="169"/>
      <c r="EG1" s="169"/>
      <c r="EH1" s="169"/>
      <c r="EI1" s="169"/>
      <c r="EJ1" s="169"/>
      <c r="EK1" s="169"/>
      <c r="EL1" s="169"/>
      <c r="EM1" s="169"/>
      <c r="EN1" s="160"/>
      <c r="EO1" s="160"/>
      <c r="EP1" s="160"/>
      <c r="EQ1" s="160"/>
      <c r="ER1" s="160"/>
    </row>
    <row r="2" spans="1:148" ht="48.75" customHeight="1" thickBot="1" x14ac:dyDescent="0.3">
      <c r="A2" s="373" t="s">
        <v>363</v>
      </c>
      <c r="B2" s="374"/>
      <c r="C2" s="374"/>
      <c r="D2" s="374"/>
      <c r="E2" s="374"/>
      <c r="F2" s="374"/>
      <c r="G2" s="385"/>
      <c r="H2" s="203"/>
      <c r="I2" s="170"/>
      <c r="J2" s="170"/>
      <c r="K2" s="170"/>
      <c r="L2" s="170"/>
      <c r="M2" s="170"/>
      <c r="N2" s="171"/>
      <c r="O2" s="171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  <c r="AB2" s="170"/>
      <c r="AC2" s="170"/>
      <c r="AD2" s="170"/>
      <c r="AE2" s="170"/>
      <c r="AF2" s="170"/>
      <c r="AG2" s="170"/>
      <c r="AH2" s="170"/>
      <c r="AI2" s="171"/>
      <c r="AJ2" s="171"/>
      <c r="AK2" s="171"/>
      <c r="AL2" s="171"/>
      <c r="AM2" s="171"/>
      <c r="AN2" s="171"/>
      <c r="AO2" s="171"/>
      <c r="AP2" s="171"/>
      <c r="AQ2" s="171"/>
      <c r="AR2" s="171"/>
      <c r="AS2" s="171"/>
      <c r="AT2" s="171"/>
      <c r="AU2" s="171"/>
      <c r="AV2" s="171"/>
      <c r="AW2" s="171"/>
      <c r="AX2" s="171"/>
      <c r="AY2" s="171"/>
      <c r="AZ2" s="171"/>
      <c r="BA2" s="171"/>
      <c r="BB2" s="171"/>
      <c r="BC2" s="171"/>
      <c r="BD2" s="171"/>
      <c r="BE2" s="171"/>
      <c r="BF2" s="323"/>
      <c r="BG2" s="323"/>
      <c r="BH2" s="323"/>
      <c r="BI2" s="323"/>
      <c r="BJ2" s="323"/>
      <c r="BK2" s="323"/>
      <c r="BL2" s="323"/>
      <c r="BM2" s="323"/>
      <c r="BN2" s="323"/>
      <c r="BO2" s="323"/>
      <c r="BP2" s="323"/>
      <c r="BQ2" s="323"/>
      <c r="BR2" s="323"/>
      <c r="BS2" s="323"/>
      <c r="BT2" s="323"/>
      <c r="BU2" s="323"/>
      <c r="BV2" s="323"/>
      <c r="BW2" s="323"/>
      <c r="BX2" s="323"/>
      <c r="BY2" s="323"/>
      <c r="BZ2" s="323"/>
      <c r="CA2" s="323"/>
      <c r="CB2" s="323"/>
      <c r="CC2" s="323"/>
      <c r="CD2" s="323"/>
      <c r="CE2" s="323"/>
      <c r="CF2" s="323"/>
      <c r="CG2" s="323"/>
      <c r="CH2" s="323"/>
      <c r="CI2" s="323"/>
      <c r="CJ2" s="323"/>
      <c r="CK2" s="323"/>
      <c r="CL2" s="323"/>
      <c r="CM2" s="323"/>
      <c r="CN2" s="93"/>
      <c r="CO2" s="93"/>
      <c r="CP2" s="93"/>
      <c r="CQ2" s="93"/>
      <c r="CR2" s="93"/>
      <c r="CS2" s="93"/>
      <c r="CT2" s="323"/>
      <c r="CU2" s="323"/>
      <c r="CV2" s="93"/>
      <c r="CW2" s="93"/>
      <c r="CX2" s="93"/>
      <c r="CY2" s="93"/>
      <c r="CZ2" s="93"/>
      <c r="DA2" s="93"/>
      <c r="DB2" s="93"/>
      <c r="DC2" s="93"/>
      <c r="DD2" s="93"/>
      <c r="DE2" s="93"/>
      <c r="DF2" s="93"/>
      <c r="DG2" s="93"/>
      <c r="DH2" s="93"/>
      <c r="DI2" s="93"/>
      <c r="DJ2" s="93"/>
      <c r="DK2" s="93"/>
      <c r="DL2" s="93"/>
      <c r="DM2" s="93"/>
      <c r="DN2" s="93"/>
      <c r="DO2" s="323"/>
      <c r="DP2" s="323"/>
      <c r="DQ2" s="93"/>
      <c r="DR2" s="93"/>
      <c r="DS2" s="93"/>
      <c r="DT2" s="93"/>
      <c r="DU2" s="93"/>
      <c r="DV2" s="93"/>
      <c r="DW2" s="169"/>
      <c r="DX2" s="169"/>
      <c r="DY2" s="169"/>
      <c r="DZ2" s="169"/>
      <c r="EA2" s="169"/>
      <c r="EB2" s="169"/>
      <c r="EC2" s="169"/>
      <c r="ED2" s="169"/>
      <c r="EE2" s="169"/>
      <c r="EF2" s="169"/>
      <c r="EG2" s="169"/>
      <c r="EH2" s="169"/>
      <c r="EI2" s="169"/>
      <c r="EJ2" s="169"/>
      <c r="EK2" s="169"/>
      <c r="EL2" s="169"/>
      <c r="EM2" s="169"/>
      <c r="EN2" s="160"/>
      <c r="EO2" s="160"/>
      <c r="EP2" s="160"/>
      <c r="EQ2" s="160"/>
      <c r="ER2" s="160"/>
    </row>
    <row r="3" spans="1:148" ht="48.75" customHeight="1" thickBot="1" x14ac:dyDescent="0.3">
      <c r="A3" s="375" t="s">
        <v>360</v>
      </c>
      <c r="B3" s="376"/>
      <c r="C3" s="376"/>
      <c r="D3" s="376"/>
      <c r="E3" s="376"/>
      <c r="F3" s="376"/>
      <c r="G3" s="377"/>
      <c r="H3" s="203"/>
      <c r="I3" s="203"/>
      <c r="J3" s="203"/>
      <c r="K3" s="203"/>
      <c r="L3" s="203"/>
      <c r="M3" s="203"/>
      <c r="N3" s="101"/>
      <c r="O3" s="101"/>
      <c r="P3" s="203"/>
      <c r="Q3" s="203"/>
      <c r="R3" s="203"/>
      <c r="S3" s="203"/>
      <c r="T3" s="203"/>
      <c r="U3" s="203"/>
      <c r="V3" s="203"/>
      <c r="W3" s="203"/>
      <c r="X3" s="203"/>
      <c r="Y3" s="203"/>
      <c r="Z3" s="203"/>
      <c r="AA3" s="203"/>
      <c r="AB3" s="203"/>
      <c r="AC3" s="203"/>
      <c r="AD3" s="203"/>
      <c r="AE3" s="203"/>
      <c r="AF3" s="203"/>
      <c r="AG3" s="203"/>
      <c r="AH3" s="203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  <c r="AV3" s="101"/>
      <c r="AW3" s="101"/>
      <c r="AX3" s="101"/>
      <c r="AY3" s="101"/>
      <c r="AZ3" s="101"/>
      <c r="BA3" s="101"/>
      <c r="BB3" s="101"/>
      <c r="BC3" s="101"/>
      <c r="BD3" s="101"/>
      <c r="BE3" s="101"/>
      <c r="BF3" s="101"/>
      <c r="BG3" s="101"/>
      <c r="BH3" s="101"/>
      <c r="BI3" s="101"/>
      <c r="BJ3" s="101"/>
      <c r="BK3" s="101"/>
      <c r="BL3" s="101"/>
      <c r="BM3" s="101"/>
      <c r="BN3" s="101"/>
      <c r="BO3" s="101"/>
      <c r="BP3" s="101"/>
      <c r="BQ3" s="101"/>
      <c r="BR3" s="101"/>
      <c r="BS3" s="101"/>
      <c r="BT3" s="101"/>
      <c r="BU3" s="101"/>
      <c r="BV3" s="101"/>
      <c r="BW3" s="101"/>
      <c r="BX3" s="101"/>
      <c r="BY3" s="101"/>
      <c r="BZ3" s="101"/>
      <c r="CA3" s="101"/>
      <c r="CB3" s="101"/>
      <c r="CC3" s="101"/>
      <c r="CD3" s="101"/>
      <c r="CE3" s="101"/>
      <c r="CF3" s="101"/>
      <c r="CG3" s="101"/>
      <c r="CH3" s="101"/>
      <c r="CI3" s="101"/>
      <c r="CJ3" s="101"/>
      <c r="CK3" s="101"/>
      <c r="CL3" s="101"/>
      <c r="CM3" s="101"/>
      <c r="CN3" s="203"/>
      <c r="CO3" s="203"/>
      <c r="CP3" s="203"/>
      <c r="CQ3" s="203"/>
      <c r="CR3" s="203"/>
      <c r="CS3" s="203"/>
      <c r="CT3" s="101"/>
      <c r="CU3" s="101"/>
      <c r="CV3" s="203"/>
      <c r="CW3" s="203"/>
      <c r="CX3" s="203"/>
      <c r="CY3" s="203"/>
      <c r="CZ3" s="203"/>
      <c r="DA3" s="203"/>
      <c r="DB3" s="203"/>
      <c r="DC3" s="203"/>
      <c r="DD3" s="203"/>
      <c r="DE3" s="203"/>
      <c r="DF3" s="203"/>
      <c r="DG3" s="203"/>
      <c r="DH3" s="203"/>
      <c r="DI3" s="203"/>
      <c r="DJ3" s="203"/>
      <c r="DK3" s="203"/>
      <c r="DL3" s="203"/>
      <c r="DM3" s="203"/>
      <c r="DN3" s="203"/>
      <c r="DO3" s="101"/>
      <c r="DP3" s="101"/>
      <c r="DQ3" s="203"/>
      <c r="DR3" s="203"/>
      <c r="DS3" s="203"/>
      <c r="DT3" s="203"/>
      <c r="DU3" s="203"/>
      <c r="DV3" s="203"/>
    </row>
    <row r="4" spans="1:148" ht="48.75" customHeight="1" thickBot="1" x14ac:dyDescent="0.3">
      <c r="A4" s="80"/>
      <c r="B4" s="389" t="s">
        <v>361</v>
      </c>
      <c r="C4" s="390"/>
      <c r="D4" s="390"/>
      <c r="E4" s="390"/>
      <c r="F4" s="390"/>
      <c r="G4" s="391"/>
      <c r="H4" s="157"/>
      <c r="I4" s="203"/>
      <c r="J4" s="203"/>
      <c r="K4" s="203"/>
      <c r="L4" s="203"/>
      <c r="M4" s="203"/>
      <c r="N4" s="101"/>
      <c r="O4" s="101"/>
      <c r="P4" s="203"/>
      <c r="Q4" s="203"/>
      <c r="R4" s="203"/>
      <c r="S4" s="203"/>
      <c r="T4" s="203"/>
      <c r="U4" s="203"/>
      <c r="V4" s="203"/>
      <c r="W4" s="203"/>
      <c r="X4" s="203"/>
      <c r="Y4" s="203"/>
      <c r="Z4" s="203"/>
      <c r="AA4" s="203"/>
      <c r="AB4" s="203"/>
      <c r="AC4" s="203"/>
      <c r="AD4" s="203"/>
      <c r="AE4" s="203"/>
      <c r="AF4" s="203"/>
      <c r="AG4" s="203"/>
      <c r="AH4" s="203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  <c r="AV4" s="101"/>
      <c r="AW4" s="101"/>
      <c r="AX4" s="101"/>
      <c r="AY4" s="101"/>
      <c r="AZ4" s="101"/>
      <c r="BA4" s="101"/>
      <c r="BB4" s="101"/>
      <c r="BC4" s="101"/>
      <c r="BD4" s="101"/>
      <c r="BE4" s="101"/>
      <c r="BF4" s="101"/>
      <c r="BG4" s="101"/>
      <c r="BH4" s="101"/>
      <c r="BI4" s="101"/>
      <c r="BJ4" s="101"/>
      <c r="BK4" s="101"/>
      <c r="BL4" s="101"/>
      <c r="BM4" s="101"/>
      <c r="BN4" s="101"/>
      <c r="BO4" s="101"/>
      <c r="BP4" s="101"/>
      <c r="BQ4" s="101"/>
      <c r="BR4" s="101"/>
      <c r="BS4" s="101"/>
      <c r="BT4" s="101"/>
      <c r="BU4" s="101"/>
      <c r="BV4" s="101"/>
      <c r="BW4" s="101"/>
      <c r="BX4" s="101"/>
      <c r="BY4" s="101"/>
      <c r="BZ4" s="101"/>
      <c r="CA4" s="101"/>
      <c r="CB4" s="101"/>
      <c r="CC4" s="101"/>
      <c r="CD4" s="101"/>
      <c r="CE4" s="101"/>
      <c r="CF4" s="101"/>
      <c r="CG4" s="101"/>
      <c r="CH4" s="101"/>
      <c r="CI4" s="101"/>
      <c r="CJ4" s="101"/>
      <c r="CK4" s="101"/>
      <c r="CL4" s="101"/>
      <c r="CM4" s="101"/>
      <c r="CN4" s="203"/>
      <c r="CO4" s="203"/>
      <c r="CP4" s="203"/>
      <c r="CQ4" s="203"/>
      <c r="CR4" s="203"/>
      <c r="CS4" s="203"/>
      <c r="CT4" s="101"/>
      <c r="CU4" s="101"/>
      <c r="CV4" s="203"/>
      <c r="CW4" s="203"/>
      <c r="CX4" s="203"/>
      <c r="CY4" s="203"/>
      <c r="CZ4" s="203"/>
      <c r="DA4" s="203"/>
      <c r="DB4" s="203"/>
      <c r="DC4" s="203"/>
      <c r="DD4" s="203"/>
      <c r="DE4" s="203"/>
      <c r="DF4" s="203"/>
      <c r="DG4" s="203"/>
      <c r="DH4" s="203"/>
      <c r="DI4" s="203"/>
      <c r="DJ4" s="203"/>
      <c r="DK4" s="203"/>
      <c r="DL4" s="203"/>
      <c r="DM4" s="203"/>
      <c r="DN4" s="203"/>
      <c r="DO4" s="101"/>
      <c r="DP4" s="101"/>
      <c r="DQ4" s="203"/>
      <c r="DR4" s="203"/>
      <c r="DS4" s="203"/>
      <c r="DT4" s="203"/>
      <c r="DU4" s="203"/>
      <c r="DV4" s="203"/>
      <c r="DW4" s="158"/>
      <c r="DX4" s="158"/>
      <c r="DY4" s="158"/>
      <c r="DZ4" s="158"/>
      <c r="EA4" s="158"/>
      <c r="EB4" s="158"/>
      <c r="EC4" s="158"/>
      <c r="ED4" s="158"/>
      <c r="EE4" s="158"/>
      <c r="EF4" s="158"/>
      <c r="EG4" s="158"/>
      <c r="EH4" s="158"/>
      <c r="EI4" s="158"/>
      <c r="EJ4" s="158"/>
      <c r="EK4" s="158"/>
      <c r="EL4" s="158"/>
      <c r="EM4" s="158"/>
    </row>
    <row r="5" spans="1:148" ht="75.599999999999994" thickBot="1" x14ac:dyDescent="0.55000000000000004">
      <c r="A5" s="67"/>
      <c r="B5" s="68"/>
      <c r="C5" s="69"/>
      <c r="D5" s="392" t="s">
        <v>362</v>
      </c>
      <c r="E5" s="393"/>
      <c r="F5" s="393"/>
      <c r="G5" s="394"/>
      <c r="H5" s="268">
        <v>42277</v>
      </c>
      <c r="I5" s="240"/>
      <c r="J5" s="240"/>
      <c r="K5" s="240"/>
      <c r="L5" s="240"/>
      <c r="M5" s="244"/>
      <c r="N5" s="270"/>
      <c r="O5" s="271"/>
      <c r="P5" s="172">
        <v>42308</v>
      </c>
      <c r="Q5" s="240"/>
      <c r="R5" s="240"/>
      <c r="S5" s="240"/>
      <c r="T5" s="240"/>
      <c r="U5" s="244"/>
      <c r="V5" s="172">
        <v>42338</v>
      </c>
      <c r="W5" s="240"/>
      <c r="X5" s="240"/>
      <c r="Y5" s="240"/>
      <c r="Z5" s="240"/>
      <c r="AA5" s="240"/>
      <c r="AB5" s="244"/>
      <c r="AC5" s="172">
        <v>42369</v>
      </c>
      <c r="AD5" s="240"/>
      <c r="AE5" s="240"/>
      <c r="AF5" s="240"/>
      <c r="AG5" s="240"/>
      <c r="AH5" s="241"/>
      <c r="AI5" s="270"/>
      <c r="AJ5" s="271"/>
      <c r="AK5" s="268">
        <v>42400</v>
      </c>
      <c r="AL5" s="226"/>
      <c r="AM5" s="226"/>
      <c r="AN5" s="226"/>
      <c r="AO5" s="226"/>
      <c r="AP5" s="226"/>
      <c r="AQ5" s="242"/>
      <c r="AR5" s="172">
        <v>42428</v>
      </c>
      <c r="AS5" s="226"/>
      <c r="AT5" s="226"/>
      <c r="AU5" s="226"/>
      <c r="AV5" s="226"/>
      <c r="AW5" s="227"/>
      <c r="AX5" s="172">
        <v>42460</v>
      </c>
      <c r="AY5" s="226"/>
      <c r="AZ5" s="226"/>
      <c r="BA5" s="226"/>
      <c r="BB5" s="226"/>
      <c r="BC5" s="227"/>
      <c r="BD5" s="270"/>
      <c r="BE5" s="271"/>
      <c r="BF5" s="333">
        <v>42490</v>
      </c>
      <c r="BG5" s="226"/>
      <c r="BH5" s="226"/>
      <c r="BI5" s="226"/>
      <c r="BJ5" s="226"/>
      <c r="BK5" s="242"/>
      <c r="BL5" s="333">
        <v>42521</v>
      </c>
      <c r="BM5" s="226"/>
      <c r="BN5" s="226"/>
      <c r="BO5" s="226"/>
      <c r="BP5" s="226"/>
      <c r="BQ5" s="226"/>
      <c r="BR5" s="242"/>
      <c r="BS5" s="172">
        <v>42551</v>
      </c>
      <c r="BT5" s="226"/>
      <c r="BU5" s="226"/>
      <c r="BV5" s="226"/>
      <c r="BW5" s="226"/>
      <c r="BX5" s="226"/>
      <c r="BY5" s="270"/>
      <c r="BZ5" s="271"/>
      <c r="CA5" s="172">
        <v>42582</v>
      </c>
      <c r="CB5" s="226"/>
      <c r="CC5" s="226"/>
      <c r="CD5" s="226"/>
      <c r="CE5" s="226"/>
      <c r="CF5" s="226"/>
      <c r="CG5" s="242"/>
      <c r="CH5" s="172">
        <v>42613</v>
      </c>
      <c r="CI5" s="226"/>
      <c r="CJ5" s="226"/>
      <c r="CK5" s="226"/>
      <c r="CL5" s="226"/>
      <c r="CM5" s="242"/>
      <c r="CN5" s="172">
        <v>42643</v>
      </c>
      <c r="CO5" s="240"/>
      <c r="CP5" s="240"/>
      <c r="CQ5" s="240"/>
      <c r="CR5" s="240"/>
      <c r="CS5" s="241"/>
      <c r="CT5" s="270"/>
      <c r="CU5" s="271"/>
      <c r="CV5" s="172">
        <v>42674</v>
      </c>
      <c r="CW5" s="240"/>
      <c r="CX5" s="240"/>
      <c r="CY5" s="240"/>
      <c r="CZ5" s="240"/>
      <c r="DA5" s="240"/>
      <c r="DB5" s="244"/>
      <c r="DC5" s="172">
        <v>42704</v>
      </c>
      <c r="DD5" s="240"/>
      <c r="DE5" s="240"/>
      <c r="DF5" s="240"/>
      <c r="DG5" s="240"/>
      <c r="DH5" s="244"/>
      <c r="DI5" s="172">
        <v>42735</v>
      </c>
      <c r="DJ5" s="240"/>
      <c r="DK5" s="240"/>
      <c r="DL5" s="240"/>
      <c r="DM5" s="240"/>
      <c r="DN5" s="241"/>
      <c r="DO5" s="270"/>
      <c r="DP5" s="271"/>
      <c r="DQ5" s="248" t="s">
        <v>292</v>
      </c>
      <c r="DR5" s="248" t="s">
        <v>293</v>
      </c>
      <c r="DS5" s="248" t="s">
        <v>3</v>
      </c>
      <c r="DT5" s="248" t="s">
        <v>5</v>
      </c>
      <c r="DU5" s="248" t="s">
        <v>6</v>
      </c>
      <c r="DV5" s="248" t="s">
        <v>7</v>
      </c>
    </row>
    <row r="6" spans="1:148" ht="75.599999999999994" thickBot="1" x14ac:dyDescent="0.3">
      <c r="A6" s="67"/>
      <c r="B6" s="68"/>
      <c r="C6" s="69"/>
      <c r="D6" s="197" t="s">
        <v>364</v>
      </c>
      <c r="E6" s="198" t="s">
        <v>365</v>
      </c>
      <c r="F6" s="198" t="s">
        <v>366</v>
      </c>
      <c r="G6" s="198" t="s">
        <v>295</v>
      </c>
      <c r="H6" s="243" t="s">
        <v>408</v>
      </c>
      <c r="I6" s="269" t="s">
        <v>409</v>
      </c>
      <c r="J6" s="395" t="s">
        <v>294</v>
      </c>
      <c r="K6" s="395"/>
      <c r="L6" s="395"/>
      <c r="M6" s="396"/>
      <c r="N6" s="155" t="s">
        <v>2</v>
      </c>
      <c r="O6" s="156" t="s">
        <v>297</v>
      </c>
      <c r="P6" s="118" t="s">
        <v>408</v>
      </c>
      <c r="Q6" s="269" t="s">
        <v>409</v>
      </c>
      <c r="R6" s="395" t="s">
        <v>294</v>
      </c>
      <c r="S6" s="395"/>
      <c r="T6" s="395"/>
      <c r="U6" s="396"/>
      <c r="V6" s="118" t="s">
        <v>408</v>
      </c>
      <c r="W6" s="269" t="s">
        <v>409</v>
      </c>
      <c r="X6" s="395" t="s">
        <v>294</v>
      </c>
      <c r="Y6" s="395"/>
      <c r="Z6" s="395"/>
      <c r="AA6" s="395"/>
      <c r="AB6" s="396"/>
      <c r="AC6" s="118" t="s">
        <v>408</v>
      </c>
      <c r="AD6" s="269" t="s">
        <v>409</v>
      </c>
      <c r="AE6" s="395" t="s">
        <v>294</v>
      </c>
      <c r="AF6" s="395"/>
      <c r="AG6" s="395"/>
      <c r="AH6" s="396"/>
      <c r="AI6" s="155" t="s">
        <v>4</v>
      </c>
      <c r="AJ6" s="156" t="s">
        <v>296</v>
      </c>
      <c r="AK6" s="118" t="s">
        <v>408</v>
      </c>
      <c r="AL6" s="269" t="s">
        <v>409</v>
      </c>
      <c r="AM6" s="395" t="s">
        <v>294</v>
      </c>
      <c r="AN6" s="395"/>
      <c r="AO6" s="395"/>
      <c r="AP6" s="395"/>
      <c r="AQ6" s="396"/>
      <c r="AR6" s="118" t="s">
        <v>408</v>
      </c>
      <c r="AS6" s="269" t="s">
        <v>409</v>
      </c>
      <c r="AT6" s="395" t="s">
        <v>294</v>
      </c>
      <c r="AU6" s="395"/>
      <c r="AV6" s="395"/>
      <c r="AW6" s="396"/>
      <c r="AX6" s="118" t="s">
        <v>408</v>
      </c>
      <c r="AY6" s="269" t="s">
        <v>409</v>
      </c>
      <c r="AZ6" s="395" t="s">
        <v>294</v>
      </c>
      <c r="BA6" s="395"/>
      <c r="BB6" s="395"/>
      <c r="BC6" s="396"/>
      <c r="BD6" s="155" t="s">
        <v>0</v>
      </c>
      <c r="BE6" s="156" t="s">
        <v>211</v>
      </c>
      <c r="BF6" s="118" t="s">
        <v>408</v>
      </c>
      <c r="BG6" s="269" t="s">
        <v>409</v>
      </c>
      <c r="BH6" s="395" t="s">
        <v>294</v>
      </c>
      <c r="BI6" s="395"/>
      <c r="BJ6" s="395"/>
      <c r="BK6" s="396"/>
      <c r="BL6" s="118" t="s">
        <v>408</v>
      </c>
      <c r="BM6" s="269" t="s">
        <v>409</v>
      </c>
      <c r="BN6" s="395" t="s">
        <v>294</v>
      </c>
      <c r="BO6" s="395"/>
      <c r="BP6" s="395"/>
      <c r="BQ6" s="395"/>
      <c r="BR6" s="396"/>
      <c r="BS6" s="118" t="s">
        <v>408</v>
      </c>
      <c r="BT6" s="269" t="s">
        <v>409</v>
      </c>
      <c r="BU6" s="395" t="s">
        <v>294</v>
      </c>
      <c r="BV6" s="395"/>
      <c r="BW6" s="395"/>
      <c r="BX6" s="396"/>
      <c r="BY6" s="155" t="s">
        <v>1</v>
      </c>
      <c r="BZ6" s="156" t="s">
        <v>212</v>
      </c>
      <c r="CA6" s="118" t="s">
        <v>408</v>
      </c>
      <c r="CB6" s="269" t="s">
        <v>409</v>
      </c>
      <c r="CC6" s="395" t="s">
        <v>294</v>
      </c>
      <c r="CD6" s="395"/>
      <c r="CE6" s="395"/>
      <c r="CF6" s="395"/>
      <c r="CG6" s="396"/>
      <c r="CH6" s="243" t="s">
        <v>408</v>
      </c>
      <c r="CI6" s="269" t="s">
        <v>409</v>
      </c>
      <c r="CJ6" s="395" t="s">
        <v>294</v>
      </c>
      <c r="CK6" s="395"/>
      <c r="CL6" s="395"/>
      <c r="CM6" s="396"/>
      <c r="CN6" s="118" t="s">
        <v>408</v>
      </c>
      <c r="CO6" s="269" t="s">
        <v>409</v>
      </c>
      <c r="CP6" s="395" t="s">
        <v>294</v>
      </c>
      <c r="CQ6" s="395"/>
      <c r="CR6" s="395"/>
      <c r="CS6" s="396"/>
      <c r="CT6" s="155" t="s">
        <v>2</v>
      </c>
      <c r="CU6" s="156" t="s">
        <v>297</v>
      </c>
      <c r="CV6" s="118" t="s">
        <v>408</v>
      </c>
      <c r="CW6" s="269" t="s">
        <v>409</v>
      </c>
      <c r="CX6" s="395" t="s">
        <v>294</v>
      </c>
      <c r="CY6" s="395"/>
      <c r="CZ6" s="395"/>
      <c r="DA6" s="395"/>
      <c r="DB6" s="396"/>
      <c r="DC6" s="118" t="s">
        <v>408</v>
      </c>
      <c r="DD6" s="269" t="s">
        <v>409</v>
      </c>
      <c r="DE6" s="395" t="s">
        <v>294</v>
      </c>
      <c r="DF6" s="395"/>
      <c r="DG6" s="395"/>
      <c r="DH6" s="396"/>
      <c r="DI6" s="118" t="s">
        <v>408</v>
      </c>
      <c r="DJ6" s="269" t="s">
        <v>409</v>
      </c>
      <c r="DK6" s="395" t="s">
        <v>294</v>
      </c>
      <c r="DL6" s="395"/>
      <c r="DM6" s="395"/>
      <c r="DN6" s="396"/>
      <c r="DO6" s="155" t="s">
        <v>4</v>
      </c>
      <c r="DP6" s="156" t="s">
        <v>296</v>
      </c>
      <c r="DQ6" s="248"/>
      <c r="DR6" s="248"/>
      <c r="DS6" s="248"/>
      <c r="DT6" s="248"/>
      <c r="DU6" s="248"/>
      <c r="DV6" s="248"/>
    </row>
    <row r="7" spans="1:148" s="38" customFormat="1" ht="90" customHeight="1" x14ac:dyDescent="0.25">
      <c r="A7" s="379"/>
      <c r="B7" s="381"/>
      <c r="C7" s="383"/>
      <c r="D7" s="272"/>
      <c r="E7" s="327" t="s">
        <v>357</v>
      </c>
      <c r="F7" s="328"/>
      <c r="G7" s="329"/>
      <c r="H7" s="221"/>
      <c r="I7" s="202"/>
      <c r="J7" s="202"/>
      <c r="K7" s="202"/>
      <c r="L7" s="202"/>
      <c r="M7" s="222"/>
      <c r="N7" s="296"/>
      <c r="O7" s="187"/>
      <c r="P7" s="223"/>
      <c r="Q7" s="340"/>
      <c r="R7" s="224"/>
      <c r="S7" s="224"/>
      <c r="T7" s="224"/>
      <c r="U7" s="225"/>
      <c r="V7" s="223"/>
      <c r="W7" s="340"/>
      <c r="X7" s="224"/>
      <c r="Y7" s="224"/>
      <c r="Z7" s="224"/>
      <c r="AA7" s="224"/>
      <c r="AB7" s="225"/>
      <c r="AC7" s="223"/>
      <c r="AD7" s="340"/>
      <c r="AE7" s="224"/>
      <c r="AF7" s="224"/>
      <c r="AG7" s="224"/>
      <c r="AH7" s="225"/>
      <c r="AI7" s="296"/>
      <c r="AJ7" s="187"/>
      <c r="AK7" s="221"/>
      <c r="AL7" s="202"/>
      <c r="AM7" s="202"/>
      <c r="AN7" s="202"/>
      <c r="AO7" s="202"/>
      <c r="AP7" s="202"/>
      <c r="AQ7" s="222"/>
      <c r="AR7" s="221"/>
      <c r="AS7" s="202"/>
      <c r="AT7" s="202"/>
      <c r="AU7" s="202"/>
      <c r="AV7" s="202"/>
      <c r="AW7" s="222"/>
      <c r="AX7" s="221"/>
      <c r="AY7" s="202"/>
      <c r="AZ7" s="202"/>
      <c r="BA7" s="202"/>
      <c r="BB7" s="202"/>
      <c r="BC7" s="222"/>
      <c r="BD7" s="296"/>
      <c r="BE7" s="187"/>
      <c r="BF7" s="221"/>
      <c r="BG7" s="202"/>
      <c r="BH7" s="202"/>
      <c r="BI7" s="202"/>
      <c r="BJ7" s="202"/>
      <c r="BK7" s="222"/>
      <c r="BL7" s="191"/>
      <c r="BM7" s="202"/>
      <c r="BN7" s="202"/>
      <c r="BO7" s="202"/>
      <c r="BP7" s="202"/>
      <c r="BQ7" s="202"/>
      <c r="BR7" s="222"/>
      <c r="BS7" s="221"/>
      <c r="BT7" s="202"/>
      <c r="BU7" s="202"/>
      <c r="BV7" s="202"/>
      <c r="BW7" s="202"/>
      <c r="BX7" s="222"/>
      <c r="BY7" s="296"/>
      <c r="BZ7" s="187"/>
      <c r="CA7" s="221"/>
      <c r="CB7" s="202"/>
      <c r="CC7" s="202"/>
      <c r="CD7" s="202"/>
      <c r="CE7" s="202"/>
      <c r="CF7" s="202"/>
      <c r="CG7" s="222"/>
      <c r="CH7" s="191"/>
      <c r="CI7" s="202"/>
      <c r="CJ7" s="202"/>
      <c r="CK7" s="202"/>
      <c r="CL7" s="202"/>
      <c r="CM7" s="192"/>
      <c r="CN7" s="221"/>
      <c r="CO7" s="202"/>
      <c r="CP7" s="202"/>
      <c r="CQ7" s="202"/>
      <c r="CR7" s="202"/>
      <c r="CS7" s="222"/>
      <c r="CT7" s="296"/>
      <c r="CU7" s="187"/>
      <c r="CV7" s="221"/>
      <c r="CW7" s="202"/>
      <c r="CX7" s="202"/>
      <c r="CY7" s="202"/>
      <c r="CZ7" s="202"/>
      <c r="DA7" s="202"/>
      <c r="DB7" s="222"/>
      <c r="DC7" s="221"/>
      <c r="DD7" s="202"/>
      <c r="DE7" s="202"/>
      <c r="DF7" s="202"/>
      <c r="DG7" s="202"/>
      <c r="DH7" s="222"/>
      <c r="DI7" s="221"/>
      <c r="DJ7" s="202"/>
      <c r="DK7" s="202"/>
      <c r="DL7" s="202"/>
      <c r="DM7" s="202"/>
      <c r="DN7" s="222"/>
      <c r="DO7" s="296"/>
      <c r="DP7" s="187"/>
      <c r="DQ7" s="82"/>
      <c r="DR7" s="82"/>
      <c r="DS7" s="82"/>
      <c r="DT7" s="82"/>
      <c r="DU7" s="82"/>
      <c r="DV7" s="82"/>
    </row>
    <row r="8" spans="1:148" s="38" customFormat="1" ht="90" customHeight="1" x14ac:dyDescent="0.25">
      <c r="A8" s="379"/>
      <c r="B8" s="381"/>
      <c r="C8" s="383"/>
      <c r="D8" s="273" t="s">
        <v>462</v>
      </c>
      <c r="E8" s="330"/>
      <c r="F8" s="331"/>
      <c r="G8" s="332"/>
      <c r="H8" s="204"/>
      <c r="I8" s="185"/>
      <c r="J8" s="185"/>
      <c r="K8" s="185"/>
      <c r="L8" s="185"/>
      <c r="M8" s="205"/>
      <c r="N8" s="297"/>
      <c r="O8" s="179"/>
      <c r="P8" s="204"/>
      <c r="Q8" s="185"/>
      <c r="R8" s="185"/>
      <c r="S8" s="185"/>
      <c r="T8" s="185"/>
      <c r="U8" s="205"/>
      <c r="V8" s="204"/>
      <c r="W8" s="185"/>
      <c r="X8" s="185"/>
      <c r="Y8" s="185"/>
      <c r="Z8" s="185"/>
      <c r="AA8" s="185"/>
      <c r="AB8" s="205"/>
      <c r="AC8" s="204"/>
      <c r="AD8" s="185"/>
      <c r="AE8" s="185"/>
      <c r="AF8" s="185"/>
      <c r="AG8" s="185"/>
      <c r="AH8" s="205"/>
      <c r="AI8" s="297"/>
      <c r="AJ8" s="179"/>
      <c r="AK8" s="204"/>
      <c r="AL8" s="185"/>
      <c r="AM8" s="185"/>
      <c r="AN8" s="185"/>
      <c r="AO8" s="185"/>
      <c r="AP8" s="185"/>
      <c r="AQ8" s="205"/>
      <c r="AR8" s="204"/>
      <c r="AS8" s="185"/>
      <c r="AT8" s="185"/>
      <c r="AU8" s="185"/>
      <c r="AV8" s="185"/>
      <c r="AW8" s="205"/>
      <c r="AX8" s="204"/>
      <c r="AY8" s="185"/>
      <c r="AZ8" s="185"/>
      <c r="BA8" s="185"/>
      <c r="BB8" s="185"/>
      <c r="BC8" s="205"/>
      <c r="BD8" s="297"/>
      <c r="BE8" s="179"/>
      <c r="BF8" s="204"/>
      <c r="BG8" s="185"/>
      <c r="BH8" s="185"/>
      <c r="BI8" s="185"/>
      <c r="BJ8" s="185"/>
      <c r="BK8" s="205"/>
      <c r="BL8" s="183"/>
      <c r="BM8" s="185"/>
      <c r="BN8" s="185"/>
      <c r="BO8" s="185"/>
      <c r="BP8" s="185"/>
      <c r="BQ8" s="185"/>
      <c r="BR8" s="205"/>
      <c r="BS8" s="204"/>
      <c r="BT8" s="185"/>
      <c r="BU8" s="185"/>
      <c r="BV8" s="185"/>
      <c r="BW8" s="185"/>
      <c r="BX8" s="205"/>
      <c r="BY8" s="297"/>
      <c r="BZ8" s="179"/>
      <c r="CA8" s="204"/>
      <c r="CB8" s="185"/>
      <c r="CC8" s="185"/>
      <c r="CD8" s="185"/>
      <c r="CE8" s="185"/>
      <c r="CF8" s="185"/>
      <c r="CG8" s="205"/>
      <c r="CH8" s="183"/>
      <c r="CI8" s="185"/>
      <c r="CJ8" s="185"/>
      <c r="CK8" s="185"/>
      <c r="CL8" s="185"/>
      <c r="CM8" s="184"/>
      <c r="CN8" s="204"/>
      <c r="CO8" s="185"/>
      <c r="CP8" s="185"/>
      <c r="CQ8" s="185"/>
      <c r="CR8" s="185"/>
      <c r="CS8" s="205"/>
      <c r="CT8" s="297"/>
      <c r="CU8" s="179"/>
      <c r="CV8" s="204"/>
      <c r="CW8" s="185"/>
      <c r="CX8" s="185"/>
      <c r="CY8" s="185"/>
      <c r="CZ8" s="185"/>
      <c r="DA8" s="185"/>
      <c r="DB8" s="205"/>
      <c r="DC8" s="204"/>
      <c r="DD8" s="185"/>
      <c r="DE8" s="185"/>
      <c r="DF8" s="185"/>
      <c r="DG8" s="185"/>
      <c r="DH8" s="205"/>
      <c r="DI8" s="204"/>
      <c r="DJ8" s="185"/>
      <c r="DK8" s="185"/>
      <c r="DL8" s="185"/>
      <c r="DM8" s="185"/>
      <c r="DN8" s="205"/>
      <c r="DO8" s="297"/>
      <c r="DP8" s="179"/>
      <c r="DQ8" s="90"/>
      <c r="DR8" s="90"/>
      <c r="DS8" s="90"/>
      <c r="DT8" s="90"/>
      <c r="DU8" s="90"/>
      <c r="DV8" s="90"/>
    </row>
    <row r="9" spans="1:148" s="38" customFormat="1" ht="90" customHeight="1" x14ac:dyDescent="0.25">
      <c r="A9" s="379"/>
      <c r="B9" s="381"/>
      <c r="C9" s="383"/>
      <c r="D9" s="200"/>
      <c r="E9" s="330" t="s">
        <v>332</v>
      </c>
      <c r="F9" s="331"/>
      <c r="G9" s="332"/>
      <c r="H9" s="195"/>
      <c r="I9" s="196"/>
      <c r="J9" s="196"/>
      <c r="K9" s="196"/>
      <c r="L9" s="196"/>
      <c r="M9" s="218"/>
      <c r="N9" s="297"/>
      <c r="O9" s="179"/>
      <c r="P9" s="195"/>
      <c r="Q9" s="196"/>
      <c r="R9" s="196"/>
      <c r="S9" s="196"/>
      <c r="T9" s="196"/>
      <c r="U9" s="218"/>
      <c r="V9" s="195"/>
      <c r="W9" s="196"/>
      <c r="X9" s="196"/>
      <c r="Y9" s="196"/>
      <c r="Z9" s="196"/>
      <c r="AA9" s="196"/>
      <c r="AB9" s="218"/>
      <c r="AC9" s="195"/>
      <c r="AD9" s="196"/>
      <c r="AE9" s="196"/>
      <c r="AF9" s="196"/>
      <c r="AG9" s="196"/>
      <c r="AH9" s="218"/>
      <c r="AI9" s="297"/>
      <c r="AJ9" s="179"/>
      <c r="AK9" s="195"/>
      <c r="AL9" s="196"/>
      <c r="AM9" s="196"/>
      <c r="AN9" s="196"/>
      <c r="AO9" s="196"/>
      <c r="AP9" s="196"/>
      <c r="AQ9" s="218"/>
      <c r="AR9" s="195"/>
      <c r="AS9" s="196"/>
      <c r="AT9" s="196"/>
      <c r="AU9" s="196"/>
      <c r="AV9" s="196"/>
      <c r="AW9" s="218"/>
      <c r="AX9" s="195"/>
      <c r="AY9" s="196"/>
      <c r="AZ9" s="196"/>
      <c r="BA9" s="196"/>
      <c r="BB9" s="196"/>
      <c r="BC9" s="218"/>
      <c r="BD9" s="297"/>
      <c r="BE9" s="179"/>
      <c r="BF9" s="204"/>
      <c r="BG9" s="185"/>
      <c r="BH9" s="185"/>
      <c r="BI9" s="185"/>
      <c r="BJ9" s="185"/>
      <c r="BK9" s="205"/>
      <c r="BL9" s="183"/>
      <c r="BM9" s="185"/>
      <c r="BN9" s="185"/>
      <c r="BO9" s="185"/>
      <c r="BP9" s="185"/>
      <c r="BQ9" s="185"/>
      <c r="BR9" s="205"/>
      <c r="BS9" s="204"/>
      <c r="BT9" s="185"/>
      <c r="BU9" s="185"/>
      <c r="BV9" s="185"/>
      <c r="BW9" s="185"/>
      <c r="BX9" s="205"/>
      <c r="BY9" s="297"/>
      <c r="BZ9" s="179"/>
      <c r="CA9" s="204"/>
      <c r="CB9" s="185"/>
      <c r="CC9" s="185"/>
      <c r="CD9" s="185"/>
      <c r="CE9" s="185"/>
      <c r="CF9" s="185"/>
      <c r="CG9" s="205"/>
      <c r="CH9" s="183"/>
      <c r="CI9" s="185"/>
      <c r="CJ9" s="185"/>
      <c r="CK9" s="185"/>
      <c r="CL9" s="185"/>
      <c r="CM9" s="184"/>
      <c r="CN9" s="204"/>
      <c r="CO9" s="185"/>
      <c r="CP9" s="185"/>
      <c r="CQ9" s="185"/>
      <c r="CR9" s="185"/>
      <c r="CS9" s="205"/>
      <c r="CT9" s="297"/>
      <c r="CU9" s="179"/>
      <c r="CV9" s="204"/>
      <c r="CW9" s="185"/>
      <c r="CX9" s="185"/>
      <c r="CY9" s="185"/>
      <c r="CZ9" s="185"/>
      <c r="DA9" s="185"/>
      <c r="DB9" s="205"/>
      <c r="DC9" s="204"/>
      <c r="DD9" s="185"/>
      <c r="DE9" s="185"/>
      <c r="DF9" s="185"/>
      <c r="DG9" s="185"/>
      <c r="DH9" s="205"/>
      <c r="DI9" s="204"/>
      <c r="DJ9" s="185"/>
      <c r="DK9" s="185"/>
      <c r="DL9" s="185"/>
      <c r="DM9" s="185"/>
      <c r="DN9" s="205"/>
      <c r="DO9" s="297"/>
      <c r="DP9" s="179"/>
      <c r="DQ9" s="90"/>
      <c r="DR9" s="90"/>
      <c r="DS9" s="90"/>
      <c r="DT9" s="90"/>
      <c r="DU9" s="90"/>
      <c r="DV9" s="90"/>
    </row>
    <row r="10" spans="1:148" s="38" customFormat="1" ht="90" customHeight="1" x14ac:dyDescent="0.25">
      <c r="A10" s="379"/>
      <c r="B10" s="381"/>
      <c r="C10" s="383"/>
      <c r="D10" s="200"/>
      <c r="E10" s="330"/>
      <c r="F10" s="331"/>
      <c r="G10" s="332"/>
      <c r="H10" s="204"/>
      <c r="I10" s="185"/>
      <c r="J10" s="185"/>
      <c r="K10" s="185"/>
      <c r="L10" s="185"/>
      <c r="M10" s="205"/>
      <c r="N10" s="297"/>
      <c r="O10" s="179"/>
      <c r="P10" s="204"/>
      <c r="Q10" s="185"/>
      <c r="R10" s="185"/>
      <c r="S10" s="185"/>
      <c r="T10" s="185"/>
      <c r="U10" s="205"/>
      <c r="V10" s="214"/>
      <c r="W10" s="215"/>
      <c r="X10" s="215"/>
      <c r="Y10" s="215"/>
      <c r="Z10" s="215"/>
      <c r="AA10" s="215"/>
      <c r="AB10" s="216"/>
      <c r="AC10" s="195"/>
      <c r="AD10" s="196"/>
      <c r="AE10" s="196"/>
      <c r="AF10" s="196"/>
      <c r="AG10" s="196"/>
      <c r="AH10" s="218"/>
      <c r="AI10" s="297"/>
      <c r="AJ10" s="179"/>
      <c r="AK10" s="204"/>
      <c r="AL10" s="185"/>
      <c r="AM10" s="185"/>
      <c r="AN10" s="185"/>
      <c r="AO10" s="185"/>
      <c r="AP10" s="185"/>
      <c r="AQ10" s="205"/>
      <c r="AR10" s="204"/>
      <c r="AS10" s="185"/>
      <c r="AT10" s="185"/>
      <c r="AU10" s="185"/>
      <c r="AV10" s="185"/>
      <c r="AW10" s="205"/>
      <c r="AX10" s="204"/>
      <c r="AY10" s="185"/>
      <c r="AZ10" s="185"/>
      <c r="BA10" s="185"/>
      <c r="BB10" s="185"/>
      <c r="BC10" s="205"/>
      <c r="BD10" s="297"/>
      <c r="BE10" s="179"/>
      <c r="BF10" s="204"/>
      <c r="BG10" s="185"/>
      <c r="BH10" s="185"/>
      <c r="BI10" s="185"/>
      <c r="BJ10" s="185"/>
      <c r="BK10" s="205"/>
      <c r="BL10" s="183"/>
      <c r="BM10" s="185"/>
      <c r="BN10" s="185"/>
      <c r="BO10" s="185"/>
      <c r="BP10" s="185"/>
      <c r="BQ10" s="185"/>
      <c r="BR10" s="205"/>
      <c r="BS10" s="204"/>
      <c r="BT10" s="185"/>
      <c r="BU10" s="185"/>
      <c r="BV10" s="185"/>
      <c r="BW10" s="185"/>
      <c r="BX10" s="205"/>
      <c r="BY10" s="297"/>
      <c r="BZ10" s="179"/>
      <c r="CA10" s="204"/>
      <c r="CB10" s="185"/>
      <c r="CC10" s="185"/>
      <c r="CD10" s="185"/>
      <c r="CE10" s="185"/>
      <c r="CF10" s="185"/>
      <c r="CG10" s="205"/>
      <c r="CH10" s="183"/>
      <c r="CI10" s="185"/>
      <c r="CJ10" s="185"/>
      <c r="CK10" s="185"/>
      <c r="CL10" s="185"/>
      <c r="CM10" s="184"/>
      <c r="CN10" s="204"/>
      <c r="CO10" s="185"/>
      <c r="CP10" s="185"/>
      <c r="CQ10" s="185"/>
      <c r="CR10" s="185"/>
      <c r="CS10" s="205"/>
      <c r="CT10" s="297"/>
      <c r="CU10" s="179"/>
      <c r="CV10" s="204"/>
      <c r="CW10" s="185"/>
      <c r="CX10" s="185"/>
      <c r="CY10" s="185"/>
      <c r="CZ10" s="185"/>
      <c r="DA10" s="185"/>
      <c r="DB10" s="205"/>
      <c r="DC10" s="204"/>
      <c r="DD10" s="185"/>
      <c r="DE10" s="185"/>
      <c r="DF10" s="185"/>
      <c r="DG10" s="185"/>
      <c r="DH10" s="205"/>
      <c r="DI10" s="204"/>
      <c r="DJ10" s="185"/>
      <c r="DK10" s="185"/>
      <c r="DL10" s="185"/>
      <c r="DM10" s="185"/>
      <c r="DN10" s="205"/>
      <c r="DO10" s="297"/>
      <c r="DP10" s="179"/>
      <c r="DQ10" s="90"/>
      <c r="DR10" s="90"/>
      <c r="DS10" s="90"/>
      <c r="DT10" s="90"/>
      <c r="DU10" s="90"/>
      <c r="DV10" s="90"/>
    </row>
    <row r="11" spans="1:148" s="38" customFormat="1" ht="90" customHeight="1" x14ac:dyDescent="0.25">
      <c r="A11" s="379"/>
      <c r="B11" s="381"/>
      <c r="C11" s="383"/>
      <c r="D11" s="200"/>
      <c r="E11" s="330"/>
      <c r="F11" s="331"/>
      <c r="G11" s="332"/>
      <c r="H11" s="204"/>
      <c r="I11" s="185"/>
      <c r="J11" s="185"/>
      <c r="K11" s="185"/>
      <c r="L11" s="185"/>
      <c r="M11" s="205"/>
      <c r="N11" s="297"/>
      <c r="O11" s="179"/>
      <c r="P11" s="204"/>
      <c r="Q11" s="185"/>
      <c r="R11" s="185"/>
      <c r="S11" s="185"/>
      <c r="T11" s="185"/>
      <c r="U11" s="205"/>
      <c r="V11" s="204"/>
      <c r="W11" s="185"/>
      <c r="X11" s="185"/>
      <c r="Y11" s="185"/>
      <c r="Z11" s="185"/>
      <c r="AA11" s="185"/>
      <c r="AB11" s="205"/>
      <c r="AC11" s="204"/>
      <c r="AD11" s="185"/>
      <c r="AE11" s="185"/>
      <c r="AF11" s="185"/>
      <c r="AG11" s="185"/>
      <c r="AH11" s="205"/>
      <c r="AI11" s="297"/>
      <c r="AJ11" s="179"/>
      <c r="AK11" s="204"/>
      <c r="AL11" s="185"/>
      <c r="AM11" s="185"/>
      <c r="AN11" s="185"/>
      <c r="AO11" s="185"/>
      <c r="AP11" s="185"/>
      <c r="AQ11" s="205"/>
      <c r="AR11" s="204"/>
      <c r="AS11" s="185"/>
      <c r="AT11" s="185"/>
      <c r="AU11" s="185"/>
      <c r="AV11" s="185"/>
      <c r="AW11" s="205"/>
      <c r="AX11" s="204"/>
      <c r="AY11" s="185"/>
      <c r="AZ11" s="185"/>
      <c r="BA11" s="185"/>
      <c r="BB11" s="185"/>
      <c r="BC11" s="205"/>
      <c r="BD11" s="297"/>
      <c r="BE11" s="179"/>
      <c r="BF11" s="204"/>
      <c r="BG11" s="185"/>
      <c r="BH11" s="185"/>
      <c r="BI11" s="185"/>
      <c r="BJ11" s="185"/>
      <c r="BK11" s="205"/>
      <c r="BL11" s="183"/>
      <c r="BM11" s="185"/>
      <c r="BN11" s="185"/>
      <c r="BO11" s="185"/>
      <c r="BP11" s="185"/>
      <c r="BQ11" s="185"/>
      <c r="BR11" s="205"/>
      <c r="BS11" s="204"/>
      <c r="BT11" s="185"/>
      <c r="BU11" s="185"/>
      <c r="BV11" s="185"/>
      <c r="BW11" s="185"/>
      <c r="BX11" s="205"/>
      <c r="BY11" s="297"/>
      <c r="BZ11" s="179"/>
      <c r="CA11" s="245"/>
      <c r="CB11" s="246"/>
      <c r="CC11" s="246"/>
      <c r="CD11" s="185"/>
      <c r="CE11" s="185"/>
      <c r="CF11" s="185"/>
      <c r="CG11" s="205"/>
      <c r="CH11" s="119"/>
      <c r="CI11" s="246"/>
      <c r="CJ11" s="246"/>
      <c r="CK11" s="185"/>
      <c r="CL11" s="185"/>
      <c r="CM11" s="184"/>
      <c r="CN11" s="204"/>
      <c r="CO11" s="185"/>
      <c r="CP11" s="185"/>
      <c r="CQ11" s="185"/>
      <c r="CR11" s="185"/>
      <c r="CS11" s="205"/>
      <c r="CT11" s="297"/>
      <c r="CU11" s="179"/>
      <c r="CV11" s="204"/>
      <c r="CW11" s="185"/>
      <c r="CX11" s="185"/>
      <c r="CY11" s="185"/>
      <c r="CZ11" s="185"/>
      <c r="DA11" s="185"/>
      <c r="DB11" s="205"/>
      <c r="DC11" s="204"/>
      <c r="DD11" s="185"/>
      <c r="DE11" s="185"/>
      <c r="DF11" s="185"/>
      <c r="DG11" s="185"/>
      <c r="DH11" s="205"/>
      <c r="DI11" s="204"/>
      <c r="DJ11" s="185"/>
      <c r="DK11" s="185"/>
      <c r="DL11" s="185"/>
      <c r="DM11" s="185"/>
      <c r="DN11" s="205"/>
      <c r="DO11" s="297"/>
      <c r="DP11" s="179"/>
      <c r="DQ11" s="90"/>
      <c r="DR11" s="90"/>
      <c r="DS11" s="90"/>
      <c r="DT11" s="90"/>
      <c r="DU11" s="90"/>
      <c r="DV11" s="90"/>
    </row>
    <row r="12" spans="1:148" s="38" customFormat="1" ht="90" customHeight="1" x14ac:dyDescent="0.25">
      <c r="A12" s="379"/>
      <c r="B12" s="381"/>
      <c r="C12" s="383"/>
      <c r="D12" s="200"/>
      <c r="E12" s="330"/>
      <c r="F12" s="331"/>
      <c r="G12" s="332"/>
      <c r="H12" s="204"/>
      <c r="I12" s="185"/>
      <c r="J12" s="185"/>
      <c r="K12" s="185"/>
      <c r="L12" s="185"/>
      <c r="M12" s="205"/>
      <c r="N12" s="297"/>
      <c r="O12" s="179"/>
      <c r="P12" s="204"/>
      <c r="Q12" s="185"/>
      <c r="R12" s="185"/>
      <c r="S12" s="185"/>
      <c r="T12" s="185"/>
      <c r="U12" s="205"/>
      <c r="V12" s="204"/>
      <c r="W12" s="185"/>
      <c r="X12" s="185"/>
      <c r="Y12" s="185"/>
      <c r="Z12" s="185"/>
      <c r="AA12" s="185"/>
      <c r="AB12" s="205"/>
      <c r="AC12" s="214"/>
      <c r="AD12" s="215"/>
      <c r="AE12" s="215"/>
      <c r="AF12" s="215"/>
      <c r="AG12" s="215"/>
      <c r="AH12" s="216"/>
      <c r="AI12" s="297"/>
      <c r="AJ12" s="179"/>
      <c r="AK12" s="204"/>
      <c r="AL12" s="185"/>
      <c r="AM12" s="185"/>
      <c r="AN12" s="185"/>
      <c r="AO12" s="185"/>
      <c r="AP12" s="185"/>
      <c r="AQ12" s="205"/>
      <c r="AR12" s="204"/>
      <c r="AS12" s="185"/>
      <c r="AT12" s="185"/>
      <c r="AU12" s="185"/>
      <c r="AV12" s="185"/>
      <c r="AW12" s="205"/>
      <c r="AX12" s="204"/>
      <c r="AY12" s="185"/>
      <c r="AZ12" s="185"/>
      <c r="BA12" s="185"/>
      <c r="BB12" s="185"/>
      <c r="BC12" s="205"/>
      <c r="BD12" s="297"/>
      <c r="BE12" s="179"/>
      <c r="BF12" s="204"/>
      <c r="BG12" s="185"/>
      <c r="BH12" s="185"/>
      <c r="BI12" s="185"/>
      <c r="BJ12" s="185"/>
      <c r="BK12" s="205"/>
      <c r="BL12" s="183"/>
      <c r="BM12" s="185"/>
      <c r="BN12" s="185"/>
      <c r="BO12" s="185"/>
      <c r="BP12" s="185"/>
      <c r="BQ12" s="185"/>
      <c r="BR12" s="205"/>
      <c r="BS12" s="204"/>
      <c r="BT12" s="185"/>
      <c r="BU12" s="185"/>
      <c r="BV12" s="185"/>
      <c r="BW12" s="185"/>
      <c r="BX12" s="205"/>
      <c r="BY12" s="297"/>
      <c r="BZ12" s="179"/>
      <c r="CA12" s="245"/>
      <c r="CB12" s="246"/>
      <c r="CC12" s="246"/>
      <c r="CD12" s="185"/>
      <c r="CE12" s="185"/>
      <c r="CF12" s="185"/>
      <c r="CG12" s="205"/>
      <c r="CH12" s="119"/>
      <c r="CI12" s="246"/>
      <c r="CJ12" s="246"/>
      <c r="CK12" s="185"/>
      <c r="CL12" s="185"/>
      <c r="CM12" s="184"/>
      <c r="CN12" s="204"/>
      <c r="CO12" s="185"/>
      <c r="CP12" s="185"/>
      <c r="CQ12" s="185"/>
      <c r="CR12" s="185"/>
      <c r="CS12" s="205"/>
      <c r="CT12" s="297"/>
      <c r="CU12" s="179"/>
      <c r="CV12" s="204"/>
      <c r="CW12" s="185"/>
      <c r="CX12" s="185"/>
      <c r="CY12" s="185"/>
      <c r="CZ12" s="185"/>
      <c r="DA12" s="185"/>
      <c r="DB12" s="205"/>
      <c r="DC12" s="204"/>
      <c r="DD12" s="185"/>
      <c r="DE12" s="185"/>
      <c r="DF12" s="185"/>
      <c r="DG12" s="185"/>
      <c r="DH12" s="205"/>
      <c r="DI12" s="204"/>
      <c r="DJ12" s="185"/>
      <c r="DK12" s="185"/>
      <c r="DL12" s="185"/>
      <c r="DM12" s="185"/>
      <c r="DN12" s="205"/>
      <c r="DO12" s="297"/>
      <c r="DP12" s="179"/>
      <c r="DQ12" s="90"/>
      <c r="DR12" s="90"/>
      <c r="DS12" s="90"/>
      <c r="DT12" s="90"/>
      <c r="DU12" s="90"/>
      <c r="DV12" s="90"/>
    </row>
    <row r="13" spans="1:148" s="38" customFormat="1" ht="88.95" customHeight="1" thickBot="1" x14ac:dyDescent="0.3">
      <c r="A13" s="379"/>
      <c r="B13" s="381"/>
      <c r="C13" s="383"/>
      <c r="D13" s="300" t="s">
        <v>463</v>
      </c>
      <c r="E13" s="301"/>
      <c r="F13" s="301"/>
      <c r="G13" s="301"/>
      <c r="H13" s="298"/>
      <c r="I13" s="99"/>
      <c r="J13" s="99"/>
      <c r="K13" s="99"/>
      <c r="L13" s="99"/>
      <c r="M13" s="299"/>
      <c r="N13" s="302"/>
      <c r="O13" s="303"/>
      <c r="P13" s="298"/>
      <c r="Q13" s="99"/>
      <c r="R13" s="99"/>
      <c r="S13" s="99"/>
      <c r="T13" s="99"/>
      <c r="U13" s="299"/>
      <c r="V13" s="298"/>
      <c r="W13" s="99"/>
      <c r="X13" s="99"/>
      <c r="Y13" s="99"/>
      <c r="Z13" s="99"/>
      <c r="AA13" s="99"/>
      <c r="AB13" s="299"/>
      <c r="AC13" s="298"/>
      <c r="AD13" s="99"/>
      <c r="AE13" s="99"/>
      <c r="AF13" s="99"/>
      <c r="AG13" s="99"/>
      <c r="AH13" s="299"/>
      <c r="AI13" s="302"/>
      <c r="AJ13" s="303"/>
      <c r="AK13" s="298"/>
      <c r="AL13" s="99"/>
      <c r="AM13" s="99"/>
      <c r="AN13" s="99"/>
      <c r="AO13" s="99"/>
      <c r="AP13" s="99"/>
      <c r="AQ13" s="299"/>
      <c r="AR13" s="298"/>
      <c r="AS13" s="99"/>
      <c r="AT13" s="99"/>
      <c r="AU13" s="99"/>
      <c r="AV13" s="99"/>
      <c r="AW13" s="299"/>
      <c r="AX13" s="298"/>
      <c r="AY13" s="99"/>
      <c r="AZ13" s="99"/>
      <c r="BA13" s="99"/>
      <c r="BB13" s="99"/>
      <c r="BC13" s="299"/>
      <c r="BD13" s="302"/>
      <c r="BE13" s="303"/>
      <c r="BF13" s="298"/>
      <c r="BG13" s="99"/>
      <c r="BH13" s="99"/>
      <c r="BI13" s="99"/>
      <c r="BJ13" s="99"/>
      <c r="BK13" s="299"/>
      <c r="BL13" s="334"/>
      <c r="BM13" s="99"/>
      <c r="BN13" s="99"/>
      <c r="BO13" s="99"/>
      <c r="BP13" s="99"/>
      <c r="BQ13" s="99"/>
      <c r="BR13" s="299"/>
      <c r="BS13" s="298"/>
      <c r="BT13" s="99"/>
      <c r="BU13" s="99"/>
      <c r="BV13" s="99"/>
      <c r="BW13" s="99"/>
      <c r="BX13" s="299"/>
      <c r="BY13" s="302"/>
      <c r="BZ13" s="303"/>
      <c r="CA13" s="298"/>
      <c r="CB13" s="99"/>
      <c r="CC13" s="99"/>
      <c r="CD13" s="99"/>
      <c r="CE13" s="99"/>
      <c r="CF13" s="99"/>
      <c r="CG13" s="299"/>
      <c r="CH13" s="334"/>
      <c r="CI13" s="99"/>
      <c r="CJ13" s="99"/>
      <c r="CK13" s="99"/>
      <c r="CL13" s="99"/>
      <c r="CM13" s="335"/>
      <c r="CN13" s="298"/>
      <c r="CO13" s="99"/>
      <c r="CP13" s="99"/>
      <c r="CQ13" s="99"/>
      <c r="CR13" s="99"/>
      <c r="CS13" s="299"/>
      <c r="CT13" s="302"/>
      <c r="CU13" s="303"/>
      <c r="CV13" s="298"/>
      <c r="CW13" s="99"/>
      <c r="CX13" s="99"/>
      <c r="CY13" s="99"/>
      <c r="CZ13" s="99"/>
      <c r="DA13" s="99"/>
      <c r="DB13" s="299"/>
      <c r="DC13" s="298"/>
      <c r="DD13" s="99"/>
      <c r="DE13" s="99"/>
      <c r="DF13" s="99"/>
      <c r="DG13" s="99"/>
      <c r="DH13" s="299"/>
      <c r="DI13" s="298"/>
      <c r="DJ13" s="99"/>
      <c r="DK13" s="99"/>
      <c r="DL13" s="99"/>
      <c r="DM13" s="99"/>
      <c r="DN13" s="299"/>
      <c r="DO13" s="302"/>
      <c r="DP13" s="303"/>
      <c r="DQ13" s="338"/>
      <c r="DR13" s="339"/>
      <c r="DS13" s="339"/>
      <c r="DT13" s="339"/>
      <c r="DU13" s="339"/>
      <c r="DV13" s="339"/>
    </row>
    <row r="14" spans="1:148" s="38" customFormat="1" ht="88.95" customHeight="1" x14ac:dyDescent="0.25">
      <c r="A14" s="378"/>
      <c r="B14" s="380"/>
      <c r="C14" s="382"/>
      <c r="D14" s="274" t="s">
        <v>461</v>
      </c>
      <c r="E14" s="276" t="s">
        <v>373</v>
      </c>
      <c r="F14" s="277"/>
      <c r="G14" s="293"/>
      <c r="H14" s="204"/>
      <c r="I14" s="185"/>
      <c r="J14" s="185"/>
      <c r="K14" s="185"/>
      <c r="L14" s="185"/>
      <c r="M14" s="205"/>
      <c r="N14" s="130"/>
      <c r="O14" s="189"/>
      <c r="P14" s="204"/>
      <c r="Q14" s="185"/>
      <c r="R14" s="185"/>
      <c r="S14" s="185"/>
      <c r="T14" s="185"/>
      <c r="U14" s="205"/>
      <c r="V14" s="316"/>
      <c r="W14" s="145"/>
      <c r="X14" s="317"/>
      <c r="Y14" s="317"/>
      <c r="Z14" s="317"/>
      <c r="AA14" s="317"/>
      <c r="AB14" s="318"/>
      <c r="AC14" s="211"/>
      <c r="AD14" s="212"/>
      <c r="AE14" s="212"/>
      <c r="AF14" s="212"/>
      <c r="AG14" s="212"/>
      <c r="AH14" s="213"/>
      <c r="AI14" s="130"/>
      <c r="AJ14" s="189"/>
      <c r="AK14" s="204"/>
      <c r="AL14" s="185"/>
      <c r="AM14" s="185"/>
      <c r="AN14" s="185"/>
      <c r="AO14" s="185"/>
      <c r="AP14" s="185"/>
      <c r="AQ14" s="205"/>
      <c r="AR14" s="316"/>
      <c r="AS14" s="123"/>
      <c r="AT14" s="317"/>
      <c r="AU14" s="317"/>
      <c r="AV14" s="317"/>
      <c r="AW14" s="318"/>
      <c r="AX14" s="195"/>
      <c r="AY14" s="94"/>
      <c r="AZ14" s="196"/>
      <c r="BA14" s="196"/>
      <c r="BB14" s="196"/>
      <c r="BC14" s="218"/>
      <c r="BD14" s="130"/>
      <c r="BE14" s="189"/>
      <c r="BF14" s="211"/>
      <c r="BG14" s="212"/>
      <c r="BH14" s="212"/>
      <c r="BI14" s="212"/>
      <c r="BJ14" s="212"/>
      <c r="BK14" s="213"/>
      <c r="BL14" s="110"/>
      <c r="BM14" s="212"/>
      <c r="BN14" s="212"/>
      <c r="BO14" s="212"/>
      <c r="BP14" s="212"/>
      <c r="BQ14" s="212"/>
      <c r="BR14" s="213"/>
      <c r="BS14" s="211"/>
      <c r="BT14" s="212"/>
      <c r="BU14" s="212"/>
      <c r="BV14" s="212"/>
      <c r="BW14" s="212"/>
      <c r="BX14" s="213"/>
      <c r="BY14" s="130"/>
      <c r="BZ14" s="189"/>
      <c r="CA14" s="211"/>
      <c r="CB14" s="212"/>
      <c r="CC14" s="212"/>
      <c r="CD14" s="212"/>
      <c r="CE14" s="212"/>
      <c r="CF14" s="212"/>
      <c r="CG14" s="213"/>
      <c r="CH14" s="110"/>
      <c r="CI14" s="212"/>
      <c r="CJ14" s="212"/>
      <c r="CK14" s="212"/>
      <c r="CL14" s="212"/>
      <c r="CM14" s="164"/>
      <c r="CN14" s="204"/>
      <c r="CO14" s="185"/>
      <c r="CP14" s="185"/>
      <c r="CQ14" s="185"/>
      <c r="CR14" s="185"/>
      <c r="CS14" s="205"/>
      <c r="CT14" s="130"/>
      <c r="CU14" s="189"/>
      <c r="CV14" s="204"/>
      <c r="CW14" s="185"/>
      <c r="CX14" s="185"/>
      <c r="CY14" s="185"/>
      <c r="CZ14" s="185"/>
      <c r="DA14" s="185"/>
      <c r="DB14" s="205"/>
      <c r="DC14" s="211"/>
      <c r="DD14" s="212"/>
      <c r="DE14" s="212"/>
      <c r="DF14" s="212"/>
      <c r="DG14" s="212"/>
      <c r="DH14" s="213"/>
      <c r="DI14" s="211"/>
      <c r="DJ14" s="212"/>
      <c r="DK14" s="212"/>
      <c r="DL14" s="212"/>
      <c r="DM14" s="212"/>
      <c r="DN14" s="213"/>
      <c r="DO14" s="130"/>
      <c r="DP14" s="189"/>
      <c r="DQ14" s="90"/>
      <c r="DR14" s="90"/>
      <c r="DS14" s="90"/>
      <c r="DT14" s="90"/>
      <c r="DU14" s="90"/>
      <c r="DV14" s="90"/>
      <c r="DW14" s="40"/>
      <c r="DX14" s="40"/>
      <c r="DY14" s="40"/>
      <c r="DZ14" s="40"/>
      <c r="EA14" s="40"/>
      <c r="EB14" s="39"/>
      <c r="EC14" s="40"/>
      <c r="ED14" s="5"/>
      <c r="EE14" s="5"/>
    </row>
    <row r="15" spans="1:148" s="38" customFormat="1" ht="88.95" customHeight="1" x14ac:dyDescent="0.25">
      <c r="A15" s="379"/>
      <c r="B15" s="381"/>
      <c r="C15" s="383"/>
      <c r="D15" s="274" t="s">
        <v>460</v>
      </c>
      <c r="E15" s="276"/>
      <c r="F15" s="277"/>
      <c r="G15" s="293"/>
      <c r="H15" s="204"/>
      <c r="I15" s="185"/>
      <c r="J15" s="185"/>
      <c r="K15" s="185"/>
      <c r="L15" s="185"/>
      <c r="M15" s="205"/>
      <c r="N15" s="130"/>
      <c r="O15" s="189"/>
      <c r="P15" s="204"/>
      <c r="Q15" s="185"/>
      <c r="R15" s="185"/>
      <c r="S15" s="185"/>
      <c r="T15" s="185"/>
      <c r="U15" s="205"/>
      <c r="V15" s="211"/>
      <c r="W15" s="212"/>
      <c r="X15" s="212"/>
      <c r="Y15" s="212"/>
      <c r="Z15" s="212"/>
      <c r="AA15" s="212"/>
      <c r="AB15" s="213"/>
      <c r="AC15" s="316"/>
      <c r="AD15" s="201"/>
      <c r="AE15" s="317"/>
      <c r="AF15" s="317"/>
      <c r="AG15" s="317"/>
      <c r="AH15" s="318"/>
      <c r="AI15" s="130"/>
      <c r="AJ15" s="189"/>
      <c r="AK15" s="204"/>
      <c r="AL15" s="185"/>
      <c r="AM15" s="185"/>
      <c r="AN15" s="185"/>
      <c r="AO15" s="185"/>
      <c r="AP15" s="185"/>
      <c r="AQ15" s="205"/>
      <c r="AR15" s="211"/>
      <c r="AS15" s="212"/>
      <c r="AT15" s="212"/>
      <c r="AU15" s="212"/>
      <c r="AV15" s="212"/>
      <c r="AW15" s="213"/>
      <c r="AX15" s="316"/>
      <c r="AY15" s="341"/>
      <c r="AZ15" s="317"/>
      <c r="BA15" s="317"/>
      <c r="BB15" s="317"/>
      <c r="BC15" s="318"/>
      <c r="BD15" s="130"/>
      <c r="BE15" s="189"/>
      <c r="BF15" s="211"/>
      <c r="BG15" s="212"/>
      <c r="BH15" s="212"/>
      <c r="BI15" s="212"/>
      <c r="BJ15" s="212"/>
      <c r="BK15" s="213"/>
      <c r="BL15" s="110"/>
      <c r="BM15" s="212"/>
      <c r="BN15" s="212"/>
      <c r="BO15" s="212"/>
      <c r="BP15" s="212"/>
      <c r="BQ15" s="212"/>
      <c r="BR15" s="213"/>
      <c r="BS15" s="211"/>
      <c r="BT15" s="212"/>
      <c r="BU15" s="212"/>
      <c r="BV15" s="212"/>
      <c r="BW15" s="212"/>
      <c r="BX15" s="213"/>
      <c r="BY15" s="130"/>
      <c r="BZ15" s="189"/>
      <c r="CA15" s="211"/>
      <c r="CB15" s="212"/>
      <c r="CC15" s="212"/>
      <c r="CD15" s="212"/>
      <c r="CE15" s="212"/>
      <c r="CF15" s="212"/>
      <c r="CG15" s="213"/>
      <c r="CH15" s="110"/>
      <c r="CI15" s="212"/>
      <c r="CJ15" s="212"/>
      <c r="CK15" s="212"/>
      <c r="CL15" s="212"/>
      <c r="CM15" s="164"/>
      <c r="CN15" s="204"/>
      <c r="CO15" s="185"/>
      <c r="CP15" s="185"/>
      <c r="CQ15" s="185"/>
      <c r="CR15" s="185"/>
      <c r="CS15" s="205"/>
      <c r="CT15" s="130"/>
      <c r="CU15" s="189"/>
      <c r="CV15" s="204"/>
      <c r="CW15" s="185"/>
      <c r="CX15" s="185"/>
      <c r="CY15" s="185"/>
      <c r="CZ15" s="185"/>
      <c r="DA15" s="185"/>
      <c r="DB15" s="205"/>
      <c r="DC15" s="211"/>
      <c r="DD15" s="212"/>
      <c r="DE15" s="212"/>
      <c r="DF15" s="212"/>
      <c r="DG15" s="212"/>
      <c r="DH15" s="213"/>
      <c r="DI15" s="211"/>
      <c r="DJ15" s="212"/>
      <c r="DK15" s="212"/>
      <c r="DL15" s="212"/>
      <c r="DM15" s="212"/>
      <c r="DN15" s="213"/>
      <c r="DO15" s="130"/>
      <c r="DP15" s="189"/>
      <c r="DQ15" s="90"/>
      <c r="DR15" s="90"/>
      <c r="DS15" s="90"/>
      <c r="DT15" s="90"/>
      <c r="DU15" s="90"/>
      <c r="DV15" s="90"/>
      <c r="DW15" s="40"/>
      <c r="DX15" s="40"/>
      <c r="DY15" s="40"/>
      <c r="DZ15" s="40"/>
      <c r="EA15" s="40"/>
      <c r="EB15" s="39"/>
      <c r="EC15" s="40"/>
      <c r="ED15" s="5"/>
      <c r="EE15" s="5"/>
    </row>
    <row r="16" spans="1:148" s="38" customFormat="1" ht="89.1" customHeight="1" x14ac:dyDescent="0.25">
      <c r="A16" s="379"/>
      <c r="B16" s="381"/>
      <c r="C16" s="383"/>
      <c r="D16" s="274"/>
      <c r="E16" s="276"/>
      <c r="F16" s="277"/>
      <c r="G16" s="293"/>
      <c r="H16" s="211"/>
      <c r="I16" s="212"/>
      <c r="J16" s="212"/>
      <c r="K16" s="212"/>
      <c r="L16" s="212"/>
      <c r="M16" s="213"/>
      <c r="N16" s="130"/>
      <c r="O16" s="189"/>
      <c r="P16" s="193"/>
      <c r="Q16" s="98"/>
      <c r="R16" s="194"/>
      <c r="S16" s="194"/>
      <c r="T16" s="194"/>
      <c r="U16" s="342"/>
      <c r="V16" s="211"/>
      <c r="W16" s="212"/>
      <c r="X16" s="212"/>
      <c r="Y16" s="212"/>
      <c r="Z16" s="212"/>
      <c r="AA16" s="212"/>
      <c r="AB16" s="213"/>
      <c r="AC16" s="193"/>
      <c r="AD16" s="98"/>
      <c r="AE16" s="194"/>
      <c r="AF16" s="194"/>
      <c r="AG16" s="194"/>
      <c r="AH16" s="343"/>
      <c r="AI16" s="130"/>
      <c r="AJ16" s="189"/>
      <c r="AK16" s="193"/>
      <c r="AL16" s="98"/>
      <c r="AM16" s="194"/>
      <c r="AN16" s="194"/>
      <c r="AO16" s="194"/>
      <c r="AP16" s="194"/>
      <c r="AQ16" s="343"/>
      <c r="AR16" s="193"/>
      <c r="AS16" s="98"/>
      <c r="AT16" s="194"/>
      <c r="AU16" s="194"/>
      <c r="AV16" s="194"/>
      <c r="AW16" s="343"/>
      <c r="AX16" s="344"/>
      <c r="AY16" s="123"/>
      <c r="AZ16" s="123"/>
      <c r="BA16" s="212"/>
      <c r="BB16" s="212"/>
      <c r="BC16" s="128"/>
      <c r="BD16" s="130"/>
      <c r="BE16" s="189"/>
      <c r="BF16" s="211"/>
      <c r="BG16" s="212"/>
      <c r="BH16" s="212"/>
      <c r="BI16" s="212"/>
      <c r="BJ16" s="212"/>
      <c r="BK16" s="128"/>
      <c r="BL16" s="110"/>
      <c r="BM16" s="212"/>
      <c r="BN16" s="212"/>
      <c r="BO16" s="212"/>
      <c r="BP16" s="212"/>
      <c r="BQ16" s="212"/>
      <c r="BR16" s="128"/>
      <c r="BS16" s="211"/>
      <c r="BT16" s="212"/>
      <c r="BU16" s="212"/>
      <c r="BV16" s="212"/>
      <c r="BW16" s="212"/>
      <c r="BX16" s="213"/>
      <c r="BY16" s="130"/>
      <c r="BZ16" s="189"/>
      <c r="CA16" s="211"/>
      <c r="CB16" s="212"/>
      <c r="CC16" s="212"/>
      <c r="CD16" s="212"/>
      <c r="CE16" s="212"/>
      <c r="CF16" s="212"/>
      <c r="CG16" s="128"/>
      <c r="CH16" s="110"/>
      <c r="CI16" s="212"/>
      <c r="CJ16" s="212"/>
      <c r="CK16" s="212"/>
      <c r="CL16" s="212"/>
      <c r="CM16" s="116"/>
      <c r="CN16" s="211"/>
      <c r="CO16" s="212"/>
      <c r="CP16" s="212"/>
      <c r="CQ16" s="212"/>
      <c r="CR16" s="212"/>
      <c r="CS16" s="213"/>
      <c r="CT16" s="130"/>
      <c r="CU16" s="189"/>
      <c r="CV16" s="211"/>
      <c r="CW16" s="212"/>
      <c r="CX16" s="212"/>
      <c r="CY16" s="212"/>
      <c r="CZ16" s="212"/>
      <c r="DA16" s="212"/>
      <c r="DB16" s="213"/>
      <c r="DC16" s="211"/>
      <c r="DD16" s="212"/>
      <c r="DE16" s="212"/>
      <c r="DF16" s="212"/>
      <c r="DG16" s="212"/>
      <c r="DH16" s="213"/>
      <c r="DI16" s="211"/>
      <c r="DJ16" s="212"/>
      <c r="DK16" s="212"/>
      <c r="DL16" s="212"/>
      <c r="DM16" s="212"/>
      <c r="DN16" s="213"/>
      <c r="DO16" s="130"/>
      <c r="DP16" s="189"/>
      <c r="DQ16" s="90"/>
      <c r="DR16" s="90"/>
      <c r="DS16" s="90"/>
      <c r="DT16" s="90"/>
      <c r="DU16" s="90"/>
      <c r="DV16" s="90"/>
      <c r="DW16" s="40"/>
      <c r="DX16" s="40"/>
      <c r="DY16" s="40"/>
      <c r="DZ16" s="40"/>
      <c r="EA16" s="40"/>
      <c r="EB16" s="39"/>
      <c r="EC16" s="40"/>
      <c r="ED16" s="5"/>
      <c r="EE16" s="5"/>
    </row>
    <row r="17" spans="1:135" s="38" customFormat="1" ht="88.95" customHeight="1" x14ac:dyDescent="0.25">
      <c r="A17" s="379"/>
      <c r="B17" s="381"/>
      <c r="C17" s="383"/>
      <c r="D17" s="274"/>
      <c r="E17" s="276" t="s">
        <v>335</v>
      </c>
      <c r="F17" s="277"/>
      <c r="G17" s="293"/>
      <c r="H17" s="195"/>
      <c r="I17" s="196"/>
      <c r="J17" s="196"/>
      <c r="K17" s="196"/>
      <c r="L17" s="196"/>
      <c r="M17" s="218"/>
      <c r="N17" s="130"/>
      <c r="O17" s="189"/>
      <c r="P17" s="316"/>
      <c r="Q17" s="145"/>
      <c r="R17" s="317"/>
      <c r="S17" s="317"/>
      <c r="T17" s="317"/>
      <c r="U17" s="318"/>
      <c r="V17" s="204"/>
      <c r="W17" s="185"/>
      <c r="X17" s="185"/>
      <c r="Y17" s="185"/>
      <c r="Z17" s="185"/>
      <c r="AA17" s="185"/>
      <c r="AB17" s="205"/>
      <c r="AC17" s="316"/>
      <c r="AD17" s="145"/>
      <c r="AE17" s="317"/>
      <c r="AF17" s="317"/>
      <c r="AG17" s="317"/>
      <c r="AH17" s="318"/>
      <c r="AI17" s="130"/>
      <c r="AJ17" s="189"/>
      <c r="AK17" s="204"/>
      <c r="AL17" s="185"/>
      <c r="AM17" s="185"/>
      <c r="AN17" s="185"/>
      <c r="AO17" s="185"/>
      <c r="AP17" s="185"/>
      <c r="AQ17" s="205"/>
      <c r="AR17" s="211"/>
      <c r="AS17" s="212"/>
      <c r="AT17" s="212"/>
      <c r="AU17" s="212"/>
      <c r="AV17" s="212"/>
      <c r="AW17" s="213"/>
      <c r="AX17" s="97"/>
      <c r="AY17" s="186"/>
      <c r="AZ17" s="186"/>
      <c r="BA17" s="186"/>
      <c r="BB17" s="186"/>
      <c r="BC17" s="345"/>
      <c r="BD17" s="130"/>
      <c r="BE17" s="189"/>
      <c r="BF17" s="211"/>
      <c r="BG17" s="212"/>
      <c r="BH17" s="212"/>
      <c r="BI17" s="212"/>
      <c r="BJ17" s="212"/>
      <c r="BK17" s="213"/>
      <c r="BL17" s="110"/>
      <c r="BM17" s="212"/>
      <c r="BN17" s="212"/>
      <c r="BO17" s="212"/>
      <c r="BP17" s="212"/>
      <c r="BQ17" s="212"/>
      <c r="BR17" s="213"/>
      <c r="BS17" s="211"/>
      <c r="BT17" s="212"/>
      <c r="BU17" s="212"/>
      <c r="BV17" s="212"/>
      <c r="BW17" s="212"/>
      <c r="BX17" s="213"/>
      <c r="BY17" s="130"/>
      <c r="BZ17" s="189"/>
      <c r="CA17" s="211"/>
      <c r="CB17" s="212"/>
      <c r="CC17" s="212"/>
      <c r="CD17" s="212"/>
      <c r="CE17" s="212"/>
      <c r="CF17" s="212"/>
      <c r="CG17" s="213"/>
      <c r="CH17" s="110"/>
      <c r="CI17" s="212"/>
      <c r="CJ17" s="212"/>
      <c r="CK17" s="212"/>
      <c r="CL17" s="212"/>
      <c r="CM17" s="164"/>
      <c r="CN17" s="204"/>
      <c r="CO17" s="185"/>
      <c r="CP17" s="185"/>
      <c r="CQ17" s="185"/>
      <c r="CR17" s="185"/>
      <c r="CS17" s="205"/>
      <c r="CT17" s="130"/>
      <c r="CU17" s="189"/>
      <c r="CV17" s="211"/>
      <c r="CW17" s="212"/>
      <c r="CX17" s="212"/>
      <c r="CY17" s="212"/>
      <c r="CZ17" s="212"/>
      <c r="DA17" s="212"/>
      <c r="DB17" s="213"/>
      <c r="DC17" s="204"/>
      <c r="DD17" s="185"/>
      <c r="DE17" s="185"/>
      <c r="DF17" s="185"/>
      <c r="DG17" s="185"/>
      <c r="DH17" s="205"/>
      <c r="DI17" s="211"/>
      <c r="DJ17" s="212"/>
      <c r="DK17" s="212"/>
      <c r="DL17" s="212"/>
      <c r="DM17" s="212"/>
      <c r="DN17" s="213"/>
      <c r="DO17" s="130"/>
      <c r="DP17" s="189"/>
      <c r="DQ17" s="90"/>
      <c r="DR17" s="90"/>
      <c r="DS17" s="90"/>
      <c r="DT17" s="90"/>
      <c r="DU17" s="90"/>
      <c r="DV17" s="90"/>
      <c r="DW17" s="40"/>
      <c r="DX17" s="40"/>
      <c r="DY17" s="40"/>
      <c r="DZ17" s="40"/>
      <c r="EA17" s="40"/>
      <c r="EB17" s="39"/>
      <c r="EC17" s="40"/>
      <c r="ED17" s="5"/>
      <c r="EE17" s="5"/>
    </row>
    <row r="18" spans="1:135" s="38" customFormat="1" ht="94.95" customHeight="1" thickBot="1" x14ac:dyDescent="0.3">
      <c r="A18" s="379"/>
      <c r="B18" s="381"/>
      <c r="C18" s="383"/>
      <c r="D18" s="275"/>
      <c r="E18" s="276"/>
      <c r="F18" s="277"/>
      <c r="G18" s="293"/>
      <c r="H18" s="193"/>
      <c r="I18" s="194"/>
      <c r="J18" s="194"/>
      <c r="K18" s="194"/>
      <c r="L18" s="194"/>
      <c r="M18" s="343"/>
      <c r="N18" s="297"/>
      <c r="O18" s="179"/>
      <c r="P18" s="211"/>
      <c r="Q18" s="212"/>
      <c r="R18" s="212"/>
      <c r="S18" s="212"/>
      <c r="T18" s="212"/>
      <c r="U18" s="213"/>
      <c r="V18" s="211"/>
      <c r="W18" s="212"/>
      <c r="X18" s="212"/>
      <c r="Y18" s="212"/>
      <c r="Z18" s="212"/>
      <c r="AA18" s="212"/>
      <c r="AB18" s="213"/>
      <c r="AC18" s="211"/>
      <c r="AD18" s="212"/>
      <c r="AE18" s="212"/>
      <c r="AF18" s="212"/>
      <c r="AG18" s="212"/>
      <c r="AH18" s="213"/>
      <c r="AI18" s="297"/>
      <c r="AJ18" s="179"/>
      <c r="AK18" s="193"/>
      <c r="AL18" s="98"/>
      <c r="AM18" s="194"/>
      <c r="AN18" s="194"/>
      <c r="AO18" s="194"/>
      <c r="AP18" s="194"/>
      <c r="AQ18" s="343"/>
      <c r="AR18" s="211"/>
      <c r="AS18" s="212"/>
      <c r="AT18" s="212"/>
      <c r="AU18" s="212"/>
      <c r="AV18" s="212"/>
      <c r="AW18" s="213"/>
      <c r="AX18" s="97"/>
      <c r="AY18" s="186"/>
      <c r="AZ18" s="186"/>
      <c r="BA18" s="186"/>
      <c r="BB18" s="186"/>
      <c r="BC18" s="345"/>
      <c r="BD18" s="297"/>
      <c r="BE18" s="179"/>
      <c r="BF18" s="211"/>
      <c r="BG18" s="212"/>
      <c r="BH18" s="212"/>
      <c r="BI18" s="212"/>
      <c r="BJ18" s="212"/>
      <c r="BK18" s="213"/>
      <c r="BL18" s="110"/>
      <c r="BM18" s="212"/>
      <c r="BN18" s="212"/>
      <c r="BO18" s="212"/>
      <c r="BP18" s="212"/>
      <c r="BQ18" s="212"/>
      <c r="BR18" s="213"/>
      <c r="BS18" s="211"/>
      <c r="BT18" s="212"/>
      <c r="BU18" s="212"/>
      <c r="BV18" s="212"/>
      <c r="BW18" s="212"/>
      <c r="BX18" s="213"/>
      <c r="BY18" s="297"/>
      <c r="BZ18" s="179"/>
      <c r="CA18" s="211"/>
      <c r="CB18" s="212"/>
      <c r="CC18" s="212"/>
      <c r="CD18" s="212"/>
      <c r="CE18" s="212"/>
      <c r="CF18" s="212"/>
      <c r="CG18" s="213"/>
      <c r="CH18" s="110"/>
      <c r="CI18" s="212"/>
      <c r="CJ18" s="212"/>
      <c r="CK18" s="212"/>
      <c r="CL18" s="212"/>
      <c r="CM18" s="164"/>
      <c r="CN18" s="211"/>
      <c r="CO18" s="212"/>
      <c r="CP18" s="212"/>
      <c r="CQ18" s="212"/>
      <c r="CR18" s="212"/>
      <c r="CS18" s="213"/>
      <c r="CT18" s="297"/>
      <c r="CU18" s="179"/>
      <c r="CV18" s="211"/>
      <c r="CW18" s="212"/>
      <c r="CX18" s="212"/>
      <c r="CY18" s="212"/>
      <c r="CZ18" s="212"/>
      <c r="DA18" s="212"/>
      <c r="DB18" s="213"/>
      <c r="DC18" s="211"/>
      <c r="DD18" s="212"/>
      <c r="DE18" s="212"/>
      <c r="DF18" s="212"/>
      <c r="DG18" s="212"/>
      <c r="DH18" s="213"/>
      <c r="DI18" s="211"/>
      <c r="DJ18" s="212"/>
      <c r="DK18" s="212"/>
      <c r="DL18" s="212"/>
      <c r="DM18" s="212"/>
      <c r="DN18" s="213"/>
      <c r="DO18" s="297"/>
      <c r="DP18" s="179"/>
      <c r="DQ18" s="90"/>
      <c r="DR18" s="90"/>
      <c r="DS18" s="90"/>
      <c r="DT18" s="90"/>
      <c r="DU18" s="90"/>
      <c r="DV18" s="90"/>
      <c r="DW18" s="40"/>
      <c r="DX18" s="40"/>
      <c r="DY18" s="40"/>
      <c r="DZ18" s="41"/>
      <c r="EA18" s="41"/>
      <c r="EB18" s="42"/>
      <c r="EC18" s="41"/>
      <c r="ED18" s="5"/>
      <c r="EE18" s="5"/>
    </row>
    <row r="19" spans="1:135" s="38" customFormat="1" ht="88.95" customHeight="1" thickBot="1" x14ac:dyDescent="0.3">
      <c r="A19" s="379"/>
      <c r="B19" s="381"/>
      <c r="C19" s="383"/>
      <c r="D19" s="300" t="s">
        <v>464</v>
      </c>
      <c r="E19" s="301"/>
      <c r="F19" s="301"/>
      <c r="G19" s="301"/>
      <c r="H19" s="298"/>
      <c r="I19" s="99"/>
      <c r="J19" s="99"/>
      <c r="K19" s="99"/>
      <c r="L19" s="99"/>
      <c r="M19" s="299"/>
      <c r="N19" s="302"/>
      <c r="O19" s="303"/>
      <c r="P19" s="298" t="s">
        <v>338</v>
      </c>
      <c r="Q19" s="99" t="s">
        <v>356</v>
      </c>
      <c r="R19" s="99"/>
      <c r="S19" s="99"/>
      <c r="T19" s="99"/>
      <c r="U19" s="299"/>
      <c r="V19" s="298"/>
      <c r="W19" s="99"/>
      <c r="X19" s="99"/>
      <c r="Y19" s="99"/>
      <c r="Z19" s="99"/>
      <c r="AA19" s="99"/>
      <c r="AB19" s="299"/>
      <c r="AC19" s="298"/>
      <c r="AD19" s="99"/>
      <c r="AE19" s="99"/>
      <c r="AF19" s="99"/>
      <c r="AG19" s="99"/>
      <c r="AH19" s="299"/>
      <c r="AI19" s="302"/>
      <c r="AJ19" s="303"/>
      <c r="AK19" s="298" t="s">
        <v>339</v>
      </c>
      <c r="AL19" s="99" t="s">
        <v>299</v>
      </c>
      <c r="AM19" s="99"/>
      <c r="AN19" s="99"/>
      <c r="AO19" s="99"/>
      <c r="AP19" s="99"/>
      <c r="AQ19" s="299"/>
      <c r="AR19" s="298"/>
      <c r="AS19" s="99"/>
      <c r="AT19" s="99"/>
      <c r="AU19" s="99"/>
      <c r="AV19" s="99"/>
      <c r="AW19" s="299"/>
      <c r="AX19" s="298"/>
      <c r="AY19" s="99"/>
      <c r="AZ19" s="99"/>
      <c r="BA19" s="99"/>
      <c r="BB19" s="99"/>
      <c r="BC19" s="299"/>
      <c r="BD19" s="302"/>
      <c r="BE19" s="303"/>
      <c r="BF19" s="298"/>
      <c r="BG19" s="99"/>
      <c r="BH19" s="99"/>
      <c r="BI19" s="99"/>
      <c r="BJ19" s="99"/>
      <c r="BK19" s="299"/>
      <c r="BL19" s="334"/>
      <c r="BM19" s="99"/>
      <c r="BN19" s="99"/>
      <c r="BO19" s="99"/>
      <c r="BP19" s="99"/>
      <c r="BQ19" s="99"/>
      <c r="BR19" s="299"/>
      <c r="BS19" s="298"/>
      <c r="BT19" s="99"/>
      <c r="BU19" s="99"/>
      <c r="BV19" s="99"/>
      <c r="BW19" s="99"/>
      <c r="BX19" s="299"/>
      <c r="BY19" s="302"/>
      <c r="BZ19" s="303"/>
      <c r="CA19" s="298"/>
      <c r="CB19" s="99"/>
      <c r="CC19" s="99"/>
      <c r="CD19" s="99"/>
      <c r="CE19" s="99"/>
      <c r="CF19" s="99"/>
      <c r="CG19" s="299"/>
      <c r="CH19" s="334"/>
      <c r="CI19" s="99"/>
      <c r="CJ19" s="99"/>
      <c r="CK19" s="99"/>
      <c r="CL19" s="99"/>
      <c r="CM19" s="335"/>
      <c r="CN19" s="298"/>
      <c r="CO19" s="99"/>
      <c r="CP19" s="99"/>
      <c r="CQ19" s="99"/>
      <c r="CR19" s="99"/>
      <c r="CS19" s="299"/>
      <c r="CT19" s="302"/>
      <c r="CU19" s="303"/>
      <c r="CV19" s="298"/>
      <c r="CW19" s="99"/>
      <c r="CX19" s="99"/>
      <c r="CY19" s="99"/>
      <c r="CZ19" s="99"/>
      <c r="DA19" s="99"/>
      <c r="DB19" s="299"/>
      <c r="DC19" s="298"/>
      <c r="DD19" s="99"/>
      <c r="DE19" s="99"/>
      <c r="DF19" s="99"/>
      <c r="DG19" s="99"/>
      <c r="DH19" s="299"/>
      <c r="DI19" s="298"/>
      <c r="DJ19" s="99"/>
      <c r="DK19" s="99"/>
      <c r="DL19" s="99"/>
      <c r="DM19" s="99"/>
      <c r="DN19" s="299"/>
      <c r="DO19" s="302"/>
      <c r="DP19" s="303"/>
      <c r="DQ19" s="338"/>
      <c r="DR19" s="339"/>
      <c r="DS19" s="339"/>
      <c r="DT19" s="339"/>
      <c r="DU19" s="339"/>
      <c r="DV19" s="339"/>
      <c r="DW19" s="43"/>
      <c r="DX19" s="43"/>
      <c r="DY19" s="43"/>
      <c r="DZ19" s="43"/>
      <c r="EA19" s="43"/>
      <c r="EB19" s="39"/>
      <c r="EC19" s="43"/>
      <c r="ED19" s="43"/>
      <c r="EE19" s="5"/>
    </row>
    <row r="20" spans="1:135" s="38" customFormat="1" ht="88.95" customHeight="1" x14ac:dyDescent="0.25">
      <c r="A20" s="379"/>
      <c r="B20" s="384"/>
      <c r="C20" s="383"/>
      <c r="D20" s="175" t="s">
        <v>358</v>
      </c>
      <c r="E20" s="238" t="s">
        <v>306</v>
      </c>
      <c r="F20" s="278" t="s">
        <v>304</v>
      </c>
      <c r="G20" s="294"/>
      <c r="H20" s="146"/>
      <c r="I20" s="140"/>
      <c r="J20" s="140"/>
      <c r="K20" s="140"/>
      <c r="L20" s="140"/>
      <c r="M20" s="147"/>
      <c r="N20" s="297"/>
      <c r="O20" s="179"/>
      <c r="P20" s="195"/>
      <c r="Q20" s="196"/>
      <c r="R20" s="196"/>
      <c r="S20" s="196"/>
      <c r="T20" s="196"/>
      <c r="U20" s="218"/>
      <c r="V20" s="204"/>
      <c r="W20" s="185"/>
      <c r="X20" s="185"/>
      <c r="Y20" s="185"/>
      <c r="Z20" s="185"/>
      <c r="AA20" s="185"/>
      <c r="AB20" s="205"/>
      <c r="AC20" s="204"/>
      <c r="AD20" s="185"/>
      <c r="AE20" s="185"/>
      <c r="AF20" s="185"/>
      <c r="AG20" s="185"/>
      <c r="AH20" s="205"/>
      <c r="AI20" s="297"/>
      <c r="AJ20" s="179"/>
      <c r="AK20" s="211"/>
      <c r="AL20" s="212"/>
      <c r="AM20" s="212"/>
      <c r="AN20" s="212"/>
      <c r="AO20" s="212"/>
      <c r="AP20" s="212"/>
      <c r="AQ20" s="213"/>
      <c r="AR20" s="245"/>
      <c r="AS20" s="246"/>
      <c r="AT20" s="246"/>
      <c r="AU20" s="246"/>
      <c r="AV20" s="246"/>
      <c r="AW20" s="346"/>
      <c r="AX20" s="204"/>
      <c r="AY20" s="185"/>
      <c r="AZ20" s="185"/>
      <c r="BA20" s="185"/>
      <c r="BB20" s="185"/>
      <c r="BC20" s="205"/>
      <c r="BD20" s="297"/>
      <c r="BE20" s="179"/>
      <c r="BF20" s="245"/>
      <c r="BG20" s="246"/>
      <c r="BH20" s="246"/>
      <c r="BI20" s="246"/>
      <c r="BJ20" s="246"/>
      <c r="BK20" s="346"/>
      <c r="BL20" s="119"/>
      <c r="BM20" s="246"/>
      <c r="BN20" s="246"/>
      <c r="BO20" s="246"/>
      <c r="BP20" s="246"/>
      <c r="BQ20" s="246"/>
      <c r="BR20" s="346"/>
      <c r="BS20" s="245"/>
      <c r="BT20" s="246"/>
      <c r="BU20" s="246"/>
      <c r="BV20" s="246"/>
      <c r="BW20" s="246"/>
      <c r="BX20" s="346"/>
      <c r="BY20" s="297"/>
      <c r="BZ20" s="179"/>
      <c r="CA20" s="245"/>
      <c r="CB20" s="246"/>
      <c r="CC20" s="246"/>
      <c r="CD20" s="246"/>
      <c r="CE20" s="246"/>
      <c r="CF20" s="246"/>
      <c r="CG20" s="346"/>
      <c r="CH20" s="119"/>
      <c r="CI20" s="246"/>
      <c r="CJ20" s="246"/>
      <c r="CK20" s="246"/>
      <c r="CL20" s="246"/>
      <c r="CM20" s="347"/>
      <c r="CN20" s="245"/>
      <c r="CO20" s="246"/>
      <c r="CP20" s="246"/>
      <c r="CQ20" s="246"/>
      <c r="CR20" s="246"/>
      <c r="CS20" s="346"/>
      <c r="CT20" s="297"/>
      <c r="CU20" s="179"/>
      <c r="CV20" s="245"/>
      <c r="CW20" s="246"/>
      <c r="CX20" s="246"/>
      <c r="CY20" s="246"/>
      <c r="CZ20" s="246"/>
      <c r="DA20" s="246"/>
      <c r="DB20" s="346"/>
      <c r="DC20" s="245"/>
      <c r="DD20" s="246"/>
      <c r="DE20" s="246"/>
      <c r="DF20" s="246"/>
      <c r="DG20" s="246"/>
      <c r="DH20" s="346"/>
      <c r="DI20" s="245"/>
      <c r="DJ20" s="246"/>
      <c r="DK20" s="246"/>
      <c r="DL20" s="246"/>
      <c r="DM20" s="246"/>
      <c r="DN20" s="346"/>
      <c r="DO20" s="297"/>
      <c r="DP20" s="179"/>
      <c r="DQ20" s="90"/>
      <c r="DR20" s="90"/>
      <c r="DS20" s="90"/>
      <c r="DT20" s="90"/>
      <c r="DU20" s="90"/>
      <c r="DV20" s="90"/>
      <c r="DX20" s="5"/>
      <c r="DY20" s="5"/>
      <c r="DZ20" s="5"/>
      <c r="EA20" s="5"/>
      <c r="EB20" s="5"/>
      <c r="EC20" s="5"/>
      <c r="ED20" s="5"/>
      <c r="EE20" s="5"/>
    </row>
    <row r="21" spans="1:135" s="38" customFormat="1" ht="88.95" customHeight="1" x14ac:dyDescent="0.25">
      <c r="A21" s="379"/>
      <c r="B21" s="384"/>
      <c r="C21" s="383"/>
      <c r="D21" s="176"/>
      <c r="E21" s="239" t="s">
        <v>312</v>
      </c>
      <c r="F21" s="280" t="s">
        <v>312</v>
      </c>
      <c r="G21" s="294"/>
      <c r="H21" s="204"/>
      <c r="I21" s="185"/>
      <c r="J21" s="185"/>
      <c r="K21" s="185"/>
      <c r="L21" s="185"/>
      <c r="M21" s="205"/>
      <c r="N21" s="297"/>
      <c r="O21" s="179"/>
      <c r="P21" s="97"/>
      <c r="Q21" s="186"/>
      <c r="R21" s="186"/>
      <c r="S21" s="186"/>
      <c r="T21" s="186"/>
      <c r="U21" s="345"/>
      <c r="V21" s="195"/>
      <c r="W21" s="196"/>
      <c r="X21" s="196"/>
      <c r="Y21" s="196"/>
      <c r="Z21" s="196"/>
      <c r="AA21" s="196"/>
      <c r="AB21" s="218"/>
      <c r="AC21" s="195"/>
      <c r="AD21" s="196"/>
      <c r="AE21" s="196"/>
      <c r="AF21" s="196"/>
      <c r="AG21" s="196"/>
      <c r="AH21" s="218"/>
      <c r="AI21" s="297"/>
      <c r="AJ21" s="179"/>
      <c r="AK21" s="195"/>
      <c r="AL21" s="196"/>
      <c r="AM21" s="196"/>
      <c r="AN21" s="196"/>
      <c r="AO21" s="196"/>
      <c r="AP21" s="196"/>
      <c r="AQ21" s="218"/>
      <c r="AR21" s="245"/>
      <c r="AS21" s="246"/>
      <c r="AT21" s="246"/>
      <c r="AU21" s="246"/>
      <c r="AV21" s="246"/>
      <c r="AW21" s="346"/>
      <c r="AX21" s="204"/>
      <c r="AY21" s="185"/>
      <c r="AZ21" s="185"/>
      <c r="BA21" s="185"/>
      <c r="BB21" s="185"/>
      <c r="BC21" s="205"/>
      <c r="BD21" s="297"/>
      <c r="BE21" s="179"/>
      <c r="BF21" s="245"/>
      <c r="BG21" s="246"/>
      <c r="BH21" s="246"/>
      <c r="BI21" s="246"/>
      <c r="BJ21" s="246"/>
      <c r="BK21" s="346"/>
      <c r="BL21" s="119"/>
      <c r="BM21" s="246"/>
      <c r="BN21" s="246"/>
      <c r="BO21" s="246"/>
      <c r="BP21" s="246"/>
      <c r="BQ21" s="246"/>
      <c r="BR21" s="346"/>
      <c r="BS21" s="245"/>
      <c r="BT21" s="246"/>
      <c r="BU21" s="246"/>
      <c r="BV21" s="246"/>
      <c r="BW21" s="246"/>
      <c r="BX21" s="346"/>
      <c r="BY21" s="297"/>
      <c r="BZ21" s="179"/>
      <c r="CA21" s="245"/>
      <c r="CB21" s="246"/>
      <c r="CC21" s="246"/>
      <c r="CD21" s="246"/>
      <c r="CE21" s="246"/>
      <c r="CF21" s="246"/>
      <c r="CG21" s="346"/>
      <c r="CH21" s="119"/>
      <c r="CI21" s="246"/>
      <c r="CJ21" s="246"/>
      <c r="CK21" s="246"/>
      <c r="CL21" s="246"/>
      <c r="CM21" s="347"/>
      <c r="CN21" s="245"/>
      <c r="CO21" s="246"/>
      <c r="CP21" s="246"/>
      <c r="CQ21" s="246"/>
      <c r="CR21" s="246"/>
      <c r="CS21" s="346"/>
      <c r="CT21" s="297"/>
      <c r="CU21" s="179"/>
      <c r="CV21" s="245"/>
      <c r="CW21" s="246"/>
      <c r="CX21" s="246"/>
      <c r="CY21" s="246"/>
      <c r="CZ21" s="246"/>
      <c r="DA21" s="246"/>
      <c r="DB21" s="346"/>
      <c r="DC21" s="245"/>
      <c r="DD21" s="246"/>
      <c r="DE21" s="246"/>
      <c r="DF21" s="246"/>
      <c r="DG21" s="246"/>
      <c r="DH21" s="346"/>
      <c r="DI21" s="245"/>
      <c r="DJ21" s="246"/>
      <c r="DK21" s="246"/>
      <c r="DL21" s="246"/>
      <c r="DM21" s="246"/>
      <c r="DN21" s="346"/>
      <c r="DO21" s="297"/>
      <c r="DP21" s="179"/>
      <c r="DQ21" s="90"/>
      <c r="DR21" s="90"/>
      <c r="DS21" s="90"/>
      <c r="DT21" s="90"/>
      <c r="DU21" s="90"/>
      <c r="DV21" s="90"/>
      <c r="DW21" s="43"/>
      <c r="DX21" s="43"/>
      <c r="DY21" s="43"/>
      <c r="DZ21" s="43"/>
      <c r="EA21" s="43"/>
      <c r="EB21" s="39"/>
      <c r="EC21" s="43"/>
      <c r="ED21" s="43"/>
      <c r="EE21" s="5"/>
    </row>
    <row r="22" spans="1:135" s="38" customFormat="1" ht="88.95" customHeight="1" x14ac:dyDescent="0.25">
      <c r="A22" s="379"/>
      <c r="B22" s="384"/>
      <c r="C22" s="383"/>
      <c r="D22" s="174"/>
      <c r="E22" s="239"/>
      <c r="F22" s="280" t="s">
        <v>313</v>
      </c>
      <c r="G22" s="294"/>
      <c r="H22" s="204"/>
      <c r="I22" s="185"/>
      <c r="J22" s="185"/>
      <c r="K22" s="185"/>
      <c r="L22" s="185"/>
      <c r="M22" s="205"/>
      <c r="N22" s="297"/>
      <c r="O22" s="179"/>
      <c r="P22" s="97"/>
      <c r="Q22" s="186"/>
      <c r="R22" s="186"/>
      <c r="S22" s="186"/>
      <c r="T22" s="186"/>
      <c r="U22" s="345"/>
      <c r="V22" s="204"/>
      <c r="W22" s="185"/>
      <c r="X22" s="185"/>
      <c r="Y22" s="185"/>
      <c r="Z22" s="185"/>
      <c r="AA22" s="185"/>
      <c r="AB22" s="205"/>
      <c r="AC22" s="146"/>
      <c r="AD22" s="140"/>
      <c r="AE22" s="140"/>
      <c r="AF22" s="140"/>
      <c r="AG22" s="140"/>
      <c r="AH22" s="147"/>
      <c r="AI22" s="297"/>
      <c r="AJ22" s="179"/>
      <c r="AK22" s="146"/>
      <c r="AL22" s="140"/>
      <c r="AM22" s="140"/>
      <c r="AN22" s="140"/>
      <c r="AO22" s="140"/>
      <c r="AP22" s="140"/>
      <c r="AQ22" s="147"/>
      <c r="AR22" s="245"/>
      <c r="AS22" s="246"/>
      <c r="AT22" s="246"/>
      <c r="AU22" s="246"/>
      <c r="AV22" s="246"/>
      <c r="AW22" s="346"/>
      <c r="AX22" s="245"/>
      <c r="AY22" s="246"/>
      <c r="AZ22" s="246"/>
      <c r="BA22" s="185"/>
      <c r="BB22" s="185"/>
      <c r="BC22" s="128"/>
      <c r="BD22" s="297"/>
      <c r="BE22" s="179"/>
      <c r="BF22" s="245"/>
      <c r="BG22" s="246"/>
      <c r="BH22" s="246"/>
      <c r="BI22" s="246"/>
      <c r="BJ22" s="246"/>
      <c r="BK22" s="346"/>
      <c r="BL22" s="119"/>
      <c r="BM22" s="246"/>
      <c r="BN22" s="246"/>
      <c r="BO22" s="246"/>
      <c r="BP22" s="246"/>
      <c r="BQ22" s="246"/>
      <c r="BR22" s="346"/>
      <c r="BS22" s="245"/>
      <c r="BT22" s="246"/>
      <c r="BU22" s="246"/>
      <c r="BV22" s="246"/>
      <c r="BW22" s="246"/>
      <c r="BX22" s="346"/>
      <c r="BY22" s="297"/>
      <c r="BZ22" s="179"/>
      <c r="CA22" s="245"/>
      <c r="CB22" s="246"/>
      <c r="CC22" s="246"/>
      <c r="CD22" s="246"/>
      <c r="CE22" s="246"/>
      <c r="CF22" s="246"/>
      <c r="CG22" s="346"/>
      <c r="CH22" s="119"/>
      <c r="CI22" s="246"/>
      <c r="CJ22" s="246"/>
      <c r="CK22" s="246"/>
      <c r="CL22" s="246"/>
      <c r="CM22" s="347"/>
      <c r="CN22" s="245"/>
      <c r="CO22" s="246"/>
      <c r="CP22" s="246"/>
      <c r="CQ22" s="246"/>
      <c r="CR22" s="246"/>
      <c r="CS22" s="346"/>
      <c r="CT22" s="297"/>
      <c r="CU22" s="179"/>
      <c r="CV22" s="245"/>
      <c r="CW22" s="246"/>
      <c r="CX22" s="246"/>
      <c r="CY22" s="246"/>
      <c r="CZ22" s="246"/>
      <c r="DA22" s="246"/>
      <c r="DB22" s="346"/>
      <c r="DC22" s="245"/>
      <c r="DD22" s="246"/>
      <c r="DE22" s="246"/>
      <c r="DF22" s="246"/>
      <c r="DG22" s="246"/>
      <c r="DH22" s="346"/>
      <c r="DI22" s="245"/>
      <c r="DJ22" s="246"/>
      <c r="DK22" s="246"/>
      <c r="DL22" s="246"/>
      <c r="DM22" s="246"/>
      <c r="DN22" s="346"/>
      <c r="DO22" s="297"/>
      <c r="DP22" s="179"/>
      <c r="DQ22" s="90"/>
      <c r="DR22" s="90"/>
      <c r="DS22" s="90"/>
      <c r="DT22" s="90"/>
      <c r="DU22" s="90"/>
      <c r="DV22" s="90"/>
      <c r="DW22" s="43"/>
      <c r="DX22" s="43"/>
      <c r="DY22" s="43"/>
      <c r="DZ22" s="43"/>
      <c r="EA22" s="43"/>
      <c r="EB22" s="39"/>
      <c r="EC22" s="43"/>
      <c r="ED22" s="43"/>
      <c r="EE22" s="5"/>
    </row>
    <row r="23" spans="1:135" s="38" customFormat="1" ht="88.95" customHeight="1" x14ac:dyDescent="0.25">
      <c r="A23" s="379"/>
      <c r="B23" s="384"/>
      <c r="C23" s="383"/>
      <c r="D23" s="174"/>
      <c r="E23" s="238" t="s">
        <v>340</v>
      </c>
      <c r="F23" s="278" t="s">
        <v>316</v>
      </c>
      <c r="G23" s="294"/>
      <c r="H23" s="146"/>
      <c r="I23" s="140"/>
      <c r="J23" s="140"/>
      <c r="K23" s="140"/>
      <c r="L23" s="140"/>
      <c r="M23" s="147"/>
      <c r="N23" s="297"/>
      <c r="O23" s="179"/>
      <c r="P23" s="146"/>
      <c r="Q23" s="140"/>
      <c r="R23" s="140"/>
      <c r="S23" s="140"/>
      <c r="T23" s="140"/>
      <c r="U23" s="147"/>
      <c r="V23" s="146"/>
      <c r="W23" s="140"/>
      <c r="X23" s="140"/>
      <c r="Y23" s="140"/>
      <c r="Z23" s="140"/>
      <c r="AA23" s="140"/>
      <c r="AB23" s="147"/>
      <c r="AC23" s="146"/>
      <c r="AD23" s="140"/>
      <c r="AE23" s="140"/>
      <c r="AF23" s="140"/>
      <c r="AG23" s="140"/>
      <c r="AH23" s="147"/>
      <c r="AI23" s="297"/>
      <c r="AJ23" s="179"/>
      <c r="AK23" s="211"/>
      <c r="AL23" s="212"/>
      <c r="AM23" s="212"/>
      <c r="AN23" s="212"/>
      <c r="AO23" s="212"/>
      <c r="AP23" s="212"/>
      <c r="AQ23" s="213"/>
      <c r="AR23" s="211"/>
      <c r="AS23" s="212"/>
      <c r="AT23" s="212"/>
      <c r="AU23" s="212"/>
      <c r="AV23" s="212"/>
      <c r="AW23" s="213"/>
      <c r="AX23" s="204"/>
      <c r="AY23" s="185"/>
      <c r="AZ23" s="185"/>
      <c r="BA23" s="185"/>
      <c r="BB23" s="185"/>
      <c r="BC23" s="205"/>
      <c r="BD23" s="297"/>
      <c r="BE23" s="179"/>
      <c r="BF23" s="211"/>
      <c r="BG23" s="212"/>
      <c r="BH23" s="212"/>
      <c r="BI23" s="212"/>
      <c r="BJ23" s="212"/>
      <c r="BK23" s="213"/>
      <c r="BL23" s="110"/>
      <c r="BM23" s="212"/>
      <c r="BN23" s="212"/>
      <c r="BO23" s="212"/>
      <c r="BP23" s="212"/>
      <c r="BQ23" s="212"/>
      <c r="BR23" s="213"/>
      <c r="BS23" s="211"/>
      <c r="BT23" s="212"/>
      <c r="BU23" s="212"/>
      <c r="BV23" s="212"/>
      <c r="BW23" s="212"/>
      <c r="BX23" s="213"/>
      <c r="BY23" s="297"/>
      <c r="BZ23" s="179"/>
      <c r="CA23" s="211"/>
      <c r="CB23" s="212"/>
      <c r="CC23" s="212"/>
      <c r="CD23" s="212"/>
      <c r="CE23" s="212"/>
      <c r="CF23" s="212"/>
      <c r="CG23" s="213"/>
      <c r="CH23" s="110"/>
      <c r="CI23" s="212"/>
      <c r="CJ23" s="212"/>
      <c r="CK23" s="212"/>
      <c r="CL23" s="212"/>
      <c r="CM23" s="164"/>
      <c r="CN23" s="211"/>
      <c r="CO23" s="212"/>
      <c r="CP23" s="212"/>
      <c r="CQ23" s="212"/>
      <c r="CR23" s="212"/>
      <c r="CS23" s="213"/>
      <c r="CT23" s="297"/>
      <c r="CU23" s="179"/>
      <c r="CV23" s="211"/>
      <c r="CW23" s="212"/>
      <c r="CX23" s="212"/>
      <c r="CY23" s="212"/>
      <c r="CZ23" s="212"/>
      <c r="DA23" s="212"/>
      <c r="DB23" s="213"/>
      <c r="DC23" s="211"/>
      <c r="DD23" s="212"/>
      <c r="DE23" s="212"/>
      <c r="DF23" s="212"/>
      <c r="DG23" s="212"/>
      <c r="DH23" s="213"/>
      <c r="DI23" s="211"/>
      <c r="DJ23" s="212"/>
      <c r="DK23" s="212"/>
      <c r="DL23" s="212"/>
      <c r="DM23" s="212"/>
      <c r="DN23" s="213"/>
      <c r="DO23" s="297"/>
      <c r="DP23" s="179"/>
      <c r="DQ23" s="90"/>
      <c r="DR23" s="90"/>
      <c r="DS23" s="90"/>
      <c r="DT23" s="90"/>
      <c r="DU23" s="90"/>
      <c r="DV23" s="90"/>
      <c r="DW23" s="43"/>
      <c r="DX23" s="43"/>
      <c r="DY23" s="43"/>
      <c r="DZ23" s="43"/>
      <c r="EA23" s="43"/>
      <c r="EB23" s="39"/>
      <c r="EC23" s="43"/>
      <c r="ED23" s="43"/>
      <c r="EE23" s="5"/>
    </row>
    <row r="24" spans="1:135" s="38" customFormat="1" ht="88.95" customHeight="1" x14ac:dyDescent="0.25">
      <c r="A24" s="379"/>
      <c r="B24" s="384"/>
      <c r="C24" s="383"/>
      <c r="D24" s="174"/>
      <c r="E24" s="238"/>
      <c r="F24" s="278" t="s">
        <v>341</v>
      </c>
      <c r="G24" s="294"/>
      <c r="H24" s="146"/>
      <c r="I24" s="140"/>
      <c r="J24" s="140"/>
      <c r="K24" s="140"/>
      <c r="L24" s="140"/>
      <c r="M24" s="147"/>
      <c r="N24" s="297"/>
      <c r="O24" s="179"/>
      <c r="P24" s="195"/>
      <c r="Q24" s="196"/>
      <c r="R24" s="196"/>
      <c r="S24" s="196"/>
      <c r="T24" s="196"/>
      <c r="U24" s="218"/>
      <c r="V24" s="195"/>
      <c r="W24" s="196"/>
      <c r="X24" s="196"/>
      <c r="Y24" s="196"/>
      <c r="Z24" s="196"/>
      <c r="AA24" s="196"/>
      <c r="AB24" s="218"/>
      <c r="AC24" s="146"/>
      <c r="AD24" s="140"/>
      <c r="AE24" s="140"/>
      <c r="AF24" s="140"/>
      <c r="AG24" s="140"/>
      <c r="AH24" s="147"/>
      <c r="AI24" s="297"/>
      <c r="AJ24" s="179"/>
      <c r="AK24" s="211"/>
      <c r="AL24" s="212"/>
      <c r="AM24" s="212"/>
      <c r="AN24" s="212"/>
      <c r="AO24" s="212"/>
      <c r="AP24" s="212"/>
      <c r="AQ24" s="213"/>
      <c r="AR24" s="211"/>
      <c r="AS24" s="212"/>
      <c r="AT24" s="212"/>
      <c r="AU24" s="212"/>
      <c r="AV24" s="212"/>
      <c r="AW24" s="213"/>
      <c r="AX24" s="204"/>
      <c r="AY24" s="185"/>
      <c r="AZ24" s="185"/>
      <c r="BA24" s="185"/>
      <c r="BB24" s="185"/>
      <c r="BC24" s="205"/>
      <c r="BD24" s="297"/>
      <c r="BE24" s="179"/>
      <c r="BF24" s="211"/>
      <c r="BG24" s="212"/>
      <c r="BH24" s="212"/>
      <c r="BI24" s="212"/>
      <c r="BJ24" s="212"/>
      <c r="BK24" s="213"/>
      <c r="BL24" s="110"/>
      <c r="BM24" s="212"/>
      <c r="BN24" s="212"/>
      <c r="BO24" s="212"/>
      <c r="BP24" s="212"/>
      <c r="BQ24" s="212"/>
      <c r="BR24" s="213"/>
      <c r="BS24" s="211"/>
      <c r="BT24" s="212"/>
      <c r="BU24" s="212"/>
      <c r="BV24" s="212"/>
      <c r="BW24" s="212"/>
      <c r="BX24" s="213"/>
      <c r="BY24" s="297"/>
      <c r="BZ24" s="179"/>
      <c r="CA24" s="211"/>
      <c r="CB24" s="212"/>
      <c r="CC24" s="212"/>
      <c r="CD24" s="212"/>
      <c r="CE24" s="212"/>
      <c r="CF24" s="212"/>
      <c r="CG24" s="213"/>
      <c r="CH24" s="110"/>
      <c r="CI24" s="212"/>
      <c r="CJ24" s="212"/>
      <c r="CK24" s="212"/>
      <c r="CL24" s="212"/>
      <c r="CM24" s="164"/>
      <c r="CN24" s="211"/>
      <c r="CO24" s="212"/>
      <c r="CP24" s="212"/>
      <c r="CQ24" s="212"/>
      <c r="CR24" s="212"/>
      <c r="CS24" s="213"/>
      <c r="CT24" s="297"/>
      <c r="CU24" s="179"/>
      <c r="CV24" s="211"/>
      <c r="CW24" s="212"/>
      <c r="CX24" s="212"/>
      <c r="CY24" s="212"/>
      <c r="CZ24" s="212"/>
      <c r="DA24" s="212"/>
      <c r="DB24" s="213"/>
      <c r="DC24" s="211"/>
      <c r="DD24" s="212"/>
      <c r="DE24" s="212"/>
      <c r="DF24" s="212"/>
      <c r="DG24" s="212"/>
      <c r="DH24" s="213"/>
      <c r="DI24" s="211"/>
      <c r="DJ24" s="212"/>
      <c r="DK24" s="212"/>
      <c r="DL24" s="212"/>
      <c r="DM24" s="212"/>
      <c r="DN24" s="213"/>
      <c r="DO24" s="297"/>
      <c r="DP24" s="179"/>
      <c r="DQ24" s="90"/>
      <c r="DR24" s="90"/>
      <c r="DS24" s="90"/>
      <c r="DT24" s="90"/>
      <c r="DU24" s="90"/>
      <c r="DV24" s="90"/>
      <c r="DW24" s="43"/>
      <c r="DX24" s="43"/>
      <c r="DY24" s="43"/>
      <c r="DZ24" s="43"/>
      <c r="EA24" s="43"/>
      <c r="EB24" s="39"/>
      <c r="EC24" s="43"/>
      <c r="ED24" s="43"/>
      <c r="EE24" s="5"/>
    </row>
    <row r="25" spans="1:135" s="38" customFormat="1" ht="89.4" customHeight="1" x14ac:dyDescent="0.25">
      <c r="A25" s="379"/>
      <c r="B25" s="384"/>
      <c r="C25" s="383"/>
      <c r="D25" s="174"/>
      <c r="E25" s="238"/>
      <c r="F25" s="278" t="s">
        <v>397</v>
      </c>
      <c r="G25" s="294"/>
      <c r="H25" s="146"/>
      <c r="I25" s="140"/>
      <c r="J25" s="140"/>
      <c r="K25" s="140"/>
      <c r="L25" s="140"/>
      <c r="M25" s="147"/>
      <c r="N25" s="297"/>
      <c r="O25" s="179"/>
      <c r="P25" s="195"/>
      <c r="Q25" s="196"/>
      <c r="R25" s="196"/>
      <c r="S25" s="196"/>
      <c r="T25" s="196"/>
      <c r="U25" s="218"/>
      <c r="V25" s="195"/>
      <c r="W25" s="196"/>
      <c r="X25" s="196"/>
      <c r="Y25" s="196"/>
      <c r="Z25" s="196"/>
      <c r="AA25" s="196"/>
      <c r="AB25" s="218"/>
      <c r="AC25" s="146"/>
      <c r="AD25" s="140"/>
      <c r="AE25" s="140"/>
      <c r="AF25" s="140"/>
      <c r="AG25" s="140"/>
      <c r="AH25" s="147"/>
      <c r="AI25" s="297"/>
      <c r="AJ25" s="179"/>
      <c r="AK25" s="211"/>
      <c r="AL25" s="212"/>
      <c r="AM25" s="212"/>
      <c r="AN25" s="212"/>
      <c r="AO25" s="212"/>
      <c r="AP25" s="212"/>
      <c r="AQ25" s="213"/>
      <c r="AR25" s="195"/>
      <c r="AS25" s="196"/>
      <c r="AT25" s="196"/>
      <c r="AU25" s="196"/>
      <c r="AV25" s="196"/>
      <c r="AW25" s="218"/>
      <c r="AX25" s="204"/>
      <c r="AY25" s="185"/>
      <c r="AZ25" s="185"/>
      <c r="BA25" s="185"/>
      <c r="BB25" s="185"/>
      <c r="BC25" s="205"/>
      <c r="BD25" s="297"/>
      <c r="BE25" s="179"/>
      <c r="BF25" s="211"/>
      <c r="BG25" s="212"/>
      <c r="BH25" s="212"/>
      <c r="BI25" s="212"/>
      <c r="BJ25" s="212"/>
      <c r="BK25" s="213"/>
      <c r="BL25" s="110"/>
      <c r="BM25" s="212"/>
      <c r="BN25" s="212"/>
      <c r="BO25" s="212"/>
      <c r="BP25" s="212"/>
      <c r="BQ25" s="212"/>
      <c r="BR25" s="213"/>
      <c r="BS25" s="211"/>
      <c r="BT25" s="212"/>
      <c r="BU25" s="212"/>
      <c r="BV25" s="212"/>
      <c r="BW25" s="212"/>
      <c r="BX25" s="213"/>
      <c r="BY25" s="297"/>
      <c r="BZ25" s="179"/>
      <c r="CA25" s="211"/>
      <c r="CB25" s="212"/>
      <c r="CC25" s="212"/>
      <c r="CD25" s="212"/>
      <c r="CE25" s="212"/>
      <c r="CF25" s="212"/>
      <c r="CG25" s="213"/>
      <c r="CH25" s="110"/>
      <c r="CI25" s="212"/>
      <c r="CJ25" s="212"/>
      <c r="CK25" s="212"/>
      <c r="CL25" s="212"/>
      <c r="CM25" s="164"/>
      <c r="CN25" s="211"/>
      <c r="CO25" s="212"/>
      <c r="CP25" s="212"/>
      <c r="CQ25" s="212"/>
      <c r="CR25" s="212"/>
      <c r="CS25" s="213"/>
      <c r="CT25" s="297"/>
      <c r="CU25" s="179"/>
      <c r="CV25" s="211"/>
      <c r="CW25" s="212"/>
      <c r="CX25" s="212"/>
      <c r="CY25" s="212"/>
      <c r="CZ25" s="212"/>
      <c r="DA25" s="212"/>
      <c r="DB25" s="213"/>
      <c r="DC25" s="211"/>
      <c r="DD25" s="212"/>
      <c r="DE25" s="212"/>
      <c r="DF25" s="212"/>
      <c r="DG25" s="212"/>
      <c r="DH25" s="213"/>
      <c r="DI25" s="211"/>
      <c r="DJ25" s="212"/>
      <c r="DK25" s="212"/>
      <c r="DL25" s="212"/>
      <c r="DM25" s="212"/>
      <c r="DN25" s="213"/>
      <c r="DO25" s="297"/>
      <c r="DP25" s="179"/>
      <c r="DQ25" s="90"/>
      <c r="DR25" s="90"/>
      <c r="DS25" s="90"/>
      <c r="DT25" s="90"/>
      <c r="DU25" s="90"/>
      <c r="DV25" s="90"/>
      <c r="DW25" s="43"/>
      <c r="DX25" s="43"/>
      <c r="DY25" s="43"/>
      <c r="DZ25" s="43"/>
      <c r="EA25" s="43"/>
      <c r="EB25" s="39"/>
      <c r="EC25" s="43"/>
      <c r="ED25" s="43"/>
      <c r="EE25" s="5"/>
    </row>
    <row r="26" spans="1:135" s="38" customFormat="1" ht="105" customHeight="1" x14ac:dyDescent="0.25">
      <c r="A26" s="379"/>
      <c r="B26" s="384"/>
      <c r="C26" s="383"/>
      <c r="D26" s="174"/>
      <c r="E26" s="238" t="s">
        <v>342</v>
      </c>
      <c r="F26" s="278" t="s">
        <v>343</v>
      </c>
      <c r="G26" s="294"/>
      <c r="H26" s="146"/>
      <c r="I26" s="140"/>
      <c r="J26" s="140"/>
      <c r="K26" s="140"/>
      <c r="L26" s="140"/>
      <c r="M26" s="147"/>
      <c r="N26" s="297"/>
      <c r="O26" s="179"/>
      <c r="P26" s="146"/>
      <c r="Q26" s="140"/>
      <c r="R26" s="140"/>
      <c r="S26" s="140"/>
      <c r="T26" s="140"/>
      <c r="U26" s="147"/>
      <c r="V26" s="195"/>
      <c r="W26" s="140"/>
      <c r="X26" s="196"/>
      <c r="Y26" s="196"/>
      <c r="Z26" s="196"/>
      <c r="AA26" s="196"/>
      <c r="AB26" s="218"/>
      <c r="AC26" s="146"/>
      <c r="AD26" s="140"/>
      <c r="AE26" s="140"/>
      <c r="AF26" s="140"/>
      <c r="AG26" s="140"/>
      <c r="AH26" s="147"/>
      <c r="AI26" s="297"/>
      <c r="AJ26" s="179"/>
      <c r="AK26" s="211"/>
      <c r="AL26" s="212"/>
      <c r="AM26" s="212"/>
      <c r="AN26" s="212"/>
      <c r="AO26" s="212"/>
      <c r="AP26" s="212"/>
      <c r="AQ26" s="213"/>
      <c r="AR26" s="316"/>
      <c r="AS26" s="317"/>
      <c r="AT26" s="317"/>
      <c r="AU26" s="317"/>
      <c r="AV26" s="317"/>
      <c r="AW26" s="318"/>
      <c r="AX26" s="316"/>
      <c r="AY26" s="212"/>
      <c r="AZ26" s="317"/>
      <c r="BA26" s="317"/>
      <c r="BB26" s="317"/>
      <c r="BC26" s="318"/>
      <c r="BD26" s="297"/>
      <c r="BE26" s="179"/>
      <c r="BF26" s="211"/>
      <c r="BG26" s="212"/>
      <c r="BH26" s="212"/>
      <c r="BI26" s="212"/>
      <c r="BJ26" s="212"/>
      <c r="BK26" s="213"/>
      <c r="BL26" s="110"/>
      <c r="BM26" s="212"/>
      <c r="BN26" s="212"/>
      <c r="BO26" s="212"/>
      <c r="BP26" s="212"/>
      <c r="BQ26" s="212"/>
      <c r="BR26" s="213"/>
      <c r="BS26" s="211"/>
      <c r="BT26" s="212"/>
      <c r="BU26" s="212"/>
      <c r="BV26" s="212"/>
      <c r="BW26" s="212"/>
      <c r="BX26" s="213"/>
      <c r="BY26" s="297"/>
      <c r="BZ26" s="179"/>
      <c r="CA26" s="211"/>
      <c r="CB26" s="212"/>
      <c r="CC26" s="212"/>
      <c r="CD26" s="212"/>
      <c r="CE26" s="212"/>
      <c r="CF26" s="212"/>
      <c r="CG26" s="213"/>
      <c r="CH26" s="110"/>
      <c r="CI26" s="212"/>
      <c r="CJ26" s="212"/>
      <c r="CK26" s="212"/>
      <c r="CL26" s="212"/>
      <c r="CM26" s="164"/>
      <c r="CN26" s="211"/>
      <c r="CO26" s="212"/>
      <c r="CP26" s="212"/>
      <c r="CQ26" s="212"/>
      <c r="CR26" s="212"/>
      <c r="CS26" s="213"/>
      <c r="CT26" s="297"/>
      <c r="CU26" s="179"/>
      <c r="CV26" s="211"/>
      <c r="CW26" s="212"/>
      <c r="CX26" s="212"/>
      <c r="CY26" s="212"/>
      <c r="CZ26" s="212"/>
      <c r="DA26" s="212"/>
      <c r="DB26" s="213"/>
      <c r="DC26" s="211"/>
      <c r="DD26" s="212"/>
      <c r="DE26" s="212"/>
      <c r="DF26" s="212"/>
      <c r="DG26" s="212"/>
      <c r="DH26" s="213"/>
      <c r="DI26" s="211"/>
      <c r="DJ26" s="212"/>
      <c r="DK26" s="212"/>
      <c r="DL26" s="212"/>
      <c r="DM26" s="212"/>
      <c r="DN26" s="213"/>
      <c r="DO26" s="297"/>
      <c r="DP26" s="179"/>
      <c r="DQ26" s="90"/>
      <c r="DR26" s="90"/>
      <c r="DS26" s="90"/>
      <c r="DT26" s="90"/>
      <c r="DU26" s="90"/>
      <c r="DV26" s="90"/>
      <c r="DW26" s="43"/>
      <c r="DX26" s="43"/>
      <c r="DY26" s="43"/>
      <c r="DZ26" s="43"/>
      <c r="EA26" s="43"/>
      <c r="EB26" s="39"/>
      <c r="EC26" s="43"/>
      <c r="ED26" s="43"/>
      <c r="EE26" s="5"/>
    </row>
    <row r="27" spans="1:135" s="38" customFormat="1" ht="89.4" customHeight="1" x14ac:dyDescent="0.25">
      <c r="A27" s="379"/>
      <c r="B27" s="384"/>
      <c r="C27" s="383"/>
      <c r="D27" s="174"/>
      <c r="E27" s="238"/>
      <c r="F27" s="278" t="s">
        <v>399</v>
      </c>
      <c r="G27" s="294"/>
      <c r="H27" s="146"/>
      <c r="I27" s="140"/>
      <c r="J27" s="140"/>
      <c r="K27" s="140"/>
      <c r="L27" s="140"/>
      <c r="M27" s="147"/>
      <c r="N27" s="297"/>
      <c r="O27" s="179"/>
      <c r="P27" s="195"/>
      <c r="Q27" s="196"/>
      <c r="R27" s="196"/>
      <c r="S27" s="196"/>
      <c r="T27" s="196"/>
      <c r="U27" s="218"/>
      <c r="V27" s="195"/>
      <c r="W27" s="196"/>
      <c r="X27" s="196"/>
      <c r="Y27" s="196"/>
      <c r="Z27" s="196"/>
      <c r="AA27" s="196"/>
      <c r="AB27" s="218"/>
      <c r="AC27" s="146"/>
      <c r="AD27" s="140"/>
      <c r="AE27" s="140"/>
      <c r="AF27" s="140"/>
      <c r="AG27" s="140"/>
      <c r="AH27" s="147"/>
      <c r="AI27" s="297"/>
      <c r="AJ27" s="179"/>
      <c r="AK27" s="211"/>
      <c r="AL27" s="212"/>
      <c r="AM27" s="212"/>
      <c r="AN27" s="212"/>
      <c r="AO27" s="212"/>
      <c r="AP27" s="212"/>
      <c r="AQ27" s="213"/>
      <c r="AR27" s="195"/>
      <c r="AS27" s="196"/>
      <c r="AT27" s="196"/>
      <c r="AU27" s="196"/>
      <c r="AV27" s="196"/>
      <c r="AW27" s="218"/>
      <c r="AX27" s="195"/>
      <c r="AY27" s="196"/>
      <c r="AZ27" s="196"/>
      <c r="BA27" s="196"/>
      <c r="BB27" s="196"/>
      <c r="BC27" s="218"/>
      <c r="BD27" s="297"/>
      <c r="BE27" s="179"/>
      <c r="BF27" s="211"/>
      <c r="BG27" s="212"/>
      <c r="BH27" s="212"/>
      <c r="BI27" s="212"/>
      <c r="BJ27" s="212"/>
      <c r="BK27" s="213"/>
      <c r="BL27" s="183"/>
      <c r="BM27" s="185"/>
      <c r="BN27" s="185"/>
      <c r="BO27" s="185"/>
      <c r="BP27" s="185"/>
      <c r="BQ27" s="185"/>
      <c r="BR27" s="205"/>
      <c r="BS27" s="211"/>
      <c r="BT27" s="212"/>
      <c r="BU27" s="212"/>
      <c r="BV27" s="212"/>
      <c r="BW27" s="212"/>
      <c r="BX27" s="213"/>
      <c r="BY27" s="297"/>
      <c r="BZ27" s="179"/>
      <c r="CA27" s="211"/>
      <c r="CB27" s="212"/>
      <c r="CC27" s="212"/>
      <c r="CD27" s="212"/>
      <c r="CE27" s="212"/>
      <c r="CF27" s="212"/>
      <c r="CG27" s="213"/>
      <c r="CH27" s="183"/>
      <c r="CI27" s="185"/>
      <c r="CJ27" s="185"/>
      <c r="CK27" s="185"/>
      <c r="CL27" s="185"/>
      <c r="CM27" s="184"/>
      <c r="CN27" s="211"/>
      <c r="CO27" s="212"/>
      <c r="CP27" s="212"/>
      <c r="CQ27" s="212"/>
      <c r="CR27" s="212"/>
      <c r="CS27" s="213"/>
      <c r="CT27" s="297"/>
      <c r="CU27" s="179"/>
      <c r="CV27" s="211"/>
      <c r="CW27" s="212"/>
      <c r="CX27" s="212"/>
      <c r="CY27" s="212"/>
      <c r="CZ27" s="212"/>
      <c r="DA27" s="212"/>
      <c r="DB27" s="213"/>
      <c r="DC27" s="211"/>
      <c r="DD27" s="212"/>
      <c r="DE27" s="212"/>
      <c r="DF27" s="212"/>
      <c r="DG27" s="212"/>
      <c r="DH27" s="213"/>
      <c r="DI27" s="211"/>
      <c r="DJ27" s="212"/>
      <c r="DK27" s="212"/>
      <c r="DL27" s="212"/>
      <c r="DM27" s="212"/>
      <c r="DN27" s="213"/>
      <c r="DO27" s="297"/>
      <c r="DP27" s="179"/>
      <c r="DQ27" s="90"/>
      <c r="DR27" s="90"/>
      <c r="DS27" s="90"/>
      <c r="DT27" s="90"/>
      <c r="DU27" s="90"/>
      <c r="DV27" s="90"/>
      <c r="DW27" s="43"/>
      <c r="DX27" s="43"/>
      <c r="DY27" s="43"/>
      <c r="DZ27" s="43"/>
      <c r="EA27" s="43"/>
      <c r="EB27" s="39"/>
      <c r="EC27" s="43"/>
      <c r="ED27" s="43"/>
      <c r="EE27" s="5"/>
    </row>
    <row r="28" spans="1:135" s="38" customFormat="1" ht="89.1" customHeight="1" thickBot="1" x14ac:dyDescent="0.3">
      <c r="A28" s="379"/>
      <c r="B28" s="384"/>
      <c r="C28" s="383"/>
      <c r="D28" s="174"/>
      <c r="E28" s="281" t="s">
        <v>375</v>
      </c>
      <c r="F28" s="282" t="s">
        <v>376</v>
      </c>
      <c r="G28" s="295"/>
      <c r="H28" s="348"/>
      <c r="I28" s="349"/>
      <c r="J28" s="349"/>
      <c r="K28" s="349"/>
      <c r="L28" s="349"/>
      <c r="M28" s="350"/>
      <c r="N28" s="297"/>
      <c r="O28" s="179"/>
      <c r="P28" s="348"/>
      <c r="Q28" s="349"/>
      <c r="R28" s="349"/>
      <c r="S28" s="349"/>
      <c r="T28" s="349"/>
      <c r="U28" s="350"/>
      <c r="V28" s="348"/>
      <c r="W28" s="349"/>
      <c r="X28" s="349"/>
      <c r="Y28" s="349"/>
      <c r="Z28" s="349"/>
      <c r="AA28" s="349"/>
      <c r="AB28" s="350"/>
      <c r="AC28" s="351"/>
      <c r="AD28" s="102"/>
      <c r="AE28" s="102"/>
      <c r="AF28" s="102"/>
      <c r="AG28" s="102"/>
      <c r="AH28" s="352"/>
      <c r="AI28" s="297"/>
      <c r="AJ28" s="179"/>
      <c r="AK28" s="146"/>
      <c r="AL28" s="140"/>
      <c r="AM28" s="140"/>
      <c r="AN28" s="140"/>
      <c r="AO28" s="140"/>
      <c r="AP28" s="140"/>
      <c r="AQ28" s="147"/>
      <c r="AR28" s="195"/>
      <c r="AS28" s="196"/>
      <c r="AT28" s="196"/>
      <c r="AU28" s="196"/>
      <c r="AV28" s="196"/>
      <c r="AW28" s="218"/>
      <c r="AX28" s="195"/>
      <c r="AY28" s="196"/>
      <c r="AZ28" s="196"/>
      <c r="BA28" s="196"/>
      <c r="BB28" s="196"/>
      <c r="BC28" s="218"/>
      <c r="BD28" s="297"/>
      <c r="BE28" s="179"/>
      <c r="BF28" s="245"/>
      <c r="BG28" s="246"/>
      <c r="BH28" s="246"/>
      <c r="BI28" s="246"/>
      <c r="BJ28" s="246"/>
      <c r="BK28" s="346"/>
      <c r="BL28" s="119"/>
      <c r="BM28" s="246"/>
      <c r="BN28" s="246"/>
      <c r="BO28" s="246"/>
      <c r="BP28" s="246"/>
      <c r="BQ28" s="246"/>
      <c r="BR28" s="346"/>
      <c r="BS28" s="245"/>
      <c r="BT28" s="246"/>
      <c r="BU28" s="246"/>
      <c r="BV28" s="246"/>
      <c r="BW28" s="246"/>
      <c r="BX28" s="346"/>
      <c r="BY28" s="297"/>
      <c r="BZ28" s="179"/>
      <c r="CA28" s="245"/>
      <c r="CB28" s="246"/>
      <c r="CC28" s="246"/>
      <c r="CD28" s="246"/>
      <c r="CE28" s="246"/>
      <c r="CF28" s="246"/>
      <c r="CG28" s="346"/>
      <c r="CH28" s="353"/>
      <c r="CI28" s="304"/>
      <c r="CJ28" s="304"/>
      <c r="CK28" s="304"/>
      <c r="CL28" s="304"/>
      <c r="CM28" s="354"/>
      <c r="CN28" s="121"/>
      <c r="CO28" s="304"/>
      <c r="CP28" s="304"/>
      <c r="CQ28" s="304"/>
      <c r="CR28" s="304"/>
      <c r="CS28" s="355"/>
      <c r="CT28" s="297"/>
      <c r="CU28" s="179"/>
      <c r="CV28" s="245"/>
      <c r="CW28" s="246"/>
      <c r="CX28" s="246"/>
      <c r="CY28" s="246"/>
      <c r="CZ28" s="246"/>
      <c r="DA28" s="246"/>
      <c r="DB28" s="346"/>
      <c r="DC28" s="245"/>
      <c r="DD28" s="246"/>
      <c r="DE28" s="246"/>
      <c r="DF28" s="246"/>
      <c r="DG28" s="246"/>
      <c r="DH28" s="346"/>
      <c r="DI28" s="245"/>
      <c r="DJ28" s="246"/>
      <c r="DK28" s="246"/>
      <c r="DL28" s="246"/>
      <c r="DM28" s="246"/>
      <c r="DN28" s="346"/>
      <c r="DO28" s="297"/>
      <c r="DP28" s="179"/>
      <c r="DQ28" s="90"/>
      <c r="DR28" s="90"/>
      <c r="DS28" s="90"/>
      <c r="DT28" s="90"/>
      <c r="DU28" s="90"/>
      <c r="DV28" s="90"/>
      <c r="DW28" s="43"/>
      <c r="DX28" s="43"/>
      <c r="DY28" s="43"/>
      <c r="DZ28" s="43"/>
      <c r="EA28" s="43"/>
      <c r="EB28" s="39"/>
      <c r="EC28" s="43"/>
      <c r="ED28" s="43"/>
      <c r="EE28" s="5"/>
    </row>
    <row r="29" spans="1:135" s="38" customFormat="1" ht="88.95" customHeight="1" thickBot="1" x14ac:dyDescent="0.3">
      <c r="A29" s="379"/>
      <c r="B29" s="384"/>
      <c r="C29" s="383"/>
      <c r="D29" s="173" t="s">
        <v>465</v>
      </c>
      <c r="E29" s="386"/>
      <c r="F29" s="387"/>
      <c r="G29" s="387"/>
      <c r="H29" s="208"/>
      <c r="I29" s="207"/>
      <c r="J29" s="207"/>
      <c r="K29" s="207"/>
      <c r="L29" s="207"/>
      <c r="M29" s="217"/>
      <c r="N29" s="209"/>
      <c r="O29" s="210"/>
      <c r="P29" s="305"/>
      <c r="Q29" s="306"/>
      <c r="R29" s="307"/>
      <c r="S29" s="307"/>
      <c r="T29" s="307"/>
      <c r="U29" s="308"/>
      <c r="V29" s="208"/>
      <c r="W29" s="206"/>
      <c r="X29" s="206"/>
      <c r="Y29" s="207"/>
      <c r="Z29" s="207"/>
      <c r="AA29" s="235"/>
      <c r="AB29" s="217"/>
      <c r="AC29" s="208"/>
      <c r="AD29" s="206"/>
      <c r="AE29" s="206"/>
      <c r="AF29" s="207"/>
      <c r="AG29" s="207"/>
      <c r="AH29" s="217"/>
      <c r="AI29" s="209"/>
      <c r="AJ29" s="210"/>
      <c r="AK29" s="120"/>
      <c r="AL29" s="114"/>
      <c r="AM29" s="114"/>
      <c r="AN29" s="114"/>
      <c r="AO29" s="114"/>
      <c r="AP29" s="114"/>
      <c r="AQ29" s="134"/>
      <c r="AR29" s="298"/>
      <c r="AS29" s="99"/>
      <c r="AT29" s="99"/>
      <c r="AU29" s="99"/>
      <c r="AV29" s="99"/>
      <c r="AW29" s="299"/>
      <c r="AX29" s="298"/>
      <c r="AY29" s="99"/>
      <c r="AZ29" s="99"/>
      <c r="BA29" s="99"/>
      <c r="BB29" s="99"/>
      <c r="BC29" s="299"/>
      <c r="BD29" s="209"/>
      <c r="BE29" s="210"/>
      <c r="BF29" s="298"/>
      <c r="BG29" s="99"/>
      <c r="BH29" s="99"/>
      <c r="BI29" s="99"/>
      <c r="BJ29" s="99"/>
      <c r="BK29" s="299"/>
      <c r="BL29" s="334"/>
      <c r="BM29" s="99"/>
      <c r="BN29" s="99"/>
      <c r="BO29" s="99"/>
      <c r="BP29" s="99"/>
      <c r="BQ29" s="99"/>
      <c r="BR29" s="299"/>
      <c r="BS29" s="298"/>
      <c r="BT29" s="99"/>
      <c r="BU29" s="99"/>
      <c r="BV29" s="99"/>
      <c r="BW29" s="99"/>
      <c r="BX29" s="299"/>
      <c r="BY29" s="209"/>
      <c r="BZ29" s="210"/>
      <c r="CA29" s="298"/>
      <c r="CB29" s="99"/>
      <c r="CC29" s="99"/>
      <c r="CD29" s="99"/>
      <c r="CE29" s="99"/>
      <c r="CF29" s="99"/>
      <c r="CG29" s="299"/>
      <c r="CH29" s="206"/>
      <c r="CI29" s="206"/>
      <c r="CJ29" s="206"/>
      <c r="CK29" s="207"/>
      <c r="CL29" s="207"/>
      <c r="CM29" s="207"/>
      <c r="CN29" s="207"/>
      <c r="CO29" s="207"/>
      <c r="CP29" s="207"/>
      <c r="CQ29" s="207"/>
      <c r="CR29" s="207"/>
      <c r="CS29" s="207"/>
      <c r="CT29" s="209"/>
      <c r="CU29" s="210"/>
      <c r="CV29" s="298"/>
      <c r="CW29" s="99"/>
      <c r="CX29" s="99"/>
      <c r="CY29" s="99"/>
      <c r="CZ29" s="99"/>
      <c r="DA29" s="99"/>
      <c r="DB29" s="299"/>
      <c r="DC29" s="336"/>
      <c r="DD29" s="103"/>
      <c r="DE29" s="103"/>
      <c r="DF29" s="103"/>
      <c r="DG29" s="103"/>
      <c r="DH29" s="337"/>
      <c r="DI29" s="298"/>
      <c r="DJ29" s="99"/>
      <c r="DK29" s="99"/>
      <c r="DL29" s="99"/>
      <c r="DM29" s="99"/>
      <c r="DN29" s="299"/>
      <c r="DO29" s="209"/>
      <c r="DP29" s="210"/>
      <c r="DQ29" s="338"/>
      <c r="DR29" s="339"/>
      <c r="DS29" s="339"/>
      <c r="DT29" s="339"/>
      <c r="DU29" s="339"/>
      <c r="DV29" s="339"/>
    </row>
    <row r="30" spans="1:135" ht="8.25" customHeight="1" thickBot="1" x14ac:dyDescent="0.3">
      <c r="B30" s="104"/>
      <c r="C30" s="104"/>
      <c r="D30" s="105"/>
      <c r="E30" s="122"/>
      <c r="F30" s="122"/>
      <c r="G30" s="122"/>
      <c r="H30" s="131"/>
      <c r="I30" s="132"/>
      <c r="J30" s="132"/>
      <c r="K30" s="132"/>
      <c r="L30" s="132"/>
      <c r="M30" s="133"/>
      <c r="N30" s="111"/>
      <c r="O30" s="113"/>
      <c r="P30" s="131"/>
      <c r="Q30" s="132"/>
      <c r="R30" s="132"/>
      <c r="S30" s="132"/>
      <c r="T30" s="132"/>
      <c r="U30" s="133"/>
      <c r="V30" s="131"/>
      <c r="W30" s="132"/>
      <c r="X30" s="132"/>
      <c r="Y30" s="132"/>
      <c r="Z30" s="132"/>
      <c r="AA30" s="132"/>
      <c r="AB30" s="133"/>
      <c r="AC30" s="131"/>
      <c r="AD30" s="132"/>
      <c r="AE30" s="132"/>
      <c r="AF30" s="132"/>
      <c r="AG30" s="132"/>
      <c r="AH30" s="133"/>
      <c r="AI30" s="111"/>
      <c r="AJ30" s="113"/>
      <c r="AK30" s="232"/>
      <c r="AL30" s="237"/>
      <c r="AM30" s="237"/>
      <c r="AN30" s="233"/>
      <c r="AO30" s="233"/>
      <c r="AP30" s="162"/>
      <c r="AQ30" s="234"/>
      <c r="AR30" s="111"/>
      <c r="AS30" s="113"/>
      <c r="AT30" s="113"/>
      <c r="AU30" s="113"/>
      <c r="AV30" s="113"/>
      <c r="AW30" s="112"/>
      <c r="AX30" s="111"/>
      <c r="AY30" s="113"/>
      <c r="AZ30" s="113"/>
      <c r="BA30" s="113"/>
      <c r="BB30" s="113"/>
      <c r="BC30" s="112"/>
      <c r="BD30" s="111"/>
      <c r="BE30" s="113"/>
      <c r="BF30" s="364"/>
      <c r="BG30" s="365"/>
      <c r="BH30" s="365"/>
      <c r="BI30" s="365"/>
      <c r="BJ30" s="365"/>
      <c r="BK30" s="366"/>
      <c r="BL30" s="106"/>
      <c r="BM30" s="106"/>
      <c r="BN30" s="106"/>
      <c r="BO30" s="106"/>
      <c r="BP30" s="106"/>
      <c r="BQ30" s="106"/>
      <c r="BR30" s="106"/>
      <c r="BS30" s="106"/>
      <c r="BT30" s="106"/>
      <c r="BU30" s="106"/>
      <c r="BV30" s="106"/>
      <c r="BW30" s="106"/>
      <c r="BX30" s="106"/>
      <c r="BY30" s="111"/>
      <c r="BZ30" s="113"/>
      <c r="CA30" s="106"/>
      <c r="CB30" s="106"/>
      <c r="CC30" s="106"/>
      <c r="CD30" s="106"/>
      <c r="CE30" s="106"/>
      <c r="CF30" s="106"/>
      <c r="CG30" s="106"/>
      <c r="CH30" s="106"/>
      <c r="CI30" s="106"/>
      <c r="CJ30" s="106"/>
      <c r="CK30" s="106"/>
      <c r="CL30" s="106"/>
      <c r="CM30" s="106"/>
      <c r="CN30" s="108"/>
      <c r="CO30" s="108"/>
      <c r="CP30" s="108"/>
      <c r="CQ30" s="108"/>
      <c r="CR30" s="108"/>
      <c r="CS30" s="108"/>
      <c r="CT30" s="111"/>
      <c r="CU30" s="113"/>
      <c r="CV30" s="324"/>
      <c r="CW30" s="325"/>
      <c r="CX30" s="325"/>
      <c r="CY30" s="325"/>
      <c r="CZ30" s="325"/>
      <c r="DA30" s="325"/>
      <c r="DB30" s="326"/>
      <c r="DC30" s="324"/>
      <c r="DD30" s="325"/>
      <c r="DE30" s="325"/>
      <c r="DF30" s="325"/>
      <c r="DG30" s="325"/>
      <c r="DH30" s="326"/>
      <c r="DI30" s="324"/>
      <c r="DJ30" s="325"/>
      <c r="DK30" s="325"/>
      <c r="DL30" s="325"/>
      <c r="DM30" s="325"/>
      <c r="DN30" s="326"/>
      <c r="DO30" s="111"/>
      <c r="DP30" s="113"/>
      <c r="DQ30" s="108"/>
      <c r="DR30" s="108"/>
      <c r="DS30" s="108"/>
      <c r="DT30" s="108"/>
      <c r="DU30" s="107"/>
      <c r="DV30" s="108"/>
    </row>
    <row r="31" spans="1:135" s="38" customFormat="1" ht="79.95" customHeight="1" x14ac:dyDescent="0.25">
      <c r="A31" s="379"/>
      <c r="B31" s="381"/>
      <c r="C31" s="383"/>
      <c r="D31" s="177" t="s">
        <v>383</v>
      </c>
      <c r="E31" s="228" t="s">
        <v>348</v>
      </c>
      <c r="F31" s="135" t="s">
        <v>347</v>
      </c>
      <c r="G31" s="115"/>
      <c r="H31" s="245"/>
      <c r="I31" s="119"/>
      <c r="J31" s="119"/>
      <c r="K31" s="119"/>
      <c r="L31" s="185"/>
      <c r="M31" s="205"/>
      <c r="N31" s="117"/>
      <c r="O31" s="189"/>
      <c r="P31" s="309"/>
      <c r="Q31" s="310"/>
      <c r="R31" s="188"/>
      <c r="S31" s="188"/>
      <c r="T31" s="188"/>
      <c r="U31" s="311"/>
      <c r="V31" s="245"/>
      <c r="W31" s="246"/>
      <c r="X31" s="246"/>
      <c r="Y31" s="185"/>
      <c r="Z31" s="185"/>
      <c r="AA31" s="185"/>
      <c r="AB31" s="128"/>
      <c r="AC31" s="245"/>
      <c r="AD31" s="119"/>
      <c r="AE31" s="119"/>
      <c r="AF31" s="185"/>
      <c r="AG31" s="185"/>
      <c r="AH31" s="128"/>
      <c r="AI31" s="117"/>
      <c r="AJ31" s="189"/>
      <c r="AK31" s="245"/>
      <c r="AL31" s="119"/>
      <c r="AM31" s="119"/>
      <c r="AN31" s="185"/>
      <c r="AO31" s="185"/>
      <c r="AP31" s="184"/>
      <c r="AQ31" s="128"/>
      <c r="AR31" s="245"/>
      <c r="AS31" s="119"/>
      <c r="AT31" s="119"/>
      <c r="AU31" s="119"/>
      <c r="AV31" s="119"/>
      <c r="AW31" s="128"/>
      <c r="AX31" s="245"/>
      <c r="AY31" s="119"/>
      <c r="AZ31" s="119"/>
      <c r="BA31" s="212"/>
      <c r="BB31" s="212"/>
      <c r="BC31" s="128"/>
      <c r="BD31" s="117"/>
      <c r="BE31" s="189"/>
      <c r="BF31" s="211"/>
      <c r="BG31" s="110"/>
      <c r="BH31" s="110"/>
      <c r="BI31" s="212"/>
      <c r="BJ31" s="212"/>
      <c r="BK31" s="128"/>
      <c r="BL31" s="110"/>
      <c r="BM31" s="110"/>
      <c r="BN31" s="110"/>
      <c r="BO31" s="212"/>
      <c r="BP31" s="212"/>
      <c r="BQ31" s="212"/>
      <c r="BR31" s="190"/>
      <c r="BS31" s="219"/>
      <c r="BT31" s="220"/>
      <c r="BU31" s="220"/>
      <c r="BV31" s="220"/>
      <c r="BW31" s="220"/>
      <c r="BX31" s="220"/>
      <c r="BY31" s="117"/>
      <c r="BZ31" s="189"/>
      <c r="CA31" s="211"/>
      <c r="CB31" s="110"/>
      <c r="CC31" s="110"/>
      <c r="CD31" s="212"/>
      <c r="CE31" s="212"/>
      <c r="CF31" s="212"/>
      <c r="CG31" s="190"/>
      <c r="CH31" s="211"/>
      <c r="CI31" s="110"/>
      <c r="CJ31" s="110"/>
      <c r="CK31" s="212"/>
      <c r="CL31" s="212"/>
      <c r="CM31" s="190"/>
      <c r="CN31" s="245"/>
      <c r="CO31" s="119"/>
      <c r="CP31" s="119"/>
      <c r="CQ31" s="185"/>
      <c r="CR31" s="185"/>
      <c r="CS31" s="190"/>
      <c r="CT31" s="117"/>
      <c r="CU31" s="189"/>
      <c r="CV31" s="245"/>
      <c r="CW31" s="119"/>
      <c r="CX31" s="119"/>
      <c r="CY31" s="212"/>
      <c r="CZ31" s="212"/>
      <c r="DA31" s="164"/>
      <c r="DB31" s="128"/>
      <c r="DC31" s="245"/>
      <c r="DD31" s="119"/>
      <c r="DE31" s="119"/>
      <c r="DF31" s="185"/>
      <c r="DG31" s="185"/>
      <c r="DH31" s="128"/>
      <c r="DI31" s="245"/>
      <c r="DJ31" s="119"/>
      <c r="DK31" s="119"/>
      <c r="DL31" s="185"/>
      <c r="DM31" s="185"/>
      <c r="DN31" s="128"/>
      <c r="DO31" s="117"/>
      <c r="DP31" s="189"/>
      <c r="DQ31" s="90"/>
      <c r="DR31" s="90"/>
      <c r="DS31" s="90"/>
      <c r="DT31" s="90"/>
      <c r="DU31" s="90"/>
      <c r="DV31" s="90"/>
      <c r="DW31" s="40"/>
      <c r="DX31" s="40"/>
      <c r="DY31" s="40"/>
      <c r="DZ31" s="40"/>
      <c r="EA31" s="40"/>
      <c r="EB31" s="39"/>
      <c r="EC31" s="40"/>
      <c r="ED31" s="5"/>
      <c r="EE31" s="5"/>
    </row>
    <row r="32" spans="1:135" s="38" customFormat="1" ht="79.95" customHeight="1" x14ac:dyDescent="0.25">
      <c r="A32" s="379"/>
      <c r="B32" s="381"/>
      <c r="C32" s="383"/>
      <c r="D32" s="182"/>
      <c r="E32" s="228"/>
      <c r="F32" s="135" t="s">
        <v>349</v>
      </c>
      <c r="G32" s="115"/>
      <c r="H32" s="137"/>
      <c r="I32" s="152"/>
      <c r="J32" s="152"/>
      <c r="K32" s="152"/>
      <c r="L32" s="185"/>
      <c r="M32" s="205"/>
      <c r="N32" s="117"/>
      <c r="O32" s="189"/>
      <c r="P32" s="137"/>
      <c r="Q32" s="96"/>
      <c r="R32" s="185"/>
      <c r="S32" s="185"/>
      <c r="T32" s="212"/>
      <c r="U32" s="128"/>
      <c r="V32" s="137"/>
      <c r="W32" s="96"/>
      <c r="X32" s="96"/>
      <c r="Y32" s="185"/>
      <c r="Z32" s="185"/>
      <c r="AA32" s="185"/>
      <c r="AB32" s="128"/>
      <c r="AC32" s="137"/>
      <c r="AD32" s="152"/>
      <c r="AE32" s="152"/>
      <c r="AF32" s="185"/>
      <c r="AG32" s="185"/>
      <c r="AH32" s="128"/>
      <c r="AI32" s="117"/>
      <c r="AJ32" s="189"/>
      <c r="AK32" s="137"/>
      <c r="AL32" s="152"/>
      <c r="AM32" s="152"/>
      <c r="AN32" s="185"/>
      <c r="AO32" s="185"/>
      <c r="AP32" s="184"/>
      <c r="AQ32" s="128"/>
      <c r="AR32" s="137"/>
      <c r="AS32" s="152"/>
      <c r="AT32" s="152"/>
      <c r="AU32" s="152"/>
      <c r="AV32" s="152"/>
      <c r="AW32" s="128"/>
      <c r="AX32" s="137"/>
      <c r="AY32" s="152"/>
      <c r="AZ32" s="152"/>
      <c r="BA32" s="212"/>
      <c r="BB32" s="212"/>
      <c r="BC32" s="128"/>
      <c r="BD32" s="117"/>
      <c r="BE32" s="189"/>
      <c r="BF32" s="211"/>
      <c r="BG32" s="110"/>
      <c r="BH32" s="110"/>
      <c r="BI32" s="212"/>
      <c r="BJ32" s="212"/>
      <c r="BK32" s="128"/>
      <c r="BL32" s="110"/>
      <c r="BM32" s="110"/>
      <c r="BN32" s="110"/>
      <c r="BO32" s="212"/>
      <c r="BP32" s="212"/>
      <c r="BQ32" s="212"/>
      <c r="BR32" s="190"/>
      <c r="BS32" s="211"/>
      <c r="BT32" s="110"/>
      <c r="BU32" s="110"/>
      <c r="BV32" s="212"/>
      <c r="BW32" s="212"/>
      <c r="BX32" s="212"/>
      <c r="BY32" s="117"/>
      <c r="BZ32" s="189"/>
      <c r="CA32" s="211"/>
      <c r="CB32" s="110"/>
      <c r="CC32" s="110"/>
      <c r="CD32" s="212"/>
      <c r="CE32" s="212"/>
      <c r="CF32" s="212"/>
      <c r="CG32" s="190"/>
      <c r="CH32" s="211"/>
      <c r="CI32" s="110"/>
      <c r="CJ32" s="110"/>
      <c r="CK32" s="212"/>
      <c r="CL32" s="212"/>
      <c r="CM32" s="190"/>
      <c r="CN32" s="245"/>
      <c r="CO32" s="119"/>
      <c r="CP32" s="119"/>
      <c r="CQ32" s="185"/>
      <c r="CR32" s="185"/>
      <c r="CS32" s="190"/>
      <c r="CT32" s="117"/>
      <c r="CU32" s="189"/>
      <c r="CV32" s="245"/>
      <c r="CW32" s="119"/>
      <c r="CX32" s="119"/>
      <c r="CY32" s="185"/>
      <c r="CZ32" s="212"/>
      <c r="DA32" s="164"/>
      <c r="DB32" s="128"/>
      <c r="DC32" s="245"/>
      <c r="DD32" s="119"/>
      <c r="DE32" s="119"/>
      <c r="DF32" s="185"/>
      <c r="DG32" s="185"/>
      <c r="DH32" s="128"/>
      <c r="DI32" s="245"/>
      <c r="DJ32" s="119"/>
      <c r="DK32" s="119"/>
      <c r="DL32" s="185"/>
      <c r="DM32" s="185"/>
      <c r="DN32" s="128"/>
      <c r="DO32" s="117"/>
      <c r="DP32" s="189"/>
      <c r="DQ32" s="90"/>
      <c r="DR32" s="90"/>
      <c r="DS32" s="90"/>
      <c r="DT32" s="90"/>
      <c r="DU32" s="90"/>
      <c r="DV32" s="90"/>
      <c r="DW32" s="40"/>
      <c r="DX32" s="40"/>
      <c r="DY32" s="40"/>
      <c r="DZ32" s="40"/>
      <c r="EA32" s="40"/>
      <c r="EB32" s="39"/>
      <c r="EC32" s="40"/>
      <c r="ED32" s="5"/>
      <c r="EE32" s="5"/>
    </row>
    <row r="33" spans="1:135" s="38" customFormat="1" ht="79.95" customHeight="1" x14ac:dyDescent="0.25">
      <c r="A33" s="379"/>
      <c r="B33" s="381"/>
      <c r="C33" s="383"/>
      <c r="D33" s="182"/>
      <c r="E33" s="228" t="s">
        <v>350</v>
      </c>
      <c r="F33" s="135" t="s">
        <v>351</v>
      </c>
      <c r="G33" s="115"/>
      <c r="H33" s="138"/>
      <c r="I33" s="153"/>
      <c r="J33" s="153"/>
      <c r="K33" s="153"/>
      <c r="L33" s="185"/>
      <c r="M33" s="205"/>
      <c r="N33" s="117"/>
      <c r="O33" s="189"/>
      <c r="P33" s="138"/>
      <c r="Q33" s="92"/>
      <c r="R33" s="185"/>
      <c r="S33" s="185"/>
      <c r="T33" s="212"/>
      <c r="U33" s="128"/>
      <c r="V33" s="138"/>
      <c r="W33" s="92"/>
      <c r="X33" s="92"/>
      <c r="Y33" s="185"/>
      <c r="Z33" s="185"/>
      <c r="AA33" s="185"/>
      <c r="AB33" s="128"/>
      <c r="AC33" s="138"/>
      <c r="AD33" s="153"/>
      <c r="AE33" s="153"/>
      <c r="AF33" s="185"/>
      <c r="AG33" s="185"/>
      <c r="AH33" s="128"/>
      <c r="AI33" s="117"/>
      <c r="AJ33" s="189"/>
      <c r="AK33" s="138"/>
      <c r="AL33" s="153"/>
      <c r="AM33" s="153"/>
      <c r="AN33" s="185"/>
      <c r="AO33" s="185"/>
      <c r="AP33" s="184"/>
      <c r="AQ33" s="128"/>
      <c r="AR33" s="138"/>
      <c r="AS33" s="153"/>
      <c r="AT33" s="153"/>
      <c r="AU33" s="153"/>
      <c r="AV33" s="153"/>
      <c r="AW33" s="128"/>
      <c r="AX33" s="138"/>
      <c r="AY33" s="153"/>
      <c r="AZ33" s="153"/>
      <c r="BA33" s="212"/>
      <c r="BB33" s="212"/>
      <c r="BC33" s="128"/>
      <c r="BD33" s="117"/>
      <c r="BE33" s="189"/>
      <c r="BF33" s="211"/>
      <c r="BG33" s="110"/>
      <c r="BH33" s="110"/>
      <c r="BI33" s="212"/>
      <c r="BJ33" s="212"/>
      <c r="BK33" s="128"/>
      <c r="BL33" s="110"/>
      <c r="BM33" s="110"/>
      <c r="BN33" s="110"/>
      <c r="BO33" s="212"/>
      <c r="BP33" s="212"/>
      <c r="BQ33" s="212"/>
      <c r="BR33" s="190"/>
      <c r="BS33" s="211"/>
      <c r="BT33" s="110"/>
      <c r="BU33" s="110"/>
      <c r="BV33" s="212"/>
      <c r="BW33" s="212"/>
      <c r="BX33" s="212"/>
      <c r="BY33" s="117"/>
      <c r="BZ33" s="189"/>
      <c r="CA33" s="211"/>
      <c r="CB33" s="110"/>
      <c r="CC33" s="110"/>
      <c r="CD33" s="212"/>
      <c r="CE33" s="212"/>
      <c r="CF33" s="212"/>
      <c r="CG33" s="190"/>
      <c r="CH33" s="211"/>
      <c r="CI33" s="110"/>
      <c r="CJ33" s="110"/>
      <c r="CK33" s="212"/>
      <c r="CL33" s="212"/>
      <c r="CM33" s="190"/>
      <c r="CN33" s="245"/>
      <c r="CO33" s="119"/>
      <c r="CP33" s="119"/>
      <c r="CQ33" s="185"/>
      <c r="CR33" s="185"/>
      <c r="CS33" s="190"/>
      <c r="CT33" s="117"/>
      <c r="CU33" s="189"/>
      <c r="CV33" s="245"/>
      <c r="CW33" s="119"/>
      <c r="CX33" s="119"/>
      <c r="CY33" s="185"/>
      <c r="CZ33" s="212"/>
      <c r="DA33" s="164"/>
      <c r="DB33" s="128"/>
      <c r="DC33" s="245"/>
      <c r="DD33" s="119"/>
      <c r="DE33" s="119"/>
      <c r="DF33" s="185"/>
      <c r="DG33" s="185"/>
      <c r="DH33" s="128"/>
      <c r="DI33" s="245"/>
      <c r="DJ33" s="119"/>
      <c r="DK33" s="119"/>
      <c r="DL33" s="185"/>
      <c r="DM33" s="185"/>
      <c r="DN33" s="128"/>
      <c r="DO33" s="117"/>
      <c r="DP33" s="189"/>
      <c r="DQ33" s="90"/>
      <c r="DR33" s="90"/>
      <c r="DS33" s="90"/>
      <c r="DT33" s="90"/>
      <c r="DU33" s="90"/>
      <c r="DV33" s="90"/>
      <c r="DW33" s="40"/>
      <c r="DX33" s="40"/>
      <c r="DY33" s="40"/>
      <c r="DZ33" s="40"/>
      <c r="EA33" s="40"/>
      <c r="EB33" s="39"/>
      <c r="EC33" s="40"/>
      <c r="ED33" s="5"/>
      <c r="EE33" s="5"/>
    </row>
    <row r="34" spans="1:135" s="38" customFormat="1" ht="79.95" customHeight="1" x14ac:dyDescent="0.25">
      <c r="A34" s="379"/>
      <c r="B34" s="381"/>
      <c r="C34" s="383"/>
      <c r="D34" s="182"/>
      <c r="E34" s="228"/>
      <c r="F34" s="135" t="s">
        <v>352</v>
      </c>
      <c r="G34" s="115"/>
      <c r="H34" s="138"/>
      <c r="I34" s="153"/>
      <c r="J34" s="153"/>
      <c r="K34" s="153"/>
      <c r="L34" s="185"/>
      <c r="M34" s="205"/>
      <c r="N34" s="117"/>
      <c r="O34" s="189"/>
      <c r="P34" s="138"/>
      <c r="Q34" s="92"/>
      <c r="R34" s="185"/>
      <c r="S34" s="185"/>
      <c r="T34" s="212"/>
      <c r="U34" s="128"/>
      <c r="V34" s="138"/>
      <c r="W34" s="92"/>
      <c r="X34" s="92"/>
      <c r="Y34" s="185"/>
      <c r="Z34" s="185"/>
      <c r="AA34" s="185"/>
      <c r="AB34" s="128"/>
      <c r="AC34" s="138"/>
      <c r="AD34" s="153"/>
      <c r="AE34" s="153"/>
      <c r="AF34" s="185"/>
      <c r="AG34" s="185"/>
      <c r="AH34" s="128"/>
      <c r="AI34" s="117"/>
      <c r="AJ34" s="189"/>
      <c r="AK34" s="138"/>
      <c r="AL34" s="153"/>
      <c r="AM34" s="153"/>
      <c r="AN34" s="185"/>
      <c r="AO34" s="185"/>
      <c r="AP34" s="184"/>
      <c r="AQ34" s="128"/>
      <c r="AR34" s="138"/>
      <c r="AS34" s="153"/>
      <c r="AT34" s="153"/>
      <c r="AU34" s="153"/>
      <c r="AV34" s="153"/>
      <c r="AW34" s="128"/>
      <c r="AX34" s="138"/>
      <c r="AY34" s="153"/>
      <c r="AZ34" s="153"/>
      <c r="BA34" s="212"/>
      <c r="BB34" s="212"/>
      <c r="BC34" s="128"/>
      <c r="BD34" s="117"/>
      <c r="BE34" s="189"/>
      <c r="BF34" s="211"/>
      <c r="BG34" s="110"/>
      <c r="BH34" s="110"/>
      <c r="BI34" s="212"/>
      <c r="BJ34" s="212"/>
      <c r="BK34" s="128"/>
      <c r="BL34" s="110"/>
      <c r="BM34" s="110"/>
      <c r="BN34" s="110"/>
      <c r="BO34" s="212"/>
      <c r="BP34" s="212"/>
      <c r="BQ34" s="212"/>
      <c r="BR34" s="190"/>
      <c r="BS34" s="219"/>
      <c r="BT34" s="220"/>
      <c r="BU34" s="220"/>
      <c r="BV34" s="220"/>
      <c r="BW34" s="220"/>
      <c r="BX34" s="220"/>
      <c r="BY34" s="117"/>
      <c r="BZ34" s="189"/>
      <c r="CA34" s="211"/>
      <c r="CB34" s="110"/>
      <c r="CC34" s="110"/>
      <c r="CD34" s="212"/>
      <c r="CE34" s="212"/>
      <c r="CF34" s="212"/>
      <c r="CG34" s="190"/>
      <c r="CH34" s="211"/>
      <c r="CI34" s="110"/>
      <c r="CJ34" s="110"/>
      <c r="CK34" s="212"/>
      <c r="CL34" s="212"/>
      <c r="CM34" s="190"/>
      <c r="CN34" s="245"/>
      <c r="CO34" s="119"/>
      <c r="CP34" s="119"/>
      <c r="CQ34" s="185"/>
      <c r="CR34" s="185"/>
      <c r="CS34" s="190"/>
      <c r="CT34" s="117"/>
      <c r="CU34" s="189"/>
      <c r="CV34" s="245"/>
      <c r="CW34" s="119"/>
      <c r="CX34" s="119"/>
      <c r="CY34" s="185"/>
      <c r="CZ34" s="212"/>
      <c r="DA34" s="164"/>
      <c r="DB34" s="128"/>
      <c r="DC34" s="245"/>
      <c r="DD34" s="119"/>
      <c r="DE34" s="119"/>
      <c r="DF34" s="185"/>
      <c r="DG34" s="185"/>
      <c r="DH34" s="128"/>
      <c r="DI34" s="245"/>
      <c r="DJ34" s="119"/>
      <c r="DK34" s="119"/>
      <c r="DL34" s="185"/>
      <c r="DM34" s="185"/>
      <c r="DN34" s="128"/>
      <c r="DO34" s="117"/>
      <c r="DP34" s="189"/>
      <c r="DQ34" s="90"/>
      <c r="DR34" s="90"/>
      <c r="DS34" s="90"/>
      <c r="DT34" s="90"/>
      <c r="DU34" s="90"/>
      <c r="DV34" s="90"/>
      <c r="DW34" s="40"/>
      <c r="DX34" s="40"/>
      <c r="DY34" s="40"/>
      <c r="DZ34" s="40"/>
      <c r="EA34" s="40"/>
      <c r="EB34" s="39"/>
      <c r="EC34" s="40"/>
      <c r="ED34" s="5"/>
      <c r="EE34" s="5"/>
    </row>
    <row r="35" spans="1:135" s="38" customFormat="1" ht="79.95" customHeight="1" x14ac:dyDescent="0.25">
      <c r="A35" s="379"/>
      <c r="B35" s="381"/>
      <c r="C35" s="383"/>
      <c r="D35" s="182"/>
      <c r="E35" s="228"/>
      <c r="F35" s="135" t="s">
        <v>353</v>
      </c>
      <c r="G35" s="115"/>
      <c r="H35" s="138"/>
      <c r="I35" s="153"/>
      <c r="J35" s="153"/>
      <c r="K35" s="153"/>
      <c r="L35" s="185"/>
      <c r="M35" s="205"/>
      <c r="N35" s="117"/>
      <c r="O35" s="189"/>
      <c r="P35" s="138"/>
      <c r="Q35" s="92"/>
      <c r="R35" s="185"/>
      <c r="S35" s="185"/>
      <c r="T35" s="212"/>
      <c r="U35" s="128"/>
      <c r="V35" s="138"/>
      <c r="W35" s="92"/>
      <c r="X35" s="92"/>
      <c r="Y35" s="185"/>
      <c r="Z35" s="185"/>
      <c r="AA35" s="185"/>
      <c r="AB35" s="128"/>
      <c r="AC35" s="138"/>
      <c r="AD35" s="153"/>
      <c r="AE35" s="153"/>
      <c r="AF35" s="185"/>
      <c r="AG35" s="185"/>
      <c r="AH35" s="128"/>
      <c r="AI35" s="117"/>
      <c r="AJ35" s="189"/>
      <c r="AK35" s="138"/>
      <c r="AL35" s="153"/>
      <c r="AM35" s="153"/>
      <c r="AN35" s="185"/>
      <c r="AO35" s="185"/>
      <c r="AP35" s="184"/>
      <c r="AQ35" s="128"/>
      <c r="AR35" s="138"/>
      <c r="AS35" s="153"/>
      <c r="AT35" s="153"/>
      <c r="AU35" s="153"/>
      <c r="AV35" s="153"/>
      <c r="AW35" s="128"/>
      <c r="AX35" s="138"/>
      <c r="AY35" s="153"/>
      <c r="AZ35" s="153"/>
      <c r="BA35" s="212"/>
      <c r="BB35" s="212"/>
      <c r="BC35" s="128"/>
      <c r="BD35" s="117"/>
      <c r="BE35" s="189"/>
      <c r="BF35" s="211"/>
      <c r="BG35" s="110"/>
      <c r="BH35" s="110"/>
      <c r="BI35" s="212"/>
      <c r="BJ35" s="212"/>
      <c r="BK35" s="128"/>
      <c r="BL35" s="110"/>
      <c r="BM35" s="110"/>
      <c r="BN35" s="110"/>
      <c r="BO35" s="212"/>
      <c r="BP35" s="212"/>
      <c r="BQ35" s="212"/>
      <c r="BR35" s="190"/>
      <c r="BS35" s="219"/>
      <c r="BT35" s="220"/>
      <c r="BU35" s="220"/>
      <c r="BV35" s="220"/>
      <c r="BW35" s="220"/>
      <c r="BX35" s="220"/>
      <c r="BY35" s="117"/>
      <c r="BZ35" s="189"/>
      <c r="CA35" s="211"/>
      <c r="CB35" s="110"/>
      <c r="CC35" s="110"/>
      <c r="CD35" s="212"/>
      <c r="CE35" s="212"/>
      <c r="CF35" s="212"/>
      <c r="CG35" s="190"/>
      <c r="CH35" s="211"/>
      <c r="CI35" s="110"/>
      <c r="CJ35" s="110"/>
      <c r="CK35" s="212"/>
      <c r="CL35" s="212"/>
      <c r="CM35" s="190"/>
      <c r="CN35" s="245"/>
      <c r="CO35" s="119"/>
      <c r="CP35" s="119"/>
      <c r="CQ35" s="185"/>
      <c r="CR35" s="185"/>
      <c r="CS35" s="190"/>
      <c r="CT35" s="117"/>
      <c r="CU35" s="189"/>
      <c r="CV35" s="245"/>
      <c r="CW35" s="119"/>
      <c r="CX35" s="119"/>
      <c r="CY35" s="185"/>
      <c r="CZ35" s="212"/>
      <c r="DA35" s="164"/>
      <c r="DB35" s="128"/>
      <c r="DC35" s="245"/>
      <c r="DD35" s="119"/>
      <c r="DE35" s="119"/>
      <c r="DF35" s="185"/>
      <c r="DG35" s="185"/>
      <c r="DH35" s="128"/>
      <c r="DI35" s="245"/>
      <c r="DJ35" s="119"/>
      <c r="DK35" s="119"/>
      <c r="DL35" s="185"/>
      <c r="DM35" s="185"/>
      <c r="DN35" s="128"/>
      <c r="DO35" s="117"/>
      <c r="DP35" s="189"/>
      <c r="DQ35" s="90"/>
      <c r="DR35" s="90"/>
      <c r="DS35" s="90"/>
      <c r="DT35" s="90"/>
      <c r="DU35" s="90"/>
      <c r="DV35" s="90"/>
      <c r="DW35" s="40"/>
      <c r="DX35" s="40"/>
      <c r="DY35" s="40"/>
      <c r="DZ35" s="40"/>
      <c r="EA35" s="40"/>
      <c r="EB35" s="39"/>
      <c r="EC35" s="40"/>
      <c r="ED35" s="5"/>
      <c r="EE35" s="5"/>
    </row>
    <row r="36" spans="1:135" s="38" customFormat="1" ht="79.95" customHeight="1" x14ac:dyDescent="0.25">
      <c r="A36" s="379"/>
      <c r="B36" s="381"/>
      <c r="C36" s="383"/>
      <c r="D36" s="182"/>
      <c r="E36" s="228" t="s">
        <v>354</v>
      </c>
      <c r="F36" s="135" t="s">
        <v>298</v>
      </c>
      <c r="G36" s="115"/>
      <c r="H36" s="138"/>
      <c r="I36" s="153"/>
      <c r="J36" s="153"/>
      <c r="K36" s="153"/>
      <c r="L36" s="185"/>
      <c r="M36" s="205"/>
      <c r="N36" s="117"/>
      <c r="O36" s="189"/>
      <c r="P36" s="138"/>
      <c r="Q36" s="92"/>
      <c r="R36" s="212"/>
      <c r="S36" s="212"/>
      <c r="T36" s="212"/>
      <c r="U36" s="128"/>
      <c r="V36" s="138"/>
      <c r="W36" s="92"/>
      <c r="X36" s="92"/>
      <c r="Y36" s="185"/>
      <c r="Z36" s="185"/>
      <c r="AA36" s="185"/>
      <c r="AB36" s="128"/>
      <c r="AC36" s="138"/>
      <c r="AD36" s="153"/>
      <c r="AE36" s="153"/>
      <c r="AF36" s="185"/>
      <c r="AG36" s="185"/>
      <c r="AH36" s="128"/>
      <c r="AI36" s="117"/>
      <c r="AJ36" s="189"/>
      <c r="AK36" s="138"/>
      <c r="AL36" s="153"/>
      <c r="AM36" s="153"/>
      <c r="AN36" s="185"/>
      <c r="AO36" s="185"/>
      <c r="AP36" s="184"/>
      <c r="AQ36" s="128"/>
      <c r="AR36" s="138"/>
      <c r="AS36" s="153"/>
      <c r="AT36" s="153"/>
      <c r="AU36" s="153"/>
      <c r="AV36" s="153"/>
      <c r="AW36" s="128"/>
      <c r="AX36" s="138"/>
      <c r="AY36" s="153"/>
      <c r="AZ36" s="153"/>
      <c r="BA36" s="212"/>
      <c r="BB36" s="212"/>
      <c r="BC36" s="128"/>
      <c r="BD36" s="117"/>
      <c r="BE36" s="189"/>
      <c r="BF36" s="211"/>
      <c r="BG36" s="110"/>
      <c r="BH36" s="110"/>
      <c r="BI36" s="212"/>
      <c r="BJ36" s="212"/>
      <c r="BK36" s="128"/>
      <c r="BL36" s="110"/>
      <c r="BM36" s="110"/>
      <c r="BN36" s="110"/>
      <c r="BO36" s="212"/>
      <c r="BP36" s="212"/>
      <c r="BQ36" s="212"/>
      <c r="BR36" s="190"/>
      <c r="BS36" s="219"/>
      <c r="BT36" s="220"/>
      <c r="BU36" s="220"/>
      <c r="BV36" s="220"/>
      <c r="BW36" s="220"/>
      <c r="BX36" s="220"/>
      <c r="BY36" s="117"/>
      <c r="BZ36" s="189"/>
      <c r="CA36" s="211"/>
      <c r="CB36" s="110"/>
      <c r="CC36" s="110"/>
      <c r="CD36" s="212"/>
      <c r="CE36" s="212"/>
      <c r="CF36" s="212"/>
      <c r="CG36" s="190"/>
      <c r="CH36" s="211"/>
      <c r="CI36" s="110"/>
      <c r="CJ36" s="110"/>
      <c r="CK36" s="212"/>
      <c r="CL36" s="212"/>
      <c r="CM36" s="190"/>
      <c r="CN36" s="245"/>
      <c r="CO36" s="119"/>
      <c r="CP36" s="119"/>
      <c r="CQ36" s="185"/>
      <c r="CR36" s="185"/>
      <c r="CS36" s="190"/>
      <c r="CT36" s="117"/>
      <c r="CU36" s="189"/>
      <c r="CV36" s="245"/>
      <c r="CW36" s="119"/>
      <c r="CX36" s="119"/>
      <c r="CY36" s="212"/>
      <c r="CZ36" s="212"/>
      <c r="DA36" s="164"/>
      <c r="DB36" s="128"/>
      <c r="DC36" s="245"/>
      <c r="DD36" s="119"/>
      <c r="DE36" s="119"/>
      <c r="DF36" s="185"/>
      <c r="DG36" s="185"/>
      <c r="DH36" s="128"/>
      <c r="DI36" s="245"/>
      <c r="DJ36" s="119"/>
      <c r="DK36" s="119"/>
      <c r="DL36" s="185"/>
      <c r="DM36" s="185"/>
      <c r="DN36" s="128"/>
      <c r="DO36" s="117"/>
      <c r="DP36" s="189"/>
      <c r="DQ36" s="90"/>
      <c r="DR36" s="90"/>
      <c r="DS36" s="90"/>
      <c r="DT36" s="90"/>
      <c r="DU36" s="90"/>
      <c r="DV36" s="90"/>
      <c r="DW36" s="40"/>
      <c r="DX36" s="40"/>
      <c r="DY36" s="40"/>
      <c r="DZ36" s="40"/>
      <c r="EA36" s="40"/>
      <c r="EB36" s="39"/>
      <c r="EC36" s="40"/>
      <c r="ED36" s="5"/>
      <c r="EE36" s="5"/>
    </row>
    <row r="37" spans="1:135" s="38" customFormat="1" ht="79.95" customHeight="1" x14ac:dyDescent="0.25">
      <c r="A37" s="379"/>
      <c r="B37" s="381"/>
      <c r="C37" s="383"/>
      <c r="D37" s="182"/>
      <c r="E37" s="228"/>
      <c r="F37" s="135" t="s">
        <v>355</v>
      </c>
      <c r="G37" s="115"/>
      <c r="H37" s="245"/>
      <c r="I37" s="119"/>
      <c r="J37" s="119"/>
      <c r="K37" s="119"/>
      <c r="L37" s="185"/>
      <c r="M37" s="205"/>
      <c r="N37" s="117"/>
      <c r="O37" s="189"/>
      <c r="P37" s="245"/>
      <c r="Q37" s="246"/>
      <c r="R37" s="185"/>
      <c r="S37" s="185"/>
      <c r="T37" s="212"/>
      <c r="U37" s="128"/>
      <c r="V37" s="245"/>
      <c r="W37" s="246"/>
      <c r="X37" s="246"/>
      <c r="Y37" s="185"/>
      <c r="Z37" s="185"/>
      <c r="AA37" s="185"/>
      <c r="AB37" s="128"/>
      <c r="AC37" s="245"/>
      <c r="AD37" s="119"/>
      <c r="AE37" s="119"/>
      <c r="AF37" s="185"/>
      <c r="AG37" s="185"/>
      <c r="AH37" s="128"/>
      <c r="AI37" s="117"/>
      <c r="AJ37" s="189"/>
      <c r="AK37" s="245"/>
      <c r="AL37" s="119"/>
      <c r="AM37" s="119"/>
      <c r="AN37" s="185"/>
      <c r="AO37" s="185"/>
      <c r="AP37" s="184"/>
      <c r="AQ37" s="128"/>
      <c r="AR37" s="245"/>
      <c r="AS37" s="119"/>
      <c r="AT37" s="119"/>
      <c r="AU37" s="119"/>
      <c r="AV37" s="119"/>
      <c r="AW37" s="128"/>
      <c r="AX37" s="245"/>
      <c r="AY37" s="119"/>
      <c r="AZ37" s="119"/>
      <c r="BA37" s="212"/>
      <c r="BB37" s="212"/>
      <c r="BC37" s="128"/>
      <c r="BD37" s="117"/>
      <c r="BE37" s="189"/>
      <c r="BF37" s="211"/>
      <c r="BG37" s="110"/>
      <c r="BH37" s="110"/>
      <c r="BI37" s="212"/>
      <c r="BJ37" s="212"/>
      <c r="BK37" s="128"/>
      <c r="BL37" s="110"/>
      <c r="BM37" s="110"/>
      <c r="BN37" s="110"/>
      <c r="BO37" s="212"/>
      <c r="BP37" s="212"/>
      <c r="BQ37" s="212"/>
      <c r="BR37" s="190"/>
      <c r="BS37" s="211"/>
      <c r="BT37" s="110"/>
      <c r="BU37" s="110"/>
      <c r="BV37" s="212"/>
      <c r="BW37" s="212"/>
      <c r="BX37" s="212"/>
      <c r="BY37" s="117"/>
      <c r="BZ37" s="189"/>
      <c r="CA37" s="211"/>
      <c r="CB37" s="110"/>
      <c r="CC37" s="110"/>
      <c r="CD37" s="212"/>
      <c r="CE37" s="212"/>
      <c r="CF37" s="212"/>
      <c r="CG37" s="190"/>
      <c r="CH37" s="211"/>
      <c r="CI37" s="110"/>
      <c r="CJ37" s="110"/>
      <c r="CK37" s="212"/>
      <c r="CL37" s="212"/>
      <c r="CM37" s="190"/>
      <c r="CN37" s="245"/>
      <c r="CO37" s="119"/>
      <c r="CP37" s="119"/>
      <c r="CQ37" s="185"/>
      <c r="CR37" s="185"/>
      <c r="CS37" s="190"/>
      <c r="CT37" s="117"/>
      <c r="CU37" s="189"/>
      <c r="CV37" s="245"/>
      <c r="CW37" s="119"/>
      <c r="CX37" s="119"/>
      <c r="CY37" s="185"/>
      <c r="CZ37" s="212"/>
      <c r="DA37" s="164"/>
      <c r="DB37" s="128"/>
      <c r="DC37" s="245"/>
      <c r="DD37" s="119"/>
      <c r="DE37" s="119"/>
      <c r="DF37" s="185"/>
      <c r="DG37" s="185"/>
      <c r="DH37" s="128"/>
      <c r="DI37" s="245"/>
      <c r="DJ37" s="119"/>
      <c r="DK37" s="119"/>
      <c r="DL37" s="185"/>
      <c r="DM37" s="185"/>
      <c r="DN37" s="128"/>
      <c r="DO37" s="117"/>
      <c r="DP37" s="189"/>
      <c r="DQ37" s="90"/>
      <c r="DR37" s="90"/>
      <c r="DS37" s="90"/>
      <c r="DT37" s="90"/>
      <c r="DU37" s="90"/>
      <c r="DV37" s="90"/>
      <c r="DW37" s="40"/>
      <c r="DX37" s="40"/>
      <c r="DY37" s="40"/>
      <c r="DZ37" s="40"/>
      <c r="EA37" s="40"/>
      <c r="EB37" s="39"/>
      <c r="EC37" s="40"/>
      <c r="ED37" s="5"/>
      <c r="EE37" s="5"/>
    </row>
    <row r="38" spans="1:135" s="38" customFormat="1" ht="79.95" customHeight="1" x14ac:dyDescent="0.25">
      <c r="A38" s="180"/>
      <c r="B38" s="181"/>
      <c r="C38" s="180"/>
      <c r="D38" s="182"/>
      <c r="E38" s="228" t="s">
        <v>384</v>
      </c>
      <c r="F38" s="135" t="s">
        <v>385</v>
      </c>
      <c r="G38" s="115"/>
      <c r="H38" s="138"/>
      <c r="I38" s="153"/>
      <c r="J38" s="153"/>
      <c r="K38" s="153"/>
      <c r="L38" s="185"/>
      <c r="M38" s="205"/>
      <c r="N38" s="117"/>
      <c r="O38" s="189"/>
      <c r="P38" s="138"/>
      <c r="Q38" s="92"/>
      <c r="R38" s="212"/>
      <c r="S38" s="212"/>
      <c r="T38" s="212"/>
      <c r="U38" s="128"/>
      <c r="V38" s="139"/>
      <c r="W38" s="315"/>
      <c r="X38" s="315"/>
      <c r="Y38" s="140"/>
      <c r="Z38" s="140"/>
      <c r="AA38" s="140"/>
      <c r="AB38" s="141"/>
      <c r="AC38" s="139"/>
      <c r="AD38" s="159"/>
      <c r="AE38" s="159"/>
      <c r="AF38" s="140"/>
      <c r="AG38" s="140"/>
      <c r="AH38" s="141"/>
      <c r="AI38" s="117"/>
      <c r="AJ38" s="189"/>
      <c r="AK38" s="139"/>
      <c r="AL38" s="159"/>
      <c r="AM38" s="159"/>
      <c r="AN38" s="140"/>
      <c r="AO38" s="140"/>
      <c r="AP38" s="161"/>
      <c r="AQ38" s="141"/>
      <c r="AR38" s="139"/>
      <c r="AS38" s="159"/>
      <c r="AT38" s="159"/>
      <c r="AU38" s="159"/>
      <c r="AV38" s="159"/>
      <c r="AW38" s="141"/>
      <c r="AX38" s="139"/>
      <c r="AY38" s="159"/>
      <c r="AZ38" s="159"/>
      <c r="BA38" s="142"/>
      <c r="BB38" s="142"/>
      <c r="BC38" s="141"/>
      <c r="BD38" s="117"/>
      <c r="BE38" s="189"/>
      <c r="BF38" s="211"/>
      <c r="BG38" s="110"/>
      <c r="BH38" s="110"/>
      <c r="BI38" s="212"/>
      <c r="BJ38" s="212"/>
      <c r="BK38" s="128"/>
      <c r="BL38" s="110"/>
      <c r="BM38" s="110"/>
      <c r="BN38" s="110"/>
      <c r="BO38" s="212"/>
      <c r="BP38" s="212"/>
      <c r="BQ38" s="212"/>
      <c r="BR38" s="190"/>
      <c r="BS38" s="219"/>
      <c r="BT38" s="220"/>
      <c r="BU38" s="220"/>
      <c r="BV38" s="220"/>
      <c r="BW38" s="220"/>
      <c r="BX38" s="220"/>
      <c r="BY38" s="117"/>
      <c r="BZ38" s="189"/>
      <c r="CA38" s="211"/>
      <c r="CB38" s="110"/>
      <c r="CC38" s="110"/>
      <c r="CD38" s="212"/>
      <c r="CE38" s="212"/>
      <c r="CF38" s="212"/>
      <c r="CG38" s="190"/>
      <c r="CH38" s="211"/>
      <c r="CI38" s="110"/>
      <c r="CJ38" s="110"/>
      <c r="CK38" s="212"/>
      <c r="CL38" s="212"/>
      <c r="CM38" s="190"/>
      <c r="CN38" s="245"/>
      <c r="CO38" s="119"/>
      <c r="CP38" s="119"/>
      <c r="CQ38" s="185"/>
      <c r="CR38" s="185"/>
      <c r="CS38" s="190"/>
      <c r="CT38" s="117"/>
      <c r="CU38" s="189"/>
      <c r="CV38" s="245"/>
      <c r="CW38" s="119"/>
      <c r="CX38" s="119"/>
      <c r="CY38" s="212"/>
      <c r="CZ38" s="212"/>
      <c r="DA38" s="164"/>
      <c r="DB38" s="128"/>
      <c r="DC38" s="245"/>
      <c r="DD38" s="119"/>
      <c r="DE38" s="119"/>
      <c r="DF38" s="185"/>
      <c r="DG38" s="185"/>
      <c r="DH38" s="128"/>
      <c r="DI38" s="245"/>
      <c r="DJ38" s="119"/>
      <c r="DK38" s="119"/>
      <c r="DL38" s="185"/>
      <c r="DM38" s="185"/>
      <c r="DN38" s="128"/>
      <c r="DO38" s="117"/>
      <c r="DP38" s="189"/>
      <c r="DQ38" s="90"/>
      <c r="DR38" s="90"/>
      <c r="DS38" s="90"/>
      <c r="DT38" s="90"/>
      <c r="DU38" s="90"/>
      <c r="DV38" s="90"/>
      <c r="DW38" s="40"/>
      <c r="DX38" s="40"/>
      <c r="DY38" s="40"/>
      <c r="DZ38" s="40"/>
      <c r="EA38" s="40"/>
      <c r="EB38" s="39"/>
      <c r="EC38" s="40"/>
      <c r="ED38" s="5"/>
      <c r="EE38" s="5"/>
    </row>
    <row r="39" spans="1:135" s="38" customFormat="1" ht="79.95" customHeight="1" x14ac:dyDescent="0.25">
      <c r="A39" s="180"/>
      <c r="B39" s="181"/>
      <c r="C39" s="180"/>
      <c r="D39" s="182"/>
      <c r="E39" s="228" t="s">
        <v>466</v>
      </c>
      <c r="F39" s="135" t="s">
        <v>467</v>
      </c>
      <c r="G39" s="115"/>
      <c r="H39" s="138"/>
      <c r="I39" s="153"/>
      <c r="J39" s="153"/>
      <c r="K39" s="153"/>
      <c r="L39" s="185"/>
      <c r="M39" s="205"/>
      <c r="N39" s="117"/>
      <c r="O39" s="189"/>
      <c r="P39" s="138"/>
      <c r="Q39" s="92"/>
      <c r="R39" s="212"/>
      <c r="S39" s="212"/>
      <c r="T39" s="212"/>
      <c r="U39" s="128"/>
      <c r="V39" s="139"/>
      <c r="W39" s="315"/>
      <c r="X39" s="315"/>
      <c r="Y39" s="140"/>
      <c r="Z39" s="140"/>
      <c r="AA39" s="140"/>
      <c r="AB39" s="141"/>
      <c r="AC39" s="139"/>
      <c r="AD39" s="159"/>
      <c r="AE39" s="159"/>
      <c r="AF39" s="140"/>
      <c r="AG39" s="140"/>
      <c r="AH39" s="141"/>
      <c r="AI39" s="117"/>
      <c r="AJ39" s="189"/>
      <c r="AK39" s="139"/>
      <c r="AL39" s="159"/>
      <c r="AM39" s="159"/>
      <c r="AN39" s="140"/>
      <c r="AO39" s="140"/>
      <c r="AP39" s="161"/>
      <c r="AQ39" s="141"/>
      <c r="AR39" s="139"/>
      <c r="AS39" s="159"/>
      <c r="AT39" s="159"/>
      <c r="AU39" s="159"/>
      <c r="AV39" s="159"/>
      <c r="AW39" s="141"/>
      <c r="AX39" s="139"/>
      <c r="AY39" s="159"/>
      <c r="AZ39" s="159"/>
      <c r="BA39" s="142"/>
      <c r="BB39" s="142"/>
      <c r="BC39" s="141"/>
      <c r="BD39" s="117"/>
      <c r="BE39" s="189"/>
      <c r="BF39" s="211"/>
      <c r="BG39" s="110"/>
      <c r="BH39" s="110"/>
      <c r="BI39" s="212"/>
      <c r="BJ39" s="212"/>
      <c r="BK39" s="128"/>
      <c r="BL39" s="110"/>
      <c r="BM39" s="110"/>
      <c r="BN39" s="110"/>
      <c r="BO39" s="212"/>
      <c r="BP39" s="212"/>
      <c r="BQ39" s="212"/>
      <c r="BR39" s="190"/>
      <c r="BS39" s="219"/>
      <c r="BT39" s="220"/>
      <c r="BU39" s="220"/>
      <c r="BV39" s="220"/>
      <c r="BW39" s="220"/>
      <c r="BX39" s="220"/>
      <c r="BY39" s="117"/>
      <c r="BZ39" s="189"/>
      <c r="CA39" s="211"/>
      <c r="CB39" s="110"/>
      <c r="CC39" s="110"/>
      <c r="CD39" s="212"/>
      <c r="CE39" s="212"/>
      <c r="CF39" s="212"/>
      <c r="CG39" s="190"/>
      <c r="CH39" s="211"/>
      <c r="CI39" s="110"/>
      <c r="CJ39" s="110"/>
      <c r="CK39" s="212"/>
      <c r="CL39" s="212"/>
      <c r="CM39" s="190"/>
      <c r="CN39" s="245"/>
      <c r="CO39" s="119"/>
      <c r="CP39" s="119"/>
      <c r="CQ39" s="185"/>
      <c r="CR39" s="185"/>
      <c r="CS39" s="190"/>
      <c r="CT39" s="117"/>
      <c r="CU39" s="189"/>
      <c r="CV39" s="245"/>
      <c r="CW39" s="119"/>
      <c r="CX39" s="119"/>
      <c r="CY39" s="212"/>
      <c r="CZ39" s="212"/>
      <c r="DA39" s="164"/>
      <c r="DB39" s="128"/>
      <c r="DC39" s="245"/>
      <c r="DD39" s="119"/>
      <c r="DE39" s="119"/>
      <c r="DF39" s="185"/>
      <c r="DG39" s="185"/>
      <c r="DH39" s="128"/>
      <c r="DI39" s="245"/>
      <c r="DJ39" s="119"/>
      <c r="DK39" s="119"/>
      <c r="DL39" s="185"/>
      <c r="DM39" s="185"/>
      <c r="DN39" s="128"/>
      <c r="DO39" s="117"/>
      <c r="DP39" s="189"/>
      <c r="DQ39" s="90"/>
      <c r="DR39" s="90"/>
      <c r="DS39" s="90"/>
      <c r="DT39" s="90"/>
      <c r="DU39" s="90"/>
      <c r="DV39" s="90"/>
      <c r="DW39" s="40"/>
      <c r="DX39" s="40"/>
      <c r="DY39" s="40"/>
      <c r="DZ39" s="40"/>
      <c r="EA39" s="40"/>
      <c r="EB39" s="39"/>
      <c r="EC39" s="40"/>
      <c r="ED39" s="5"/>
      <c r="EE39" s="5"/>
    </row>
    <row r="40" spans="1:135" s="38" customFormat="1" ht="108.6" customHeight="1" x14ac:dyDescent="0.25">
      <c r="A40" s="379"/>
      <c r="B40" s="381"/>
      <c r="C40" s="180"/>
      <c r="D40" s="182"/>
      <c r="E40" s="228" t="s">
        <v>386</v>
      </c>
      <c r="F40" s="135" t="s">
        <v>389</v>
      </c>
      <c r="G40" s="115"/>
      <c r="H40" s="143"/>
      <c r="I40" s="100"/>
      <c r="J40" s="100"/>
      <c r="K40" s="100"/>
      <c r="L40" s="185"/>
      <c r="M40" s="205"/>
      <c r="N40" s="117"/>
      <c r="O40" s="189"/>
      <c r="P40" s="143"/>
      <c r="Q40" s="81"/>
      <c r="R40" s="212"/>
      <c r="S40" s="212"/>
      <c r="T40" s="212"/>
      <c r="U40" s="128"/>
      <c r="V40" s="143"/>
      <c r="W40" s="81"/>
      <c r="X40" s="81"/>
      <c r="Y40" s="185"/>
      <c r="Z40" s="185"/>
      <c r="AA40" s="185"/>
      <c r="AB40" s="128"/>
      <c r="AC40" s="143"/>
      <c r="AD40" s="100"/>
      <c r="AE40" s="100"/>
      <c r="AF40" s="185"/>
      <c r="AG40" s="185"/>
      <c r="AH40" s="128"/>
      <c r="AI40" s="117"/>
      <c r="AJ40" s="189"/>
      <c r="AK40" s="143"/>
      <c r="AL40" s="100"/>
      <c r="AM40" s="100"/>
      <c r="AN40" s="185"/>
      <c r="AO40" s="185"/>
      <c r="AP40" s="184"/>
      <c r="AQ40" s="128"/>
      <c r="AR40" s="143"/>
      <c r="AS40" s="100"/>
      <c r="AT40" s="100"/>
      <c r="AU40" s="100"/>
      <c r="AV40" s="100"/>
      <c r="AW40" s="128"/>
      <c r="AX40" s="143"/>
      <c r="AY40" s="100"/>
      <c r="AZ40" s="100"/>
      <c r="BA40" s="212"/>
      <c r="BB40" s="212"/>
      <c r="BC40" s="128"/>
      <c r="BD40" s="117"/>
      <c r="BE40" s="189"/>
      <c r="BF40" s="211"/>
      <c r="BG40" s="110"/>
      <c r="BH40" s="110"/>
      <c r="BI40" s="212"/>
      <c r="BJ40" s="212"/>
      <c r="BK40" s="128"/>
      <c r="BL40" s="110"/>
      <c r="BM40" s="110"/>
      <c r="BN40" s="110"/>
      <c r="BO40" s="212"/>
      <c r="BP40" s="212"/>
      <c r="BQ40" s="212"/>
      <c r="BR40" s="190"/>
      <c r="BS40" s="219"/>
      <c r="BT40" s="220"/>
      <c r="BU40" s="220"/>
      <c r="BV40" s="220"/>
      <c r="BW40" s="220"/>
      <c r="BX40" s="220"/>
      <c r="BY40" s="117"/>
      <c r="BZ40" s="189"/>
      <c r="CA40" s="211"/>
      <c r="CB40" s="110"/>
      <c r="CC40" s="110"/>
      <c r="CD40" s="212"/>
      <c r="CE40" s="212"/>
      <c r="CF40" s="212"/>
      <c r="CG40" s="190"/>
      <c r="CH40" s="211"/>
      <c r="CI40" s="110"/>
      <c r="CJ40" s="110"/>
      <c r="CK40" s="212"/>
      <c r="CL40" s="212"/>
      <c r="CM40" s="190"/>
      <c r="CN40" s="245"/>
      <c r="CO40" s="119"/>
      <c r="CP40" s="119"/>
      <c r="CQ40" s="185"/>
      <c r="CR40" s="185"/>
      <c r="CS40" s="190"/>
      <c r="CT40" s="117"/>
      <c r="CU40" s="189"/>
      <c r="CV40" s="245"/>
      <c r="CW40" s="119"/>
      <c r="CX40" s="119"/>
      <c r="CY40" s="212"/>
      <c r="CZ40" s="212"/>
      <c r="DA40" s="164"/>
      <c r="DB40" s="128"/>
      <c r="DC40" s="245"/>
      <c r="DD40" s="119"/>
      <c r="DE40" s="119"/>
      <c r="DF40" s="185"/>
      <c r="DG40" s="185"/>
      <c r="DH40" s="128"/>
      <c r="DI40" s="245"/>
      <c r="DJ40" s="119"/>
      <c r="DK40" s="119"/>
      <c r="DL40" s="185"/>
      <c r="DM40" s="185"/>
      <c r="DN40" s="128"/>
      <c r="DO40" s="117"/>
      <c r="DP40" s="189"/>
      <c r="DQ40" s="90"/>
      <c r="DR40" s="90"/>
      <c r="DS40" s="90"/>
      <c r="DT40" s="90"/>
      <c r="DU40" s="90"/>
      <c r="DV40" s="90"/>
      <c r="DW40" s="40"/>
      <c r="DX40" s="40"/>
      <c r="DY40" s="40"/>
      <c r="DZ40" s="40"/>
      <c r="EA40" s="40"/>
      <c r="EB40" s="39"/>
      <c r="EC40" s="40"/>
      <c r="ED40" s="5"/>
      <c r="EE40" s="5"/>
    </row>
    <row r="41" spans="1:135" s="38" customFormat="1" ht="79.95" customHeight="1" x14ac:dyDescent="0.25">
      <c r="A41" s="379"/>
      <c r="B41" s="381"/>
      <c r="C41" s="180"/>
      <c r="D41" s="182"/>
      <c r="E41" s="228"/>
      <c r="F41" s="135" t="s">
        <v>387</v>
      </c>
      <c r="G41" s="115"/>
      <c r="H41" s="144"/>
      <c r="I41" s="154"/>
      <c r="J41" s="154"/>
      <c r="K41" s="154"/>
      <c r="L41" s="185"/>
      <c r="M41" s="205"/>
      <c r="N41" s="117"/>
      <c r="O41" s="189"/>
      <c r="P41" s="144"/>
      <c r="Q41" s="312"/>
      <c r="R41" s="212"/>
      <c r="S41" s="212"/>
      <c r="T41" s="212"/>
      <c r="U41" s="128"/>
      <c r="V41" s="144"/>
      <c r="W41" s="312"/>
      <c r="X41" s="312"/>
      <c r="Y41" s="185"/>
      <c r="Z41" s="185"/>
      <c r="AA41" s="185"/>
      <c r="AB41" s="128"/>
      <c r="AC41" s="144"/>
      <c r="AD41" s="154"/>
      <c r="AE41" s="154"/>
      <c r="AF41" s="185"/>
      <c r="AG41" s="185"/>
      <c r="AH41" s="128"/>
      <c r="AI41" s="117"/>
      <c r="AJ41" s="189"/>
      <c r="AK41" s="144"/>
      <c r="AL41" s="154"/>
      <c r="AM41" s="154"/>
      <c r="AN41" s="185"/>
      <c r="AO41" s="185"/>
      <c r="AP41" s="184"/>
      <c r="AQ41" s="128"/>
      <c r="AR41" s="144"/>
      <c r="AS41" s="154"/>
      <c r="AT41" s="154"/>
      <c r="AU41" s="154"/>
      <c r="AV41" s="154"/>
      <c r="AW41" s="128"/>
      <c r="AX41" s="144"/>
      <c r="AY41" s="154"/>
      <c r="AZ41" s="154"/>
      <c r="BA41" s="212"/>
      <c r="BB41" s="212"/>
      <c r="BC41" s="128"/>
      <c r="BD41" s="117"/>
      <c r="BE41" s="189"/>
      <c r="BF41" s="211"/>
      <c r="BG41" s="110"/>
      <c r="BH41" s="110"/>
      <c r="BI41" s="212"/>
      <c r="BJ41" s="212"/>
      <c r="BK41" s="128"/>
      <c r="BL41" s="110"/>
      <c r="BM41" s="110"/>
      <c r="BN41" s="110"/>
      <c r="BO41" s="212"/>
      <c r="BP41" s="212"/>
      <c r="BQ41" s="212"/>
      <c r="BR41" s="190"/>
      <c r="BS41" s="219"/>
      <c r="BT41" s="220"/>
      <c r="BU41" s="220"/>
      <c r="BV41" s="220"/>
      <c r="BW41" s="220"/>
      <c r="BX41" s="220"/>
      <c r="BY41" s="117"/>
      <c r="BZ41" s="189"/>
      <c r="CA41" s="211"/>
      <c r="CB41" s="110"/>
      <c r="CC41" s="110"/>
      <c r="CD41" s="212"/>
      <c r="CE41" s="212"/>
      <c r="CF41" s="212"/>
      <c r="CG41" s="190"/>
      <c r="CH41" s="211"/>
      <c r="CI41" s="110"/>
      <c r="CJ41" s="110"/>
      <c r="CK41" s="212"/>
      <c r="CL41" s="212"/>
      <c r="CM41" s="190"/>
      <c r="CN41" s="245"/>
      <c r="CO41" s="119"/>
      <c r="CP41" s="119"/>
      <c r="CQ41" s="185"/>
      <c r="CR41" s="185"/>
      <c r="CS41" s="190"/>
      <c r="CT41" s="117"/>
      <c r="CU41" s="189"/>
      <c r="CV41" s="245"/>
      <c r="CW41" s="119"/>
      <c r="CX41" s="119"/>
      <c r="CY41" s="212"/>
      <c r="CZ41" s="212"/>
      <c r="DA41" s="164"/>
      <c r="DB41" s="128"/>
      <c r="DC41" s="245"/>
      <c r="DD41" s="119"/>
      <c r="DE41" s="119"/>
      <c r="DF41" s="185"/>
      <c r="DG41" s="185"/>
      <c r="DH41" s="128"/>
      <c r="DI41" s="245"/>
      <c r="DJ41" s="119"/>
      <c r="DK41" s="119"/>
      <c r="DL41" s="185"/>
      <c r="DM41" s="185"/>
      <c r="DN41" s="128"/>
      <c r="DO41" s="117"/>
      <c r="DP41" s="189"/>
      <c r="DQ41" s="90"/>
      <c r="DR41" s="90"/>
      <c r="DS41" s="90"/>
      <c r="DT41" s="90"/>
      <c r="DU41" s="90"/>
      <c r="DV41" s="90"/>
      <c r="DW41" s="40"/>
      <c r="DX41" s="40"/>
      <c r="DY41" s="40"/>
      <c r="DZ41" s="40"/>
      <c r="EA41" s="40"/>
      <c r="EB41" s="39"/>
      <c r="EC41" s="40"/>
      <c r="ED41" s="5"/>
      <c r="EE41" s="5"/>
    </row>
    <row r="42" spans="1:135" s="38" customFormat="1" ht="79.95" customHeight="1" x14ac:dyDescent="0.25">
      <c r="A42" s="379"/>
      <c r="B42" s="381"/>
      <c r="C42" s="180"/>
      <c r="D42" s="182"/>
      <c r="E42" s="228"/>
      <c r="F42" s="135" t="s">
        <v>388</v>
      </c>
      <c r="G42" s="115"/>
      <c r="H42" s="143"/>
      <c r="I42" s="100"/>
      <c r="J42" s="100"/>
      <c r="K42" s="100"/>
      <c r="L42" s="185"/>
      <c r="M42" s="205"/>
      <c r="N42" s="117"/>
      <c r="O42" s="189"/>
      <c r="P42" s="143"/>
      <c r="Q42" s="81"/>
      <c r="R42" s="212"/>
      <c r="S42" s="212"/>
      <c r="T42" s="212"/>
      <c r="U42" s="128"/>
      <c r="V42" s="143"/>
      <c r="W42" s="81"/>
      <c r="X42" s="81"/>
      <c r="Y42" s="185"/>
      <c r="Z42" s="185"/>
      <c r="AA42" s="185"/>
      <c r="AB42" s="128"/>
      <c r="AC42" s="143"/>
      <c r="AD42" s="100"/>
      <c r="AE42" s="100"/>
      <c r="AF42" s="185"/>
      <c r="AG42" s="185"/>
      <c r="AH42" s="128"/>
      <c r="AI42" s="117"/>
      <c r="AJ42" s="189"/>
      <c r="AK42" s="143"/>
      <c r="AL42" s="100"/>
      <c r="AM42" s="100"/>
      <c r="AN42" s="185"/>
      <c r="AO42" s="185"/>
      <c r="AP42" s="184"/>
      <c r="AQ42" s="128"/>
      <c r="AR42" s="143"/>
      <c r="AS42" s="100"/>
      <c r="AT42" s="100"/>
      <c r="AU42" s="100"/>
      <c r="AV42" s="100"/>
      <c r="AW42" s="128"/>
      <c r="AX42" s="143"/>
      <c r="AY42" s="100"/>
      <c r="AZ42" s="100"/>
      <c r="BA42" s="212"/>
      <c r="BB42" s="212"/>
      <c r="BC42" s="128"/>
      <c r="BD42" s="117"/>
      <c r="BE42" s="189"/>
      <c r="BF42" s="211"/>
      <c r="BG42" s="110"/>
      <c r="BH42" s="110"/>
      <c r="BI42" s="212"/>
      <c r="BJ42" s="212"/>
      <c r="BK42" s="128"/>
      <c r="BL42" s="110"/>
      <c r="BM42" s="110"/>
      <c r="BN42" s="110"/>
      <c r="BO42" s="212"/>
      <c r="BP42" s="212"/>
      <c r="BQ42" s="212"/>
      <c r="BR42" s="190"/>
      <c r="BS42" s="219"/>
      <c r="BT42" s="220"/>
      <c r="BU42" s="220"/>
      <c r="BV42" s="220"/>
      <c r="BW42" s="220"/>
      <c r="BX42" s="220"/>
      <c r="BY42" s="117"/>
      <c r="BZ42" s="189"/>
      <c r="CA42" s="211"/>
      <c r="CB42" s="110"/>
      <c r="CC42" s="110"/>
      <c r="CD42" s="212"/>
      <c r="CE42" s="212"/>
      <c r="CF42" s="212"/>
      <c r="CG42" s="190"/>
      <c r="CH42" s="211"/>
      <c r="CI42" s="110"/>
      <c r="CJ42" s="110"/>
      <c r="CK42" s="212"/>
      <c r="CL42" s="212"/>
      <c r="CM42" s="190"/>
      <c r="CN42" s="245"/>
      <c r="CO42" s="119"/>
      <c r="CP42" s="119"/>
      <c r="CQ42" s="185"/>
      <c r="CR42" s="185"/>
      <c r="CS42" s="190"/>
      <c r="CT42" s="117"/>
      <c r="CU42" s="189"/>
      <c r="CV42" s="245"/>
      <c r="CW42" s="119"/>
      <c r="CX42" s="119"/>
      <c r="CY42" s="212"/>
      <c r="CZ42" s="212"/>
      <c r="DA42" s="164"/>
      <c r="DB42" s="128"/>
      <c r="DC42" s="245"/>
      <c r="DD42" s="119"/>
      <c r="DE42" s="119"/>
      <c r="DF42" s="185"/>
      <c r="DG42" s="185"/>
      <c r="DH42" s="128"/>
      <c r="DI42" s="245"/>
      <c r="DJ42" s="119"/>
      <c r="DK42" s="119"/>
      <c r="DL42" s="185"/>
      <c r="DM42" s="185"/>
      <c r="DN42" s="128"/>
      <c r="DO42" s="117"/>
      <c r="DP42" s="189"/>
      <c r="DQ42" s="90"/>
      <c r="DR42" s="90"/>
      <c r="DS42" s="90"/>
      <c r="DT42" s="90"/>
      <c r="DU42" s="90"/>
      <c r="DV42" s="90"/>
      <c r="DW42" s="40"/>
      <c r="DX42" s="40"/>
      <c r="DY42" s="40"/>
      <c r="DZ42" s="40"/>
      <c r="EA42" s="40"/>
      <c r="EB42" s="39"/>
      <c r="EC42" s="40"/>
      <c r="ED42" s="5"/>
      <c r="EE42" s="5"/>
    </row>
    <row r="43" spans="1:135" s="38" customFormat="1" ht="79.95" customHeight="1" x14ac:dyDescent="0.25">
      <c r="A43" s="379"/>
      <c r="B43" s="381"/>
      <c r="C43" s="180"/>
      <c r="D43" s="182"/>
      <c r="E43" s="228"/>
      <c r="F43" s="135" t="s">
        <v>390</v>
      </c>
      <c r="G43" s="115"/>
      <c r="H43" s="143"/>
      <c r="I43" s="100"/>
      <c r="J43" s="100"/>
      <c r="K43" s="100"/>
      <c r="L43" s="185"/>
      <c r="M43" s="205"/>
      <c r="N43" s="117"/>
      <c r="O43" s="189"/>
      <c r="P43" s="143"/>
      <c r="Q43" s="81"/>
      <c r="R43" s="185"/>
      <c r="S43" s="185"/>
      <c r="T43" s="185"/>
      <c r="U43" s="128"/>
      <c r="V43" s="143"/>
      <c r="W43" s="81"/>
      <c r="X43" s="81"/>
      <c r="Y43" s="185"/>
      <c r="Z43" s="185"/>
      <c r="AA43" s="185"/>
      <c r="AB43" s="128"/>
      <c r="AC43" s="143"/>
      <c r="AD43" s="100"/>
      <c r="AE43" s="100"/>
      <c r="AF43" s="185"/>
      <c r="AG43" s="185"/>
      <c r="AH43" s="128"/>
      <c r="AI43" s="117"/>
      <c r="AJ43" s="189"/>
      <c r="AK43" s="143"/>
      <c r="AL43" s="100"/>
      <c r="AM43" s="100"/>
      <c r="AN43" s="185"/>
      <c r="AO43" s="185"/>
      <c r="AP43" s="185"/>
      <c r="AQ43" s="190"/>
      <c r="AR43" s="143"/>
      <c r="AS43" s="100"/>
      <c r="AT43" s="100"/>
      <c r="AU43" s="100"/>
      <c r="AV43" s="100"/>
      <c r="AW43" s="190"/>
      <c r="AX43" s="143"/>
      <c r="AY43" s="100"/>
      <c r="AZ43" s="100"/>
      <c r="BA43" s="185"/>
      <c r="BB43" s="185"/>
      <c r="BC43" s="190"/>
      <c r="BD43" s="117"/>
      <c r="BE43" s="189"/>
      <c r="BF43" s="211"/>
      <c r="BG43" s="110"/>
      <c r="BH43" s="110"/>
      <c r="BI43" s="212"/>
      <c r="BJ43" s="212"/>
      <c r="BK43" s="128"/>
      <c r="BL43" s="110"/>
      <c r="BM43" s="110"/>
      <c r="BN43" s="110"/>
      <c r="BO43" s="212"/>
      <c r="BP43" s="212"/>
      <c r="BQ43" s="212"/>
      <c r="BR43" s="190"/>
      <c r="BS43" s="219"/>
      <c r="BT43" s="220"/>
      <c r="BU43" s="220"/>
      <c r="BV43" s="220"/>
      <c r="BW43" s="220"/>
      <c r="BX43" s="220"/>
      <c r="BY43" s="117"/>
      <c r="BZ43" s="189"/>
      <c r="CA43" s="211"/>
      <c r="CB43" s="110"/>
      <c r="CC43" s="110"/>
      <c r="CD43" s="212"/>
      <c r="CE43" s="212"/>
      <c r="CF43" s="212"/>
      <c r="CG43" s="190"/>
      <c r="CH43" s="211"/>
      <c r="CI43" s="110"/>
      <c r="CJ43" s="110"/>
      <c r="CK43" s="212"/>
      <c r="CL43" s="212"/>
      <c r="CM43" s="190"/>
      <c r="CN43" s="245"/>
      <c r="CO43" s="119"/>
      <c r="CP43" s="119"/>
      <c r="CQ43" s="185"/>
      <c r="CR43" s="185"/>
      <c r="CS43" s="190"/>
      <c r="CT43" s="117"/>
      <c r="CU43" s="189"/>
      <c r="CV43" s="245"/>
      <c r="CW43" s="119"/>
      <c r="CX43" s="119"/>
      <c r="CY43" s="185"/>
      <c r="CZ43" s="185"/>
      <c r="DA43" s="185"/>
      <c r="DB43" s="190"/>
      <c r="DC43" s="245"/>
      <c r="DD43" s="119"/>
      <c r="DE43" s="119"/>
      <c r="DF43" s="185"/>
      <c r="DG43" s="185"/>
      <c r="DH43" s="190"/>
      <c r="DI43" s="245"/>
      <c r="DJ43" s="119"/>
      <c r="DK43" s="119"/>
      <c r="DL43" s="185"/>
      <c r="DM43" s="185"/>
      <c r="DN43" s="128"/>
      <c r="DO43" s="117"/>
      <c r="DP43" s="189"/>
      <c r="DQ43" s="90"/>
      <c r="DR43" s="90"/>
      <c r="DS43" s="90"/>
      <c r="DT43" s="90"/>
      <c r="DU43" s="90"/>
      <c r="DV43" s="90"/>
      <c r="DW43" s="40"/>
      <c r="DX43" s="40"/>
      <c r="DY43" s="40"/>
      <c r="DZ43" s="40"/>
      <c r="EA43" s="40"/>
      <c r="EB43" s="39"/>
      <c r="EC43" s="40"/>
      <c r="ED43" s="5"/>
      <c r="EE43" s="5"/>
    </row>
    <row r="44" spans="1:135" s="38" customFormat="1" ht="79.95" customHeight="1" thickBot="1" x14ac:dyDescent="0.3">
      <c r="A44" s="379"/>
      <c r="B44" s="381"/>
      <c r="C44" s="180"/>
      <c r="D44" s="182"/>
      <c r="E44" s="228"/>
      <c r="F44" s="135" t="s">
        <v>391</v>
      </c>
      <c r="G44" s="115"/>
      <c r="H44" s="144"/>
      <c r="I44" s="154"/>
      <c r="J44" s="154"/>
      <c r="K44" s="154"/>
      <c r="L44" s="185"/>
      <c r="M44" s="205"/>
      <c r="N44" s="117"/>
      <c r="O44" s="189"/>
      <c r="P44" s="313"/>
      <c r="Q44" s="314"/>
      <c r="R44" s="95"/>
      <c r="S44" s="95"/>
      <c r="T44" s="95"/>
      <c r="U44" s="129"/>
      <c r="V44" s="144"/>
      <c r="W44" s="312"/>
      <c r="X44" s="312"/>
      <c r="Y44" s="185"/>
      <c r="Z44" s="185"/>
      <c r="AA44" s="185"/>
      <c r="AB44" s="128"/>
      <c r="AC44" s="144"/>
      <c r="AD44" s="154"/>
      <c r="AE44" s="154"/>
      <c r="AF44" s="185"/>
      <c r="AG44" s="185"/>
      <c r="AH44" s="128"/>
      <c r="AI44" s="117"/>
      <c r="AJ44" s="189"/>
      <c r="AK44" s="144"/>
      <c r="AL44" s="154"/>
      <c r="AM44" s="154"/>
      <c r="AN44" s="185"/>
      <c r="AO44" s="185"/>
      <c r="AP44" s="185"/>
      <c r="AQ44" s="190"/>
      <c r="AR44" s="144"/>
      <c r="AS44" s="154"/>
      <c r="AT44" s="154"/>
      <c r="AU44" s="154"/>
      <c r="AV44" s="154"/>
      <c r="AW44" s="190"/>
      <c r="AX44" s="144"/>
      <c r="AY44" s="154"/>
      <c r="AZ44" s="154"/>
      <c r="BA44" s="185"/>
      <c r="BB44" s="185"/>
      <c r="BC44" s="190"/>
      <c r="BD44" s="117"/>
      <c r="BE44" s="189"/>
      <c r="BF44" s="211"/>
      <c r="BG44" s="110"/>
      <c r="BH44" s="110"/>
      <c r="BI44" s="212"/>
      <c r="BJ44" s="212"/>
      <c r="BK44" s="128"/>
      <c r="BL44" s="110"/>
      <c r="BM44" s="110"/>
      <c r="BN44" s="110"/>
      <c r="BO44" s="212"/>
      <c r="BP44" s="212"/>
      <c r="BQ44" s="212"/>
      <c r="BR44" s="190"/>
      <c r="BS44" s="219"/>
      <c r="BT44" s="220"/>
      <c r="BU44" s="220"/>
      <c r="BV44" s="220"/>
      <c r="BW44" s="220"/>
      <c r="BX44" s="220"/>
      <c r="BY44" s="117"/>
      <c r="BZ44" s="189"/>
      <c r="CA44" s="211"/>
      <c r="CB44" s="110"/>
      <c r="CC44" s="110"/>
      <c r="CD44" s="212"/>
      <c r="CE44" s="212"/>
      <c r="CF44" s="212"/>
      <c r="CG44" s="190"/>
      <c r="CH44" s="211"/>
      <c r="CI44" s="110"/>
      <c r="CJ44" s="110"/>
      <c r="CK44" s="212"/>
      <c r="CL44" s="212"/>
      <c r="CM44" s="190"/>
      <c r="CN44" s="245"/>
      <c r="CO44" s="119"/>
      <c r="CP44" s="119"/>
      <c r="CQ44" s="185"/>
      <c r="CR44" s="185"/>
      <c r="CS44" s="190"/>
      <c r="CT44" s="117"/>
      <c r="CU44" s="189"/>
      <c r="CV44" s="245"/>
      <c r="CW44" s="119"/>
      <c r="CX44" s="119"/>
      <c r="CY44" s="185"/>
      <c r="CZ44" s="185"/>
      <c r="DA44" s="185"/>
      <c r="DB44" s="190"/>
      <c r="DC44" s="245"/>
      <c r="DD44" s="119"/>
      <c r="DE44" s="119"/>
      <c r="DF44" s="185"/>
      <c r="DG44" s="185"/>
      <c r="DH44" s="190"/>
      <c r="DI44" s="245"/>
      <c r="DJ44" s="119"/>
      <c r="DK44" s="119"/>
      <c r="DL44" s="185"/>
      <c r="DM44" s="185"/>
      <c r="DN44" s="128"/>
      <c r="DO44" s="117"/>
      <c r="DP44" s="189"/>
      <c r="DQ44" s="90"/>
      <c r="DR44" s="90"/>
      <c r="DS44" s="90"/>
      <c r="DT44" s="90"/>
      <c r="DU44" s="90"/>
      <c r="DV44" s="90"/>
      <c r="DW44" s="40"/>
      <c r="DX44" s="40"/>
      <c r="DY44" s="40"/>
      <c r="DZ44" s="40"/>
      <c r="EA44" s="40"/>
      <c r="EB44" s="39"/>
      <c r="EC44" s="40"/>
      <c r="ED44" s="5"/>
      <c r="EE44" s="5"/>
    </row>
    <row r="45" spans="1:135" ht="14.25" customHeight="1" thickBot="1" x14ac:dyDescent="0.3">
      <c r="B45" s="104"/>
      <c r="C45" s="104"/>
      <c r="D45" s="105"/>
      <c r="E45" s="122"/>
      <c r="F45" s="122"/>
      <c r="G45" s="122"/>
      <c r="H45" s="131"/>
      <c r="I45" s="132"/>
      <c r="J45" s="132"/>
      <c r="K45" s="132"/>
      <c r="L45" s="132"/>
      <c r="M45" s="133"/>
      <c r="N45" s="111"/>
      <c r="O45" s="113"/>
      <c r="P45" s="131"/>
      <c r="Q45" s="132"/>
      <c r="R45" s="132"/>
      <c r="S45" s="132"/>
      <c r="T45" s="132"/>
      <c r="U45" s="133"/>
      <c r="V45" s="131"/>
      <c r="W45" s="132"/>
      <c r="X45" s="132"/>
      <c r="Y45" s="132"/>
      <c r="Z45" s="132"/>
      <c r="AA45" s="132"/>
      <c r="AB45" s="133"/>
      <c r="AC45" s="131"/>
      <c r="AD45" s="132"/>
      <c r="AE45" s="132"/>
      <c r="AF45" s="132"/>
      <c r="AG45" s="132"/>
      <c r="AH45" s="133"/>
      <c r="AI45" s="111"/>
      <c r="AJ45" s="113"/>
      <c r="AK45" s="229"/>
      <c r="AL45" s="236"/>
      <c r="AM45" s="236"/>
      <c r="AN45" s="230"/>
      <c r="AO45" s="230"/>
      <c r="AP45" s="163"/>
      <c r="AQ45" s="231"/>
      <c r="AR45" s="111"/>
      <c r="AS45" s="113"/>
      <c r="AT45" s="113"/>
      <c r="AU45" s="113"/>
      <c r="AV45" s="113"/>
      <c r="AW45" s="112"/>
      <c r="AX45" s="111"/>
      <c r="AY45" s="113"/>
      <c r="AZ45" s="113"/>
      <c r="BA45" s="113"/>
      <c r="BB45" s="113"/>
      <c r="BC45" s="112"/>
      <c r="BD45" s="111"/>
      <c r="BE45" s="113"/>
      <c r="BF45" s="106"/>
      <c r="BG45" s="106"/>
      <c r="BH45" s="106"/>
      <c r="BI45" s="106"/>
      <c r="BJ45" s="106"/>
      <c r="BK45" s="106"/>
      <c r="BL45" s="106"/>
      <c r="BM45" s="106"/>
      <c r="BN45" s="106"/>
      <c r="BO45" s="106"/>
      <c r="BP45" s="106"/>
      <c r="BQ45" s="106"/>
      <c r="BR45" s="106"/>
      <c r="BS45" s="106"/>
      <c r="BT45" s="106"/>
      <c r="BU45" s="106"/>
      <c r="BV45" s="106"/>
      <c r="BW45" s="106"/>
      <c r="BX45" s="106"/>
      <c r="BY45" s="111"/>
      <c r="BZ45" s="113"/>
      <c r="CA45" s="106"/>
      <c r="CB45" s="106"/>
      <c r="CC45" s="106"/>
      <c r="CD45" s="106"/>
      <c r="CE45" s="106"/>
      <c r="CF45" s="106"/>
      <c r="CG45" s="106"/>
      <c r="CH45" s="106"/>
      <c r="CI45" s="106"/>
      <c r="CJ45" s="106"/>
      <c r="CK45" s="106"/>
      <c r="CL45" s="106"/>
      <c r="CM45" s="106"/>
      <c r="CN45" s="108"/>
      <c r="CO45" s="108"/>
      <c r="CP45" s="108"/>
      <c r="CQ45" s="108"/>
      <c r="CR45" s="108"/>
      <c r="CS45" s="108"/>
      <c r="CT45" s="111"/>
      <c r="CU45" s="113"/>
      <c r="CV45" s="324"/>
      <c r="CW45" s="325"/>
      <c r="CX45" s="325"/>
      <c r="CY45" s="325"/>
      <c r="CZ45" s="325"/>
      <c r="DA45" s="325"/>
      <c r="DB45" s="326"/>
      <c r="DC45" s="324"/>
      <c r="DD45" s="325"/>
      <c r="DE45" s="325"/>
      <c r="DF45" s="325"/>
      <c r="DG45" s="325"/>
      <c r="DH45" s="326"/>
      <c r="DI45" s="324"/>
      <c r="DJ45" s="325"/>
      <c r="DK45" s="325"/>
      <c r="DL45" s="325"/>
      <c r="DM45" s="325"/>
      <c r="DN45" s="326"/>
      <c r="DO45" s="111"/>
      <c r="DP45" s="113"/>
      <c r="DQ45" s="108"/>
      <c r="DR45" s="108"/>
      <c r="DS45" s="108"/>
      <c r="DT45" s="108"/>
      <c r="DU45" s="107"/>
      <c r="DV45" s="108"/>
    </row>
    <row r="46" spans="1:135" s="38" customFormat="1" ht="89.1" customHeight="1" x14ac:dyDescent="0.25">
      <c r="A46" s="70"/>
      <c r="B46" s="136"/>
      <c r="C46" s="290"/>
      <c r="D46" s="178" t="s">
        <v>380</v>
      </c>
      <c r="E46" s="284" t="s">
        <v>381</v>
      </c>
      <c r="F46" s="285"/>
      <c r="G46" s="286"/>
      <c r="H46" s="309"/>
      <c r="I46" s="310"/>
      <c r="J46" s="310"/>
      <c r="K46" s="310"/>
      <c r="L46" s="310"/>
      <c r="M46" s="356"/>
      <c r="N46" s="357"/>
      <c r="O46" s="358"/>
      <c r="P46" s="309"/>
      <c r="Q46" s="310"/>
      <c r="R46" s="310"/>
      <c r="S46" s="310"/>
      <c r="T46" s="310"/>
      <c r="U46" s="356"/>
      <c r="V46" s="309"/>
      <c r="W46" s="310"/>
      <c r="X46" s="310"/>
      <c r="Y46" s="310"/>
      <c r="Z46" s="310"/>
      <c r="AA46" s="310"/>
      <c r="AB46" s="356"/>
      <c r="AC46" s="309"/>
      <c r="AD46" s="310"/>
      <c r="AE46" s="310"/>
      <c r="AF46" s="310"/>
      <c r="AG46" s="310"/>
      <c r="AH46" s="356"/>
      <c r="AI46" s="357"/>
      <c r="AJ46" s="358"/>
      <c r="AK46" s="309"/>
      <c r="AL46" s="310"/>
      <c r="AM46" s="310"/>
      <c r="AN46" s="310"/>
      <c r="AO46" s="310"/>
      <c r="AP46" s="310"/>
      <c r="AQ46" s="356"/>
      <c r="AR46" s="309"/>
      <c r="AS46" s="310"/>
      <c r="AT46" s="310"/>
      <c r="AU46" s="310"/>
      <c r="AV46" s="310"/>
      <c r="AW46" s="356"/>
      <c r="AX46" s="309"/>
      <c r="AY46" s="310"/>
      <c r="AZ46" s="310"/>
      <c r="BA46" s="310"/>
      <c r="BB46" s="310"/>
      <c r="BC46" s="356"/>
      <c r="BD46" s="357"/>
      <c r="BE46" s="358"/>
      <c r="BF46" s="309"/>
      <c r="BG46" s="310"/>
      <c r="BH46" s="310"/>
      <c r="BI46" s="310"/>
      <c r="BJ46" s="310"/>
      <c r="BK46" s="356"/>
      <c r="BL46" s="309"/>
      <c r="BM46" s="310"/>
      <c r="BN46" s="310"/>
      <c r="BO46" s="310"/>
      <c r="BP46" s="310"/>
      <c r="BQ46" s="310"/>
      <c r="BR46" s="356"/>
      <c r="BS46" s="309"/>
      <c r="BT46" s="310"/>
      <c r="BU46" s="310"/>
      <c r="BV46" s="310"/>
      <c r="BW46" s="310"/>
      <c r="BX46" s="356"/>
      <c r="BY46" s="357"/>
      <c r="BZ46" s="358"/>
      <c r="CA46" s="309"/>
      <c r="CB46" s="310"/>
      <c r="CC46" s="310"/>
      <c r="CD46" s="310"/>
      <c r="CE46" s="310"/>
      <c r="CF46" s="310"/>
      <c r="CG46" s="356"/>
      <c r="CH46" s="309"/>
      <c r="CI46" s="310"/>
      <c r="CJ46" s="310"/>
      <c r="CK46" s="310"/>
      <c r="CL46" s="310"/>
      <c r="CM46" s="356"/>
      <c r="CN46" s="309"/>
      <c r="CO46" s="310"/>
      <c r="CP46" s="310"/>
      <c r="CQ46" s="310"/>
      <c r="CR46" s="310"/>
      <c r="CS46" s="356"/>
      <c r="CT46" s="357"/>
      <c r="CU46" s="358"/>
      <c r="CV46" s="309"/>
      <c r="CW46" s="310"/>
      <c r="CX46" s="310"/>
      <c r="CY46" s="310"/>
      <c r="CZ46" s="310"/>
      <c r="DA46" s="310"/>
      <c r="DB46" s="356"/>
      <c r="DC46" s="309"/>
      <c r="DD46" s="310"/>
      <c r="DE46" s="310"/>
      <c r="DF46" s="310"/>
      <c r="DG46" s="310"/>
      <c r="DH46" s="356"/>
      <c r="DI46" s="309"/>
      <c r="DJ46" s="310"/>
      <c r="DK46" s="310"/>
      <c r="DL46" s="310"/>
      <c r="DM46" s="310"/>
      <c r="DN46" s="356"/>
      <c r="DO46" s="357"/>
      <c r="DP46" s="358"/>
      <c r="DQ46" s="91"/>
      <c r="DR46" s="91"/>
      <c r="DS46" s="91"/>
      <c r="DT46" s="91"/>
      <c r="DU46" s="91"/>
      <c r="DV46" s="91"/>
      <c r="DX46" s="5"/>
      <c r="DY46" s="5"/>
      <c r="DZ46" s="5"/>
      <c r="EA46" s="5"/>
      <c r="EB46" s="5"/>
      <c r="EC46" s="5"/>
      <c r="ED46" s="5"/>
      <c r="EE46" s="5"/>
    </row>
    <row r="47" spans="1:135" s="38" customFormat="1" ht="89.1" customHeight="1" x14ac:dyDescent="0.25">
      <c r="A47" s="70"/>
      <c r="B47" s="291"/>
      <c r="C47" s="292"/>
      <c r="D47" s="247"/>
      <c r="E47" s="287" t="s">
        <v>382</v>
      </c>
      <c r="F47" s="278" t="s">
        <v>392</v>
      </c>
      <c r="G47" s="279"/>
      <c r="H47" s="245"/>
      <c r="I47" s="246"/>
      <c r="J47" s="246"/>
      <c r="K47" s="246"/>
      <c r="L47" s="246"/>
      <c r="M47" s="346"/>
      <c r="N47" s="359"/>
      <c r="O47" s="360"/>
      <c r="P47" s="245"/>
      <c r="Q47" s="246"/>
      <c r="R47" s="246"/>
      <c r="S47" s="246"/>
      <c r="T47" s="246"/>
      <c r="U47" s="346"/>
      <c r="V47" s="245"/>
      <c r="W47" s="246"/>
      <c r="X47" s="246"/>
      <c r="Y47" s="246"/>
      <c r="Z47" s="246"/>
      <c r="AA47" s="246"/>
      <c r="AB47" s="346"/>
      <c r="AC47" s="245"/>
      <c r="AD47" s="246"/>
      <c r="AE47" s="246"/>
      <c r="AF47" s="246"/>
      <c r="AG47" s="246"/>
      <c r="AH47" s="346"/>
      <c r="AI47" s="359"/>
      <c r="AJ47" s="360"/>
      <c r="AK47" s="245"/>
      <c r="AL47" s="246"/>
      <c r="AM47" s="246"/>
      <c r="AN47" s="246"/>
      <c r="AO47" s="246"/>
      <c r="AP47" s="246"/>
      <c r="AQ47" s="346"/>
      <c r="AR47" s="245"/>
      <c r="AS47" s="246"/>
      <c r="AT47" s="246"/>
      <c r="AU47" s="246"/>
      <c r="AV47" s="246"/>
      <c r="AW47" s="346"/>
      <c r="AX47" s="245"/>
      <c r="AY47" s="246"/>
      <c r="AZ47" s="246"/>
      <c r="BA47" s="246"/>
      <c r="BB47" s="246"/>
      <c r="BC47" s="346"/>
      <c r="BD47" s="359"/>
      <c r="BE47" s="360"/>
      <c r="BF47" s="245"/>
      <c r="BG47" s="246"/>
      <c r="BH47" s="246"/>
      <c r="BI47" s="246"/>
      <c r="BJ47" s="246"/>
      <c r="BK47" s="346"/>
      <c r="BL47" s="245"/>
      <c r="BM47" s="246"/>
      <c r="BN47" s="246"/>
      <c r="BO47" s="246"/>
      <c r="BP47" s="246"/>
      <c r="BQ47" s="246"/>
      <c r="BR47" s="346"/>
      <c r="BS47" s="245"/>
      <c r="BT47" s="246"/>
      <c r="BU47" s="246"/>
      <c r="BV47" s="246"/>
      <c r="BW47" s="246"/>
      <c r="BX47" s="346"/>
      <c r="BY47" s="359"/>
      <c r="BZ47" s="360"/>
      <c r="CA47" s="245"/>
      <c r="CB47" s="246"/>
      <c r="CC47" s="246"/>
      <c r="CD47" s="246"/>
      <c r="CE47" s="246"/>
      <c r="CF47" s="246"/>
      <c r="CG47" s="346"/>
      <c r="CH47" s="245"/>
      <c r="CI47" s="246"/>
      <c r="CJ47" s="246"/>
      <c r="CK47" s="246"/>
      <c r="CL47" s="246"/>
      <c r="CM47" s="346"/>
      <c r="CN47" s="245"/>
      <c r="CO47" s="246"/>
      <c r="CP47" s="246"/>
      <c r="CQ47" s="246"/>
      <c r="CR47" s="246"/>
      <c r="CS47" s="346"/>
      <c r="CT47" s="359"/>
      <c r="CU47" s="360"/>
      <c r="CV47" s="245"/>
      <c r="CW47" s="246"/>
      <c r="CX47" s="246"/>
      <c r="CY47" s="246"/>
      <c r="CZ47" s="246"/>
      <c r="DA47" s="246"/>
      <c r="DB47" s="346"/>
      <c r="DC47" s="245"/>
      <c r="DD47" s="246"/>
      <c r="DE47" s="246"/>
      <c r="DF47" s="246"/>
      <c r="DG47" s="246"/>
      <c r="DH47" s="346"/>
      <c r="DI47" s="245"/>
      <c r="DJ47" s="246"/>
      <c r="DK47" s="246"/>
      <c r="DL47" s="246"/>
      <c r="DM47" s="246"/>
      <c r="DN47" s="346"/>
      <c r="DO47" s="359"/>
      <c r="DP47" s="360"/>
      <c r="DQ47" s="91"/>
      <c r="DR47" s="91"/>
      <c r="DS47" s="91"/>
      <c r="DT47" s="91"/>
      <c r="DU47" s="91"/>
      <c r="DV47" s="91"/>
      <c r="DX47" s="5"/>
      <c r="DY47" s="5"/>
      <c r="DZ47" s="5"/>
      <c r="EA47" s="5"/>
      <c r="EB47" s="5"/>
      <c r="EC47" s="5"/>
      <c r="ED47" s="5"/>
      <c r="EE47" s="5"/>
    </row>
    <row r="48" spans="1:135" s="38" customFormat="1" ht="89.1" customHeight="1" thickBot="1" x14ac:dyDescent="0.3">
      <c r="A48" s="70"/>
      <c r="B48" s="291"/>
      <c r="C48" s="292"/>
      <c r="D48" s="289"/>
      <c r="E48" s="288" t="s">
        <v>382</v>
      </c>
      <c r="F48" s="282" t="s">
        <v>393</v>
      </c>
      <c r="G48" s="283"/>
      <c r="H48" s="121"/>
      <c r="I48" s="304"/>
      <c r="J48" s="304"/>
      <c r="K48" s="304"/>
      <c r="L48" s="304"/>
      <c r="M48" s="355"/>
      <c r="N48" s="361"/>
      <c r="O48" s="362"/>
      <c r="P48" s="121"/>
      <c r="Q48" s="304"/>
      <c r="R48" s="304"/>
      <c r="S48" s="304"/>
      <c r="T48" s="304"/>
      <c r="U48" s="355"/>
      <c r="V48" s="363"/>
      <c r="W48" s="95"/>
      <c r="X48" s="95"/>
      <c r="Y48" s="95"/>
      <c r="Z48" s="95"/>
      <c r="AA48" s="95"/>
      <c r="AB48" s="127"/>
      <c r="AC48" s="121"/>
      <c r="AD48" s="304"/>
      <c r="AE48" s="304"/>
      <c r="AF48" s="304"/>
      <c r="AG48" s="304"/>
      <c r="AH48" s="355"/>
      <c r="AI48" s="361"/>
      <c r="AJ48" s="362"/>
      <c r="AK48" s="363"/>
      <c r="AL48" s="95"/>
      <c r="AM48" s="95"/>
      <c r="AN48" s="95"/>
      <c r="AO48" s="95"/>
      <c r="AP48" s="95"/>
      <c r="AQ48" s="127"/>
      <c r="AR48" s="121"/>
      <c r="AS48" s="304"/>
      <c r="AT48" s="304"/>
      <c r="AU48" s="304"/>
      <c r="AV48" s="304"/>
      <c r="AW48" s="355"/>
      <c r="AX48" s="121"/>
      <c r="AY48" s="304"/>
      <c r="AZ48" s="304"/>
      <c r="BA48" s="304"/>
      <c r="BB48" s="304"/>
      <c r="BC48" s="355"/>
      <c r="BD48" s="361"/>
      <c r="BE48" s="362"/>
      <c r="BF48" s="121"/>
      <c r="BG48" s="304"/>
      <c r="BH48" s="304"/>
      <c r="BI48" s="304"/>
      <c r="BJ48" s="304"/>
      <c r="BK48" s="355"/>
      <c r="BL48" s="363"/>
      <c r="BM48" s="95"/>
      <c r="BN48" s="95"/>
      <c r="BO48" s="95"/>
      <c r="BP48" s="95"/>
      <c r="BQ48" s="95"/>
      <c r="BR48" s="127"/>
      <c r="BS48" s="121"/>
      <c r="BT48" s="304"/>
      <c r="BU48" s="304"/>
      <c r="BV48" s="304"/>
      <c r="BW48" s="304"/>
      <c r="BX48" s="355"/>
      <c r="BY48" s="361"/>
      <c r="BZ48" s="362"/>
      <c r="CA48" s="363"/>
      <c r="CB48" s="95"/>
      <c r="CC48" s="95"/>
      <c r="CD48" s="95"/>
      <c r="CE48" s="95"/>
      <c r="CF48" s="95"/>
      <c r="CG48" s="127"/>
      <c r="CH48" s="121"/>
      <c r="CI48" s="304"/>
      <c r="CJ48" s="304"/>
      <c r="CK48" s="304"/>
      <c r="CL48" s="304"/>
      <c r="CM48" s="355"/>
      <c r="CN48" s="121"/>
      <c r="CO48" s="304"/>
      <c r="CP48" s="304"/>
      <c r="CQ48" s="304"/>
      <c r="CR48" s="304"/>
      <c r="CS48" s="355"/>
      <c r="CT48" s="361"/>
      <c r="CU48" s="362"/>
      <c r="CV48" s="363"/>
      <c r="CW48" s="95"/>
      <c r="CX48" s="95"/>
      <c r="CY48" s="95"/>
      <c r="CZ48" s="95"/>
      <c r="DA48" s="95"/>
      <c r="DB48" s="127"/>
      <c r="DC48" s="121"/>
      <c r="DD48" s="304"/>
      <c r="DE48" s="304"/>
      <c r="DF48" s="304"/>
      <c r="DG48" s="304"/>
      <c r="DH48" s="355"/>
      <c r="DI48" s="121"/>
      <c r="DJ48" s="304"/>
      <c r="DK48" s="304"/>
      <c r="DL48" s="304"/>
      <c r="DM48" s="304"/>
      <c r="DN48" s="355"/>
      <c r="DO48" s="361"/>
      <c r="DP48" s="362"/>
      <c r="DQ48" s="91"/>
      <c r="DR48" s="91"/>
      <c r="DS48" s="91"/>
      <c r="DT48" s="91"/>
      <c r="DU48" s="91"/>
      <c r="DV48" s="91"/>
      <c r="DX48" s="5"/>
      <c r="DY48" s="5"/>
      <c r="DZ48" s="5"/>
      <c r="EA48" s="5"/>
      <c r="EB48" s="5"/>
      <c r="EC48" s="5"/>
      <c r="ED48" s="5"/>
      <c r="EE48" s="5"/>
    </row>
    <row r="49" spans="5:34" x14ac:dyDescent="0.25">
      <c r="E49" s="124"/>
      <c r="F49" s="124"/>
      <c r="G49" s="125"/>
      <c r="H49" s="126"/>
      <c r="I49" s="126"/>
      <c r="J49" s="126"/>
      <c r="K49" s="126"/>
      <c r="L49" s="126"/>
      <c r="M49" s="126"/>
      <c r="P49" s="126"/>
      <c r="Q49" s="126"/>
      <c r="R49" s="126"/>
      <c r="S49" s="126"/>
      <c r="T49" s="126"/>
      <c r="U49" s="126"/>
      <c r="V49" s="126"/>
      <c r="W49" s="126"/>
      <c r="X49" s="126"/>
      <c r="Y49" s="126"/>
      <c r="Z49" s="126"/>
      <c r="AA49" s="126"/>
      <c r="AB49" s="126"/>
      <c r="AC49" s="126"/>
      <c r="AD49" s="126"/>
      <c r="AE49" s="126"/>
      <c r="AF49" s="126"/>
      <c r="AG49" s="126"/>
      <c r="AH49" s="126"/>
    </row>
    <row r="50" spans="5:34" x14ac:dyDescent="0.25">
      <c r="E50" s="124"/>
      <c r="F50" s="124"/>
      <c r="G50" s="125"/>
      <c r="H50" s="126"/>
      <c r="I50" s="126"/>
      <c r="J50" s="126"/>
      <c r="K50" s="126"/>
      <c r="L50" s="126"/>
      <c r="M50" s="126"/>
      <c r="P50" s="126"/>
      <c r="Q50" s="126"/>
      <c r="R50" s="126"/>
      <c r="S50" s="126"/>
      <c r="T50" s="126"/>
      <c r="U50" s="126"/>
      <c r="V50" s="126"/>
      <c r="W50" s="126"/>
      <c r="X50" s="126"/>
      <c r="Y50" s="126"/>
      <c r="Z50" s="126"/>
      <c r="AA50" s="126"/>
      <c r="AB50" s="126"/>
      <c r="AC50" s="126"/>
      <c r="AD50" s="126"/>
      <c r="AE50" s="126"/>
      <c r="AF50" s="126"/>
      <c r="AG50" s="126"/>
      <c r="AH50" s="126"/>
    </row>
    <row r="51" spans="5:34" x14ac:dyDescent="0.25">
      <c r="E51" s="124"/>
      <c r="F51" s="124"/>
      <c r="G51" s="125"/>
      <c r="H51" s="126"/>
      <c r="I51" s="126"/>
      <c r="J51" s="126"/>
      <c r="K51" s="126"/>
      <c r="L51" s="126"/>
      <c r="M51" s="126"/>
      <c r="P51" s="126"/>
      <c r="Q51" s="126"/>
      <c r="R51" s="126"/>
      <c r="S51" s="126"/>
      <c r="T51" s="126"/>
      <c r="U51" s="126"/>
      <c r="V51" s="126"/>
      <c r="W51" s="126"/>
      <c r="X51" s="126"/>
      <c r="Y51" s="126"/>
      <c r="Z51" s="126"/>
      <c r="AA51" s="126"/>
      <c r="AB51" s="126"/>
      <c r="AC51" s="126"/>
      <c r="AD51" s="126"/>
      <c r="AE51" s="126"/>
      <c r="AF51" s="126"/>
      <c r="AG51" s="126"/>
      <c r="AH51" s="126"/>
    </row>
    <row r="52" spans="5:34" x14ac:dyDescent="0.25">
      <c r="E52" s="124"/>
      <c r="F52" s="124"/>
      <c r="G52" s="125"/>
      <c r="H52" s="126"/>
      <c r="I52" s="126"/>
      <c r="J52" s="126"/>
      <c r="K52" s="126"/>
      <c r="L52" s="126"/>
      <c r="M52" s="126"/>
      <c r="P52" s="126"/>
      <c r="Q52" s="126"/>
      <c r="R52" s="126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</row>
    <row r="53" spans="5:34" x14ac:dyDescent="0.25">
      <c r="E53" s="124"/>
      <c r="F53" s="124"/>
      <c r="G53" s="125"/>
      <c r="H53" s="126"/>
      <c r="I53" s="126"/>
      <c r="J53" s="126"/>
      <c r="K53" s="126"/>
      <c r="L53" s="126"/>
      <c r="M53" s="126"/>
      <c r="P53" s="126"/>
      <c r="Q53" s="126"/>
      <c r="R53" s="126"/>
      <c r="S53" s="126"/>
      <c r="T53" s="126"/>
      <c r="U53" s="126"/>
      <c r="V53" s="126"/>
      <c r="W53" s="126"/>
      <c r="X53" s="126"/>
      <c r="Y53" s="126"/>
      <c r="Z53" s="126"/>
      <c r="AA53" s="126"/>
      <c r="AB53" s="126"/>
      <c r="AC53" s="126"/>
      <c r="AD53" s="126"/>
      <c r="AE53" s="126"/>
      <c r="AF53" s="126"/>
      <c r="AG53" s="126"/>
      <c r="AH53" s="126"/>
    </row>
    <row r="54" spans="5:34" x14ac:dyDescent="0.25">
      <c r="E54" s="124"/>
      <c r="F54" s="124"/>
      <c r="G54" s="125"/>
      <c r="H54" s="126"/>
      <c r="I54" s="126"/>
      <c r="J54" s="126"/>
      <c r="K54" s="126"/>
      <c r="L54" s="126"/>
      <c r="M54" s="126"/>
      <c r="P54" s="126"/>
      <c r="Q54" s="126"/>
      <c r="R54" s="126"/>
      <c r="S54" s="126"/>
      <c r="T54" s="126"/>
      <c r="U54" s="126"/>
      <c r="V54" s="126"/>
      <c r="W54" s="126"/>
      <c r="X54" s="126"/>
      <c r="Y54" s="126"/>
      <c r="Z54" s="126"/>
      <c r="AA54" s="126"/>
      <c r="AB54" s="126"/>
      <c r="AC54" s="126"/>
      <c r="AD54" s="126"/>
      <c r="AE54" s="126"/>
      <c r="AF54" s="126"/>
      <c r="AG54" s="126"/>
      <c r="AH54" s="126"/>
    </row>
    <row r="55" spans="5:34" x14ac:dyDescent="0.25">
      <c r="E55" s="124"/>
      <c r="F55" s="124"/>
      <c r="G55" s="125"/>
      <c r="H55" s="126"/>
      <c r="I55" s="126"/>
      <c r="J55" s="126"/>
      <c r="K55" s="126"/>
      <c r="L55" s="126"/>
      <c r="M55" s="126"/>
      <c r="P55" s="126"/>
      <c r="Q55" s="126"/>
      <c r="R55" s="126"/>
      <c r="S55" s="126"/>
      <c r="T55" s="126"/>
      <c r="U55" s="126"/>
      <c r="V55" s="126"/>
      <c r="W55" s="126"/>
      <c r="X55" s="126"/>
      <c r="Y55" s="126"/>
      <c r="Z55" s="126"/>
      <c r="AA55" s="126"/>
      <c r="AB55" s="126"/>
      <c r="AC55" s="126"/>
      <c r="AD55" s="126"/>
      <c r="AE55" s="126"/>
      <c r="AF55" s="126"/>
      <c r="AG55" s="126"/>
      <c r="AH55" s="126"/>
    </row>
    <row r="56" spans="5:34" x14ac:dyDescent="0.25">
      <c r="E56" s="124"/>
      <c r="F56" s="124"/>
      <c r="G56" s="125"/>
      <c r="H56" s="126"/>
      <c r="I56" s="126"/>
      <c r="J56" s="126"/>
      <c r="K56" s="126"/>
      <c r="L56" s="126"/>
      <c r="M56" s="126"/>
      <c r="P56" s="126"/>
      <c r="Q56" s="126"/>
      <c r="R56" s="126"/>
      <c r="S56" s="126"/>
      <c r="T56" s="126"/>
      <c r="U56" s="126"/>
      <c r="V56" s="126"/>
      <c r="W56" s="126"/>
      <c r="X56" s="126"/>
      <c r="Y56" s="126"/>
      <c r="Z56" s="126"/>
      <c r="AA56" s="126"/>
      <c r="AB56" s="126"/>
      <c r="AC56" s="126"/>
      <c r="AD56" s="126"/>
      <c r="AE56" s="126"/>
      <c r="AF56" s="126"/>
      <c r="AG56" s="126"/>
      <c r="AH56" s="126"/>
    </row>
    <row r="57" spans="5:34" x14ac:dyDescent="0.25">
      <c r="E57" s="124"/>
      <c r="F57" s="124"/>
      <c r="G57" s="125"/>
      <c r="H57" s="126"/>
      <c r="I57" s="126"/>
      <c r="J57" s="126"/>
      <c r="K57" s="126"/>
      <c r="L57" s="126"/>
      <c r="M57" s="126"/>
      <c r="P57" s="126"/>
      <c r="Q57" s="126"/>
      <c r="R57" s="126"/>
      <c r="S57" s="126"/>
      <c r="T57" s="126"/>
      <c r="U57" s="126"/>
      <c r="V57" s="126"/>
      <c r="W57" s="126"/>
      <c r="X57" s="126"/>
      <c r="Y57" s="126"/>
      <c r="Z57" s="126"/>
      <c r="AA57" s="126"/>
      <c r="AB57" s="126"/>
      <c r="AC57" s="126"/>
      <c r="AD57" s="126"/>
      <c r="AE57" s="126"/>
      <c r="AF57" s="126"/>
      <c r="AG57" s="126"/>
      <c r="AH57" s="126"/>
    </row>
    <row r="58" spans="5:34" x14ac:dyDescent="0.25">
      <c r="E58" s="124"/>
      <c r="F58" s="124"/>
      <c r="G58" s="125"/>
      <c r="H58" s="126"/>
      <c r="I58" s="126"/>
      <c r="J58" s="126"/>
      <c r="K58" s="126"/>
      <c r="L58" s="126"/>
      <c r="M58" s="126"/>
      <c r="P58" s="126"/>
      <c r="Q58" s="126"/>
      <c r="R58" s="126"/>
      <c r="S58" s="126"/>
      <c r="T58" s="126"/>
      <c r="U58" s="126"/>
      <c r="V58" s="126"/>
      <c r="W58" s="126"/>
      <c r="X58" s="126"/>
      <c r="Y58" s="126"/>
      <c r="Z58" s="126"/>
      <c r="AA58" s="126"/>
      <c r="AB58" s="126"/>
      <c r="AC58" s="126"/>
      <c r="AD58" s="126"/>
      <c r="AE58" s="126"/>
      <c r="AF58" s="126"/>
      <c r="AG58" s="126"/>
      <c r="AH58" s="126"/>
    </row>
    <row r="59" spans="5:34" x14ac:dyDescent="0.25">
      <c r="E59" s="124"/>
      <c r="F59" s="124"/>
      <c r="G59" s="125"/>
      <c r="H59" s="126"/>
      <c r="I59" s="126"/>
      <c r="J59" s="126"/>
      <c r="K59" s="126"/>
      <c r="L59" s="126"/>
      <c r="M59" s="126"/>
      <c r="P59" s="126"/>
      <c r="Q59" s="126"/>
      <c r="R59" s="126"/>
      <c r="S59" s="126"/>
      <c r="T59" s="126"/>
      <c r="U59" s="126"/>
      <c r="V59" s="126"/>
      <c r="W59" s="126"/>
      <c r="X59" s="126"/>
      <c r="Y59" s="126"/>
      <c r="Z59" s="126"/>
      <c r="AA59" s="126"/>
      <c r="AB59" s="126"/>
      <c r="AC59" s="126"/>
      <c r="AD59" s="126"/>
      <c r="AE59" s="126"/>
      <c r="AF59" s="126"/>
      <c r="AG59" s="126"/>
      <c r="AH59" s="126"/>
    </row>
  </sheetData>
  <mergeCells count="36">
    <mergeCell ref="E29:G29"/>
    <mergeCell ref="A31:A37"/>
    <mergeCell ref="B31:B37"/>
    <mergeCell ref="C31:C37"/>
    <mergeCell ref="A40:A44"/>
    <mergeCell ref="B40:B44"/>
    <mergeCell ref="A14:A19"/>
    <mergeCell ref="B14:B19"/>
    <mergeCell ref="C14:C19"/>
    <mergeCell ref="A20:A29"/>
    <mergeCell ref="B20:B29"/>
    <mergeCell ref="C20:C29"/>
    <mergeCell ref="CX6:DB6"/>
    <mergeCell ref="DE6:DH6"/>
    <mergeCell ref="DK6:DN6"/>
    <mergeCell ref="A7:A13"/>
    <mergeCell ref="B7:B13"/>
    <mergeCell ref="C7:C13"/>
    <mergeCell ref="BH6:BK6"/>
    <mergeCell ref="BN6:BR6"/>
    <mergeCell ref="BU6:BX6"/>
    <mergeCell ref="CC6:CG6"/>
    <mergeCell ref="CJ6:CM6"/>
    <mergeCell ref="CP6:CS6"/>
    <mergeCell ref="R6:U6"/>
    <mergeCell ref="X6:AB6"/>
    <mergeCell ref="AE6:AH6"/>
    <mergeCell ref="AM6:AQ6"/>
    <mergeCell ref="AT6:AW6"/>
    <mergeCell ref="AZ6:BC6"/>
    <mergeCell ref="A1:G1"/>
    <mergeCell ref="A2:G2"/>
    <mergeCell ref="A3:G3"/>
    <mergeCell ref="B4:G4"/>
    <mergeCell ref="D5:G5"/>
    <mergeCell ref="J6:M6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17" scale="15" fitToHeight="3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  <pageSetup paperSize="122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1E9D409CEC124EA13E3651E291D32B" ma:contentTypeVersion="0" ma:contentTypeDescription="Crée un document." ma:contentTypeScope="" ma:versionID="636cb62cae16fe24a143b396fb5a78a8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E6CF9908-9E58-4820-8A7D-B36D2B03009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D2E712D3-C91A-48BE-8F7B-6A2B5F90C62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89E5CD6-43C7-4EA6-9816-DF38D9CC0286}">
  <ds:schemaRefs>
    <ds:schemaRef ds:uri="http://schemas.microsoft.com/office/2006/documentManagement/types"/>
    <ds:schemaRef ds:uri="http://purl.org/dc/dcmitype/"/>
    <ds:schemaRef ds:uri="http://schemas.microsoft.com/office/2006/metadata/properties"/>
    <ds:schemaRef ds:uri="http://purl.org/dc/terms/"/>
    <ds:schemaRef ds:uri="http://purl.org/dc/elements/1.1/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Sheet1</vt:lpstr>
      <vt:lpstr>GATE COMP</vt:lpstr>
      <vt:lpstr>Big 7</vt:lpstr>
      <vt:lpstr>Construction Baby OMP</vt:lpstr>
      <vt:lpstr>Menu déroulant</vt:lpstr>
      <vt:lpstr>BD</vt:lpstr>
      <vt:lpstr>Affiche</vt:lpstr>
      <vt:lpstr>Feuil8</vt:lpstr>
      <vt:lpstr>BD</vt:lpstr>
      <vt:lpstr>Matrice_BD</vt:lpstr>
      <vt:lpstr>Priorité_Strategique</vt:lpstr>
      <vt:lpstr>Affiche!Zone_d_impression</vt:lpstr>
    </vt:vector>
  </TitlesOfParts>
  <Company>Nestle Oceania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OMP 2013-2015 Workshop Codir Champéry</dc:title>
  <dc:creator>Greg Pritchard</dc:creator>
  <cp:lastModifiedBy>Mongrain Édith</cp:lastModifiedBy>
  <cp:lastPrinted>2015-11-30T17:22:31Z</cp:lastPrinted>
  <dcterms:created xsi:type="dcterms:W3CDTF">2007-07-05T02:21:49Z</dcterms:created>
  <dcterms:modified xsi:type="dcterms:W3CDTF">2015-12-02T20:40:17Z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">
    <vt:lpwstr>Document</vt:lpwstr>
  </property>
  <property fmtid="{D5CDD505-2E9C-101B-9397-08002B2CF9AE}" pid="3" name="Person">
    <vt:lpwstr>356</vt:lpwstr>
  </property>
  <property fmtid="{D5CDD505-2E9C-101B-9397-08002B2CF9AE}" pid="4" name="display_urn:schemas-microsoft-com:office:office#Person">
    <vt:lpwstr>Pritchard,Gregory,RHODES,Operations</vt:lpwstr>
  </property>
  <property fmtid="{D5CDD505-2E9C-101B-9397-08002B2CF9AE}" pid="5" name="ContentTypeId">
    <vt:lpwstr>0x0101000E1E9D409CEC124EA13E3651E291D32B</vt:lpwstr>
  </property>
</Properties>
</file>