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drawings/drawing2.xml" ContentType="application/vnd.openxmlformats-officedocument.drawing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drawings/drawing3.xml" ContentType="application/vnd.openxmlformats-officedocument.drawing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240" windowWidth="12036" windowHeight="5052" tabRatio="360" firstSheet="4" activeTab="4"/>
  </bookViews>
  <sheets>
    <sheet name="Sheet1" sheetId="54" state="hidden" r:id="rId1"/>
    <sheet name="GATE COMP" sheetId="55" state="hidden" r:id="rId2"/>
    <sheet name="Big 7" sheetId="56" state="hidden" r:id="rId3"/>
    <sheet name="Construction Baby OMP" sheetId="60" state="hidden" r:id="rId4"/>
    <sheet name="Affichage" sheetId="63" r:id="rId5"/>
    <sheet name="BD" sheetId="64" r:id="rId6"/>
  </sheets>
  <definedNames>
    <definedName name="_xlnm._FilterDatabase" localSheetId="5" hidden="1">BD!$A$1:$J$1000</definedName>
    <definedName name="_xlnm._FilterDatabase" localSheetId="3" hidden="1">'Construction Baby OMP'!$A$4:$S$191</definedName>
    <definedName name="Matrice_BD">BD!$G$1:$J$1000</definedName>
    <definedName name="Priorité_Strategique">#REF!</definedName>
    <definedName name="_xlnm.Print_Area" localSheetId="4">Affichage!$A$1:$AX$70</definedName>
  </definedNames>
  <calcPr calcId="145621"/>
</workbook>
</file>

<file path=xl/calcChain.xml><?xml version="1.0" encoding="utf-8"?>
<calcChain xmlns="http://schemas.openxmlformats.org/spreadsheetml/2006/main">
  <c r="A3" i="64" l="1"/>
  <c r="B3" i="64"/>
  <c r="A4" i="64"/>
  <c r="B4" i="64"/>
  <c r="A5" i="64"/>
  <c r="B5" i="64"/>
  <c r="A21" i="64"/>
  <c r="B21" i="64"/>
  <c r="A22" i="64"/>
  <c r="B22" i="64"/>
  <c r="A39" i="64"/>
  <c r="B39" i="64"/>
  <c r="A40" i="64"/>
  <c r="B40" i="64"/>
  <c r="A42" i="64"/>
  <c r="B42" i="64"/>
  <c r="A41" i="64"/>
  <c r="B41" i="64"/>
  <c r="A43" i="64"/>
  <c r="B43" i="64"/>
  <c r="A6" i="64"/>
  <c r="B6" i="64"/>
  <c r="A7" i="64"/>
  <c r="B7" i="64"/>
  <c r="A8" i="64"/>
  <c r="B8" i="64"/>
  <c r="A46" i="64"/>
  <c r="B46" i="64"/>
  <c r="A47" i="64"/>
  <c r="B47" i="64"/>
  <c r="A48" i="64"/>
  <c r="B48" i="64"/>
  <c r="A23" i="64"/>
  <c r="B23" i="64"/>
  <c r="A24" i="64"/>
  <c r="B24" i="64"/>
  <c r="A45" i="64"/>
  <c r="B45" i="64"/>
  <c r="A58" i="64"/>
  <c r="B58" i="64"/>
  <c r="A59" i="64"/>
  <c r="B59" i="64"/>
  <c r="A60" i="64"/>
  <c r="B60" i="64"/>
  <c r="A56" i="64"/>
  <c r="B56" i="64"/>
  <c r="A55" i="64"/>
  <c r="B55" i="64"/>
  <c r="A57" i="64"/>
  <c r="B57" i="64"/>
  <c r="A61" i="64"/>
  <c r="B61" i="64"/>
  <c r="A49" i="64"/>
  <c r="B49" i="64"/>
  <c r="A50" i="64"/>
  <c r="B50" i="64"/>
  <c r="A74" i="64"/>
  <c r="B74" i="64"/>
  <c r="A75" i="64"/>
  <c r="B75" i="64"/>
  <c r="A84" i="64"/>
  <c r="B84" i="64"/>
  <c r="A85" i="64"/>
  <c r="B85" i="64"/>
  <c r="A86" i="64"/>
  <c r="B86" i="64"/>
  <c r="A82" i="64"/>
  <c r="B82" i="64"/>
  <c r="A83" i="64"/>
  <c r="B83" i="64"/>
  <c r="A78" i="64"/>
  <c r="B78" i="64"/>
  <c r="A79" i="64"/>
  <c r="B79" i="64"/>
  <c r="A80" i="64"/>
  <c r="B80" i="64"/>
  <c r="A81" i="64"/>
  <c r="B81" i="64"/>
  <c r="A76" i="64"/>
  <c r="B76" i="64"/>
  <c r="A77" i="64"/>
  <c r="B77" i="64"/>
  <c r="A65" i="64"/>
  <c r="B65" i="64"/>
  <c r="A71" i="64"/>
  <c r="B71" i="64"/>
  <c r="A72" i="64"/>
  <c r="B72" i="64"/>
  <c r="A73" i="64"/>
  <c r="B73" i="64"/>
  <c r="A68" i="64"/>
  <c r="B68" i="64"/>
  <c r="A69" i="64"/>
  <c r="B69" i="64"/>
  <c r="A70" i="64"/>
  <c r="B70" i="64"/>
  <c r="A44" i="64"/>
  <c r="B44" i="64"/>
  <c r="A51" i="64"/>
  <c r="B51" i="64"/>
  <c r="A54" i="64"/>
  <c r="B54" i="64"/>
  <c r="A52" i="64"/>
  <c r="B52" i="64"/>
  <c r="A53" i="64"/>
  <c r="B53" i="64"/>
  <c r="A62" i="64"/>
  <c r="B62" i="64"/>
  <c r="A63" i="64"/>
  <c r="B63" i="64"/>
  <c r="A64" i="64"/>
  <c r="B64" i="64"/>
  <c r="A66" i="64"/>
  <c r="B66" i="64"/>
  <c r="A28" i="64"/>
  <c r="B28" i="64"/>
  <c r="A34" i="64"/>
  <c r="B34" i="64"/>
  <c r="A67" i="64"/>
  <c r="B67" i="64"/>
  <c r="A9" i="64"/>
  <c r="B9" i="64"/>
  <c r="A10" i="64"/>
  <c r="B10" i="64"/>
  <c r="A11" i="64"/>
  <c r="B11" i="64"/>
  <c r="A12" i="64"/>
  <c r="B12" i="64"/>
  <c r="A13" i="64"/>
  <c r="B13" i="64"/>
  <c r="A14" i="64"/>
  <c r="B14" i="64"/>
  <c r="A15" i="64"/>
  <c r="B15" i="64"/>
  <c r="A16" i="64"/>
  <c r="B16" i="64"/>
  <c r="A17" i="64"/>
  <c r="B17" i="64"/>
  <c r="A18" i="64"/>
  <c r="B18" i="64"/>
  <c r="A19" i="64"/>
  <c r="B19" i="64"/>
  <c r="A20" i="64"/>
  <c r="B20" i="64"/>
  <c r="A25" i="64"/>
  <c r="B25" i="64"/>
  <c r="A26" i="64"/>
  <c r="B26" i="64"/>
  <c r="A27" i="64"/>
  <c r="B27" i="64"/>
  <c r="A29" i="64"/>
  <c r="B29" i="64"/>
  <c r="A30" i="64"/>
  <c r="B30" i="64"/>
  <c r="A31" i="64"/>
  <c r="B31" i="64"/>
  <c r="A32" i="64"/>
  <c r="B32" i="64"/>
  <c r="A33" i="64"/>
  <c r="B33" i="64"/>
  <c r="A35" i="64"/>
  <c r="B35" i="64"/>
  <c r="A36" i="64"/>
  <c r="B36" i="64"/>
  <c r="A37" i="64"/>
  <c r="B37" i="64"/>
  <c r="A38" i="64"/>
  <c r="B38" i="64"/>
  <c r="A87" i="64"/>
  <c r="B87" i="64"/>
  <c r="A88" i="64"/>
  <c r="B88" i="64"/>
  <c r="A89" i="64"/>
  <c r="B89" i="64"/>
  <c r="A90" i="64"/>
  <c r="B90" i="64"/>
  <c r="A91" i="64"/>
  <c r="B91" i="64"/>
  <c r="A92" i="64"/>
  <c r="B92" i="64"/>
  <c r="A93" i="64"/>
  <c r="B93" i="64"/>
  <c r="A94" i="64"/>
  <c r="B94" i="64"/>
  <c r="A95" i="64"/>
  <c r="B95" i="64"/>
  <c r="A96" i="64"/>
  <c r="B96" i="64"/>
  <c r="A97" i="64"/>
  <c r="B97" i="64"/>
  <c r="A98" i="64"/>
  <c r="B98" i="64"/>
  <c r="A99" i="64"/>
  <c r="B99" i="64"/>
  <c r="A100" i="64"/>
  <c r="B100" i="64"/>
  <c r="A101" i="64"/>
  <c r="B101" i="64"/>
  <c r="A102" i="64"/>
  <c r="B102" i="64"/>
  <c r="A103" i="64"/>
  <c r="B103" i="64"/>
  <c r="A104" i="64"/>
  <c r="B104" i="64"/>
  <c r="A105" i="64"/>
  <c r="B105" i="64"/>
  <c r="A106" i="64"/>
  <c r="B106" i="64"/>
  <c r="A107" i="64"/>
  <c r="B107" i="64"/>
  <c r="A108" i="64"/>
  <c r="B108" i="64"/>
  <c r="A109" i="64"/>
  <c r="B109" i="64"/>
  <c r="A110" i="64"/>
  <c r="B110" i="64"/>
  <c r="A111" i="64"/>
  <c r="B111" i="64"/>
  <c r="A112" i="64"/>
  <c r="B112" i="64"/>
  <c r="A113" i="64"/>
  <c r="B113" i="64"/>
  <c r="A114" i="64"/>
  <c r="B114" i="64"/>
  <c r="A115" i="64"/>
  <c r="B115" i="64"/>
  <c r="A116" i="64"/>
  <c r="B116" i="64"/>
  <c r="A117" i="64"/>
  <c r="B117" i="64"/>
  <c r="A118" i="64"/>
  <c r="B118" i="64"/>
  <c r="A119" i="64"/>
  <c r="B119" i="64"/>
  <c r="A120" i="64"/>
  <c r="B120" i="64"/>
  <c r="A121" i="64"/>
  <c r="B121" i="64"/>
  <c r="A122" i="64"/>
  <c r="B122" i="64"/>
  <c r="A123" i="64"/>
  <c r="B123" i="64"/>
  <c r="A124" i="64"/>
  <c r="B124" i="64"/>
  <c r="A125" i="64"/>
  <c r="B125" i="64"/>
  <c r="A126" i="64"/>
  <c r="B126" i="64"/>
  <c r="A127" i="64"/>
  <c r="B127" i="64"/>
  <c r="A128" i="64"/>
  <c r="B128" i="64"/>
  <c r="A129" i="64"/>
  <c r="B129" i="64"/>
  <c r="A130" i="64"/>
  <c r="B130" i="64"/>
  <c r="A131" i="64"/>
  <c r="B131" i="64"/>
  <c r="A132" i="64"/>
  <c r="B132" i="64"/>
  <c r="A133" i="64"/>
  <c r="B133" i="64"/>
  <c r="A134" i="64"/>
  <c r="B134" i="64"/>
  <c r="A135" i="64"/>
  <c r="B135" i="64"/>
  <c r="A136" i="64"/>
  <c r="B136" i="64"/>
  <c r="A137" i="64"/>
  <c r="B137" i="64"/>
  <c r="A138" i="64"/>
  <c r="B138" i="64"/>
  <c r="A139" i="64"/>
  <c r="B139" i="64"/>
  <c r="A140" i="64"/>
  <c r="B140" i="64"/>
  <c r="A141" i="64"/>
  <c r="B141" i="64"/>
  <c r="A142" i="64"/>
  <c r="B142" i="64"/>
  <c r="A143" i="64"/>
  <c r="B143" i="64"/>
  <c r="A144" i="64"/>
  <c r="B144" i="64"/>
  <c r="A145" i="64"/>
  <c r="B145" i="64"/>
  <c r="A146" i="64"/>
  <c r="B146" i="64"/>
  <c r="A147" i="64"/>
  <c r="B147" i="64"/>
  <c r="A148" i="64"/>
  <c r="B148" i="64"/>
  <c r="A149" i="64"/>
  <c r="B149" i="64"/>
  <c r="A150" i="64"/>
  <c r="B150" i="64"/>
  <c r="A151" i="64"/>
  <c r="B151" i="64"/>
  <c r="A152" i="64"/>
  <c r="B152" i="64"/>
  <c r="A153" i="64"/>
  <c r="B153" i="64"/>
  <c r="A154" i="64"/>
  <c r="B154" i="64"/>
  <c r="A155" i="64"/>
  <c r="B155" i="64"/>
  <c r="A156" i="64"/>
  <c r="B156" i="64"/>
  <c r="A157" i="64"/>
  <c r="B157" i="64"/>
  <c r="A158" i="64"/>
  <c r="B158" i="64"/>
  <c r="A159" i="64"/>
  <c r="B159" i="64"/>
  <c r="A160" i="64"/>
  <c r="B160" i="64"/>
  <c r="A161" i="64"/>
  <c r="B161" i="64"/>
  <c r="A162" i="64"/>
  <c r="B162" i="64"/>
  <c r="A163" i="64"/>
  <c r="B163" i="64"/>
  <c r="A164" i="64"/>
  <c r="B164" i="64"/>
  <c r="A165" i="64"/>
  <c r="B165" i="64"/>
  <c r="A166" i="64"/>
  <c r="B166" i="64"/>
  <c r="A167" i="64"/>
  <c r="B167" i="64"/>
  <c r="A168" i="64"/>
  <c r="B168" i="64"/>
  <c r="A169" i="64"/>
  <c r="B169" i="64"/>
  <c r="A170" i="64"/>
  <c r="B170" i="64"/>
  <c r="A171" i="64"/>
  <c r="B171" i="64"/>
  <c r="A172" i="64"/>
  <c r="B172" i="64"/>
  <c r="A173" i="64"/>
  <c r="B173" i="64"/>
  <c r="A174" i="64"/>
  <c r="B174" i="64"/>
  <c r="A175" i="64"/>
  <c r="B175" i="64"/>
  <c r="A176" i="64"/>
  <c r="B176" i="64"/>
  <c r="A177" i="64"/>
  <c r="B177" i="64"/>
  <c r="A178" i="64"/>
  <c r="B178" i="64"/>
  <c r="A179" i="64"/>
  <c r="B179" i="64"/>
  <c r="A180" i="64"/>
  <c r="B180" i="64"/>
  <c r="A181" i="64"/>
  <c r="B181" i="64"/>
  <c r="A182" i="64"/>
  <c r="B182" i="64"/>
  <c r="A183" i="64"/>
  <c r="B183" i="64"/>
  <c r="A184" i="64"/>
  <c r="B184" i="64"/>
  <c r="A185" i="64"/>
  <c r="B185" i="64"/>
  <c r="A186" i="64"/>
  <c r="B186" i="64"/>
  <c r="A187" i="64"/>
  <c r="B187" i="64"/>
  <c r="A188" i="64"/>
  <c r="B188" i="64"/>
  <c r="A189" i="64"/>
  <c r="B189" i="64"/>
  <c r="A190" i="64"/>
  <c r="B190" i="64"/>
  <c r="A191" i="64"/>
  <c r="B191" i="64"/>
  <c r="A192" i="64"/>
  <c r="B192" i="64"/>
  <c r="A193" i="64"/>
  <c r="B193" i="64"/>
  <c r="A194" i="64"/>
  <c r="B194" i="64"/>
  <c r="A195" i="64"/>
  <c r="B195" i="64"/>
  <c r="A196" i="64"/>
  <c r="B196" i="64"/>
  <c r="A197" i="64"/>
  <c r="B197" i="64"/>
  <c r="A198" i="64"/>
  <c r="B198" i="64"/>
  <c r="A199" i="64"/>
  <c r="B199" i="64"/>
  <c r="A200" i="64"/>
  <c r="B200" i="64"/>
  <c r="A201" i="64"/>
  <c r="B201" i="64"/>
  <c r="A202" i="64"/>
  <c r="B202" i="64"/>
  <c r="A203" i="64"/>
  <c r="B203" i="64"/>
  <c r="A204" i="64"/>
  <c r="B204" i="64"/>
  <c r="A205" i="64"/>
  <c r="B205" i="64"/>
  <c r="A206" i="64"/>
  <c r="B206" i="64"/>
  <c r="A207" i="64"/>
  <c r="B207" i="64"/>
  <c r="A208" i="64"/>
  <c r="B208" i="64"/>
  <c r="A209" i="64"/>
  <c r="B209" i="64"/>
  <c r="A210" i="64"/>
  <c r="B210" i="64"/>
  <c r="A211" i="64"/>
  <c r="B211" i="64"/>
  <c r="A212" i="64"/>
  <c r="B212" i="64"/>
  <c r="A213" i="64"/>
  <c r="B213" i="64"/>
  <c r="A214" i="64"/>
  <c r="B214" i="64"/>
  <c r="A215" i="64"/>
  <c r="B215" i="64"/>
  <c r="A216" i="64"/>
  <c r="B216" i="64"/>
  <c r="A217" i="64"/>
  <c r="B217" i="64"/>
  <c r="A218" i="64"/>
  <c r="B218" i="64"/>
  <c r="A219" i="64"/>
  <c r="B219" i="64"/>
  <c r="A220" i="64"/>
  <c r="B220" i="64"/>
  <c r="A221" i="64"/>
  <c r="B221" i="64"/>
  <c r="A222" i="64"/>
  <c r="B222" i="64"/>
  <c r="A223" i="64"/>
  <c r="B223" i="64"/>
  <c r="A224" i="64"/>
  <c r="B224" i="64"/>
  <c r="A225" i="64"/>
  <c r="B225" i="64"/>
  <c r="A226" i="64"/>
  <c r="B226" i="64"/>
  <c r="A227" i="64"/>
  <c r="B227" i="64"/>
  <c r="A228" i="64"/>
  <c r="B228" i="64"/>
  <c r="A229" i="64"/>
  <c r="B229" i="64"/>
  <c r="A230" i="64"/>
  <c r="B230" i="64"/>
  <c r="A231" i="64"/>
  <c r="B231" i="64"/>
  <c r="A232" i="64"/>
  <c r="B232" i="64"/>
  <c r="A233" i="64"/>
  <c r="B233" i="64"/>
  <c r="A234" i="64"/>
  <c r="B234" i="64"/>
  <c r="A235" i="64"/>
  <c r="B235" i="64"/>
  <c r="A236" i="64"/>
  <c r="B236" i="64"/>
  <c r="A237" i="64"/>
  <c r="B237" i="64"/>
  <c r="A238" i="64"/>
  <c r="B238" i="64"/>
  <c r="A239" i="64"/>
  <c r="B239" i="64"/>
  <c r="A240" i="64"/>
  <c r="B240" i="64"/>
  <c r="A241" i="64"/>
  <c r="B241" i="64"/>
  <c r="A242" i="64"/>
  <c r="B242" i="64"/>
  <c r="A243" i="64"/>
  <c r="B243" i="64"/>
  <c r="A244" i="64"/>
  <c r="B244" i="64"/>
  <c r="A245" i="64"/>
  <c r="B245" i="64"/>
  <c r="A246" i="64"/>
  <c r="B246" i="64"/>
  <c r="A247" i="64"/>
  <c r="B247" i="64"/>
  <c r="A248" i="64"/>
  <c r="B248" i="64"/>
  <c r="A249" i="64"/>
  <c r="B249" i="64"/>
  <c r="A250" i="64"/>
  <c r="B250" i="64"/>
  <c r="A251" i="64"/>
  <c r="B251" i="64"/>
  <c r="A252" i="64"/>
  <c r="B252" i="64"/>
  <c r="A253" i="64"/>
  <c r="B253" i="64"/>
  <c r="A254" i="64"/>
  <c r="B254" i="64"/>
  <c r="A255" i="64"/>
  <c r="B255" i="64"/>
  <c r="A256" i="64"/>
  <c r="B256" i="64"/>
  <c r="A257" i="64"/>
  <c r="B257" i="64"/>
  <c r="A258" i="64"/>
  <c r="B258" i="64"/>
  <c r="A259" i="64"/>
  <c r="B259" i="64"/>
  <c r="A260" i="64"/>
  <c r="B260" i="64"/>
  <c r="A261" i="64"/>
  <c r="B261" i="64"/>
  <c r="A262" i="64"/>
  <c r="B262" i="64"/>
  <c r="A263" i="64"/>
  <c r="B263" i="64"/>
  <c r="A264" i="64"/>
  <c r="B264" i="64"/>
  <c r="A265" i="64"/>
  <c r="B265" i="64"/>
  <c r="A266" i="64"/>
  <c r="B266" i="64"/>
  <c r="A267" i="64"/>
  <c r="B267" i="64"/>
  <c r="A268" i="64"/>
  <c r="B268" i="64"/>
  <c r="A269" i="64"/>
  <c r="B269" i="64"/>
  <c r="A270" i="64"/>
  <c r="B270" i="64"/>
  <c r="A271" i="64"/>
  <c r="B271" i="64"/>
  <c r="A272" i="64"/>
  <c r="B272" i="64"/>
  <c r="A273" i="64"/>
  <c r="B273" i="64"/>
  <c r="A274" i="64"/>
  <c r="B274" i="64"/>
  <c r="A275" i="64"/>
  <c r="B275" i="64"/>
  <c r="A276" i="64"/>
  <c r="B276" i="64"/>
  <c r="A277" i="64"/>
  <c r="B277" i="64"/>
  <c r="A278" i="64"/>
  <c r="B278" i="64"/>
  <c r="A279" i="64"/>
  <c r="B279" i="64"/>
  <c r="A280" i="64"/>
  <c r="B280" i="64"/>
  <c r="A281" i="64"/>
  <c r="B281" i="64"/>
  <c r="A282" i="64"/>
  <c r="B282" i="64"/>
  <c r="A283" i="64"/>
  <c r="B283" i="64"/>
  <c r="A284" i="64"/>
  <c r="B284" i="64"/>
  <c r="A285" i="64"/>
  <c r="B285" i="64"/>
  <c r="A286" i="64"/>
  <c r="B286" i="64"/>
  <c r="A287" i="64"/>
  <c r="B287" i="64"/>
  <c r="A288" i="64"/>
  <c r="B288" i="64"/>
  <c r="A289" i="64"/>
  <c r="B289" i="64"/>
  <c r="A290" i="64"/>
  <c r="B290" i="64"/>
  <c r="A291" i="64"/>
  <c r="B291" i="64"/>
  <c r="A292" i="64"/>
  <c r="B292" i="64"/>
  <c r="A293" i="64"/>
  <c r="B293" i="64"/>
  <c r="A294" i="64"/>
  <c r="B294" i="64"/>
  <c r="A295" i="64"/>
  <c r="B295" i="64"/>
  <c r="A296" i="64"/>
  <c r="B296" i="64"/>
  <c r="A297" i="64"/>
  <c r="B297" i="64"/>
  <c r="A298" i="64"/>
  <c r="B298" i="64"/>
  <c r="A299" i="64"/>
  <c r="B299" i="64"/>
  <c r="A300" i="64"/>
  <c r="B300" i="64"/>
  <c r="A301" i="64"/>
  <c r="B301" i="64"/>
  <c r="A302" i="64"/>
  <c r="B302" i="64"/>
  <c r="A303" i="64"/>
  <c r="B303" i="64"/>
  <c r="A304" i="64"/>
  <c r="B304" i="64"/>
  <c r="A305" i="64"/>
  <c r="B305" i="64"/>
  <c r="A306" i="64"/>
  <c r="B306" i="64"/>
  <c r="A307" i="64"/>
  <c r="B307" i="64"/>
  <c r="A308" i="64"/>
  <c r="B308" i="64"/>
  <c r="A309" i="64"/>
  <c r="B309" i="64"/>
  <c r="A310" i="64"/>
  <c r="B310" i="64"/>
  <c r="A311" i="64"/>
  <c r="B311" i="64"/>
  <c r="A312" i="64"/>
  <c r="B312" i="64"/>
  <c r="A313" i="64"/>
  <c r="B313" i="64"/>
  <c r="A314" i="64"/>
  <c r="B314" i="64"/>
  <c r="A315" i="64"/>
  <c r="B315" i="64"/>
  <c r="A316" i="64"/>
  <c r="B316" i="64"/>
  <c r="A317" i="64"/>
  <c r="B317" i="64"/>
  <c r="A318" i="64"/>
  <c r="B318" i="64"/>
  <c r="A319" i="64"/>
  <c r="B319" i="64"/>
  <c r="A320" i="64"/>
  <c r="B320" i="64"/>
  <c r="A321" i="64"/>
  <c r="B321" i="64"/>
  <c r="A322" i="64"/>
  <c r="B322" i="64"/>
  <c r="A323" i="64"/>
  <c r="B323" i="64"/>
  <c r="A324" i="64"/>
  <c r="B324" i="64"/>
  <c r="A325" i="64"/>
  <c r="B325" i="64"/>
  <c r="A326" i="64"/>
  <c r="B326" i="64"/>
  <c r="A327" i="64"/>
  <c r="B327" i="64"/>
  <c r="A328" i="64"/>
  <c r="B328" i="64"/>
  <c r="A329" i="64"/>
  <c r="B329" i="64"/>
  <c r="A330" i="64"/>
  <c r="B330" i="64"/>
  <c r="A331" i="64"/>
  <c r="B331" i="64"/>
  <c r="A332" i="64"/>
  <c r="B332" i="64"/>
  <c r="A333" i="64"/>
  <c r="B333" i="64"/>
  <c r="A334" i="64"/>
  <c r="B334" i="64"/>
  <c r="A335" i="64"/>
  <c r="B335" i="64"/>
  <c r="A336" i="64"/>
  <c r="B336" i="64"/>
  <c r="A337" i="64"/>
  <c r="B337" i="64"/>
  <c r="A338" i="64"/>
  <c r="B338" i="64"/>
  <c r="A339" i="64"/>
  <c r="B339" i="64"/>
  <c r="A340" i="64"/>
  <c r="B340" i="64"/>
  <c r="A341" i="64"/>
  <c r="B341" i="64"/>
  <c r="A342" i="64"/>
  <c r="B342" i="64"/>
  <c r="A343" i="64"/>
  <c r="B343" i="64"/>
  <c r="A344" i="64"/>
  <c r="B344" i="64"/>
  <c r="A345" i="64"/>
  <c r="B345" i="64"/>
  <c r="A346" i="64"/>
  <c r="B346" i="64"/>
  <c r="A347" i="64"/>
  <c r="B347" i="64"/>
  <c r="A348" i="64"/>
  <c r="B348" i="64"/>
  <c r="A349" i="64"/>
  <c r="B349" i="64"/>
  <c r="A350" i="64"/>
  <c r="B350" i="64"/>
  <c r="A351" i="64"/>
  <c r="B351" i="64"/>
  <c r="A352" i="64"/>
  <c r="B352" i="64"/>
  <c r="A353" i="64"/>
  <c r="B353" i="64"/>
  <c r="A354" i="64"/>
  <c r="B354" i="64"/>
  <c r="A355" i="64"/>
  <c r="B355" i="64"/>
  <c r="A356" i="64"/>
  <c r="B356" i="64"/>
  <c r="A357" i="64"/>
  <c r="B357" i="64"/>
  <c r="A358" i="64"/>
  <c r="B358" i="64"/>
  <c r="A359" i="64"/>
  <c r="B359" i="64"/>
  <c r="A360" i="64"/>
  <c r="B360" i="64"/>
  <c r="A361" i="64"/>
  <c r="B361" i="64"/>
  <c r="A362" i="64"/>
  <c r="B362" i="64"/>
  <c r="A363" i="64"/>
  <c r="B363" i="64"/>
  <c r="A364" i="64"/>
  <c r="B364" i="64"/>
  <c r="A365" i="64"/>
  <c r="B365" i="64"/>
  <c r="A366" i="64"/>
  <c r="B366" i="64"/>
  <c r="A367" i="64"/>
  <c r="B367" i="64"/>
  <c r="A368" i="64"/>
  <c r="B368" i="64"/>
  <c r="A369" i="64"/>
  <c r="B369" i="64"/>
  <c r="A370" i="64"/>
  <c r="B370" i="64"/>
  <c r="A371" i="64"/>
  <c r="B371" i="64"/>
  <c r="A372" i="64"/>
  <c r="B372" i="64"/>
  <c r="A373" i="64"/>
  <c r="B373" i="64"/>
  <c r="A374" i="64"/>
  <c r="B374" i="64"/>
  <c r="A375" i="64"/>
  <c r="B375" i="64"/>
  <c r="A376" i="64"/>
  <c r="B376" i="64"/>
  <c r="A377" i="64"/>
  <c r="B377" i="64"/>
  <c r="A378" i="64"/>
  <c r="B378" i="64"/>
  <c r="A379" i="64"/>
  <c r="B379" i="64"/>
  <c r="A380" i="64"/>
  <c r="B380" i="64"/>
  <c r="A381" i="64"/>
  <c r="B381" i="64"/>
  <c r="A382" i="64"/>
  <c r="B382" i="64"/>
  <c r="A383" i="64"/>
  <c r="B383" i="64"/>
  <c r="A384" i="64"/>
  <c r="B384" i="64"/>
  <c r="A385" i="64"/>
  <c r="B385" i="64"/>
  <c r="A386" i="64"/>
  <c r="B386" i="64"/>
  <c r="A387" i="64"/>
  <c r="B387" i="64"/>
  <c r="A388" i="64"/>
  <c r="B388" i="64"/>
  <c r="A389" i="64"/>
  <c r="B389" i="64"/>
  <c r="A390" i="64"/>
  <c r="B390" i="64"/>
  <c r="A391" i="64"/>
  <c r="B391" i="64"/>
  <c r="A392" i="64"/>
  <c r="B392" i="64"/>
  <c r="A393" i="64"/>
  <c r="B393" i="64"/>
  <c r="A394" i="64"/>
  <c r="B394" i="64"/>
  <c r="A395" i="64"/>
  <c r="B395" i="64"/>
  <c r="A396" i="64"/>
  <c r="B396" i="64"/>
  <c r="A397" i="64"/>
  <c r="B397" i="64"/>
  <c r="A398" i="64"/>
  <c r="B398" i="64"/>
  <c r="A399" i="64"/>
  <c r="B399" i="64"/>
  <c r="A400" i="64"/>
  <c r="B400" i="64"/>
  <c r="A401" i="64"/>
  <c r="B401" i="64"/>
  <c r="A402" i="64"/>
  <c r="B402" i="64"/>
  <c r="A403" i="64"/>
  <c r="B403" i="64"/>
  <c r="A404" i="64"/>
  <c r="B404" i="64"/>
  <c r="A405" i="64"/>
  <c r="B405" i="64"/>
  <c r="A406" i="64"/>
  <c r="B406" i="64"/>
  <c r="A407" i="64"/>
  <c r="B407" i="64"/>
  <c r="A408" i="64"/>
  <c r="B408" i="64"/>
  <c r="A409" i="64"/>
  <c r="B409" i="64"/>
  <c r="A410" i="64"/>
  <c r="B410" i="64"/>
  <c r="A411" i="64"/>
  <c r="B411" i="64"/>
  <c r="A412" i="64"/>
  <c r="B412" i="64"/>
  <c r="A413" i="64"/>
  <c r="B413" i="64"/>
  <c r="A414" i="64"/>
  <c r="B414" i="64"/>
  <c r="A415" i="64"/>
  <c r="B415" i="64"/>
  <c r="A416" i="64"/>
  <c r="B416" i="64"/>
  <c r="A417" i="64"/>
  <c r="B417" i="64"/>
  <c r="A418" i="64"/>
  <c r="B418" i="64"/>
  <c r="A419" i="64"/>
  <c r="B419" i="64"/>
  <c r="A420" i="64"/>
  <c r="B420" i="64"/>
  <c r="A421" i="64"/>
  <c r="B421" i="64"/>
  <c r="A422" i="64"/>
  <c r="B422" i="64"/>
  <c r="A423" i="64"/>
  <c r="B423" i="64"/>
  <c r="A424" i="64"/>
  <c r="B424" i="64"/>
  <c r="A425" i="64"/>
  <c r="B425" i="64"/>
  <c r="A426" i="64"/>
  <c r="B426" i="64"/>
  <c r="A427" i="64"/>
  <c r="B427" i="64"/>
  <c r="A428" i="64"/>
  <c r="B428" i="64"/>
  <c r="A429" i="64"/>
  <c r="B429" i="64"/>
  <c r="A430" i="64"/>
  <c r="B430" i="64"/>
  <c r="A431" i="64"/>
  <c r="B431" i="64"/>
  <c r="A432" i="64"/>
  <c r="B432" i="64"/>
  <c r="A433" i="64"/>
  <c r="B433" i="64"/>
  <c r="A434" i="64"/>
  <c r="B434" i="64"/>
  <c r="A435" i="64"/>
  <c r="B435" i="64"/>
  <c r="A436" i="64"/>
  <c r="B436" i="64"/>
  <c r="A437" i="64"/>
  <c r="B437" i="64"/>
  <c r="A438" i="64"/>
  <c r="B438" i="64"/>
  <c r="A439" i="64"/>
  <c r="B439" i="64"/>
  <c r="A440" i="64"/>
  <c r="B440" i="64"/>
  <c r="A441" i="64"/>
  <c r="B441" i="64"/>
  <c r="A442" i="64"/>
  <c r="B442" i="64"/>
  <c r="A443" i="64"/>
  <c r="B443" i="64"/>
  <c r="A444" i="64"/>
  <c r="B444" i="64"/>
  <c r="A445" i="64"/>
  <c r="B445" i="64"/>
  <c r="A446" i="64"/>
  <c r="B446" i="64"/>
  <c r="A447" i="64"/>
  <c r="B447" i="64"/>
  <c r="A448" i="64"/>
  <c r="B448" i="64"/>
  <c r="A449" i="64"/>
  <c r="B449" i="64"/>
  <c r="A450" i="64"/>
  <c r="B450" i="64"/>
  <c r="A451" i="64"/>
  <c r="B451" i="64"/>
  <c r="A452" i="64"/>
  <c r="B452" i="64"/>
  <c r="A453" i="64"/>
  <c r="B453" i="64"/>
  <c r="A454" i="64"/>
  <c r="B454" i="64"/>
  <c r="A455" i="64"/>
  <c r="B455" i="64"/>
  <c r="A456" i="64"/>
  <c r="B456" i="64"/>
  <c r="A457" i="64"/>
  <c r="B457" i="64"/>
  <c r="A458" i="64"/>
  <c r="B458" i="64"/>
  <c r="A459" i="64"/>
  <c r="B459" i="64"/>
  <c r="A460" i="64"/>
  <c r="B460" i="64"/>
  <c r="A461" i="64"/>
  <c r="B461" i="64"/>
  <c r="A462" i="64"/>
  <c r="B462" i="64"/>
  <c r="A463" i="64"/>
  <c r="B463" i="64"/>
  <c r="A464" i="64"/>
  <c r="B464" i="64"/>
  <c r="A465" i="64"/>
  <c r="B465" i="64"/>
  <c r="A466" i="64"/>
  <c r="B466" i="64"/>
  <c r="A467" i="64"/>
  <c r="B467" i="64"/>
  <c r="A468" i="64"/>
  <c r="B468" i="64"/>
  <c r="A469" i="64"/>
  <c r="B469" i="64"/>
  <c r="A470" i="64"/>
  <c r="B470" i="64"/>
  <c r="A471" i="64"/>
  <c r="B471" i="64"/>
  <c r="A472" i="64"/>
  <c r="B472" i="64"/>
  <c r="A473" i="64"/>
  <c r="B473" i="64"/>
  <c r="A474" i="64"/>
  <c r="B474" i="64"/>
  <c r="A475" i="64"/>
  <c r="B475" i="64"/>
  <c r="A476" i="64"/>
  <c r="B476" i="64"/>
  <c r="A477" i="64"/>
  <c r="B477" i="64"/>
  <c r="A478" i="64"/>
  <c r="B478" i="64"/>
  <c r="A479" i="64"/>
  <c r="B479" i="64"/>
  <c r="A480" i="64"/>
  <c r="B480" i="64"/>
  <c r="A481" i="64"/>
  <c r="B481" i="64"/>
  <c r="A482" i="64"/>
  <c r="B482" i="64"/>
  <c r="A483" i="64"/>
  <c r="B483" i="64"/>
  <c r="A484" i="64"/>
  <c r="B484" i="64"/>
  <c r="A485" i="64"/>
  <c r="B485" i="64"/>
  <c r="A486" i="64"/>
  <c r="B486" i="64"/>
  <c r="A487" i="64"/>
  <c r="B487" i="64"/>
  <c r="A488" i="64"/>
  <c r="B488" i="64"/>
  <c r="A489" i="64"/>
  <c r="B489" i="64"/>
  <c r="A490" i="64"/>
  <c r="B490" i="64"/>
  <c r="A491" i="64"/>
  <c r="B491" i="64"/>
  <c r="A492" i="64"/>
  <c r="B492" i="64"/>
  <c r="A493" i="64"/>
  <c r="B493" i="64"/>
  <c r="A494" i="64"/>
  <c r="B494" i="64"/>
  <c r="A495" i="64"/>
  <c r="B495" i="64"/>
  <c r="A496" i="64"/>
  <c r="B496" i="64"/>
  <c r="A497" i="64"/>
  <c r="B497" i="64"/>
  <c r="A498" i="64"/>
  <c r="B498" i="64"/>
  <c r="A499" i="64"/>
  <c r="B499" i="64"/>
  <c r="A500" i="64"/>
  <c r="B500" i="64"/>
  <c r="A501" i="64"/>
  <c r="B501" i="64"/>
  <c r="A502" i="64"/>
  <c r="B502" i="64"/>
  <c r="A503" i="64"/>
  <c r="B503" i="64"/>
  <c r="A504" i="64"/>
  <c r="B504" i="64"/>
  <c r="A505" i="64"/>
  <c r="B505" i="64"/>
  <c r="A506" i="64"/>
  <c r="B506" i="64"/>
  <c r="A507" i="64"/>
  <c r="B507" i="64"/>
  <c r="A508" i="64"/>
  <c r="B508" i="64"/>
  <c r="A509" i="64"/>
  <c r="B509" i="64"/>
  <c r="A510" i="64"/>
  <c r="B510" i="64"/>
  <c r="A511" i="64"/>
  <c r="B511" i="64"/>
  <c r="A512" i="64"/>
  <c r="B512" i="64"/>
  <c r="A513" i="64"/>
  <c r="B513" i="64"/>
  <c r="A514" i="64"/>
  <c r="B514" i="64"/>
  <c r="A515" i="64"/>
  <c r="B515" i="64"/>
  <c r="A516" i="64"/>
  <c r="B516" i="64"/>
  <c r="A517" i="64"/>
  <c r="B517" i="64"/>
  <c r="A518" i="64"/>
  <c r="B518" i="64"/>
  <c r="A519" i="64"/>
  <c r="B519" i="64"/>
  <c r="A520" i="64"/>
  <c r="B520" i="64"/>
  <c r="A521" i="64"/>
  <c r="B521" i="64"/>
  <c r="A522" i="64"/>
  <c r="B522" i="64"/>
  <c r="A523" i="64"/>
  <c r="B523" i="64"/>
  <c r="A524" i="64"/>
  <c r="B524" i="64"/>
  <c r="A525" i="64"/>
  <c r="B525" i="64"/>
  <c r="A526" i="64"/>
  <c r="B526" i="64"/>
  <c r="A527" i="64"/>
  <c r="B527" i="64"/>
  <c r="A528" i="64"/>
  <c r="B528" i="64"/>
  <c r="A529" i="64"/>
  <c r="B529" i="64"/>
  <c r="A530" i="64"/>
  <c r="B530" i="64"/>
  <c r="A531" i="64"/>
  <c r="B531" i="64"/>
  <c r="A532" i="64"/>
  <c r="B532" i="64"/>
  <c r="A533" i="64"/>
  <c r="B533" i="64"/>
  <c r="A534" i="64"/>
  <c r="B534" i="64"/>
  <c r="A535" i="64"/>
  <c r="B535" i="64"/>
  <c r="A536" i="64"/>
  <c r="B536" i="64"/>
  <c r="A537" i="64"/>
  <c r="B537" i="64"/>
  <c r="A538" i="64"/>
  <c r="B538" i="64"/>
  <c r="A539" i="64"/>
  <c r="B539" i="64"/>
  <c r="A540" i="64"/>
  <c r="B540" i="64"/>
  <c r="A541" i="64"/>
  <c r="B541" i="64"/>
  <c r="A542" i="64"/>
  <c r="B542" i="64"/>
  <c r="A543" i="64"/>
  <c r="B543" i="64"/>
  <c r="A544" i="64"/>
  <c r="B544" i="64"/>
  <c r="A545" i="64"/>
  <c r="B545" i="64"/>
  <c r="A546" i="64"/>
  <c r="B546" i="64"/>
  <c r="A547" i="64"/>
  <c r="B547" i="64"/>
  <c r="A548" i="64"/>
  <c r="B548" i="64"/>
  <c r="A549" i="64"/>
  <c r="B549" i="64"/>
  <c r="A550" i="64"/>
  <c r="B550" i="64"/>
  <c r="A551" i="64"/>
  <c r="B551" i="64"/>
  <c r="A552" i="64"/>
  <c r="B552" i="64"/>
  <c r="A553" i="64"/>
  <c r="B553" i="64"/>
  <c r="A554" i="64"/>
  <c r="B554" i="64"/>
  <c r="A555" i="64"/>
  <c r="B555" i="64"/>
  <c r="A556" i="64"/>
  <c r="B556" i="64"/>
  <c r="A557" i="64"/>
  <c r="B557" i="64"/>
  <c r="A558" i="64"/>
  <c r="B558" i="64"/>
  <c r="A559" i="64"/>
  <c r="B559" i="64"/>
  <c r="A560" i="64"/>
  <c r="B560" i="64"/>
  <c r="A561" i="64"/>
  <c r="B561" i="64"/>
  <c r="A562" i="64"/>
  <c r="B562" i="64"/>
  <c r="A563" i="64"/>
  <c r="B563" i="64"/>
  <c r="A564" i="64"/>
  <c r="B564" i="64"/>
  <c r="A565" i="64"/>
  <c r="B565" i="64"/>
  <c r="A566" i="64"/>
  <c r="B566" i="64"/>
  <c r="A567" i="64"/>
  <c r="B567" i="64"/>
  <c r="A568" i="64"/>
  <c r="B568" i="64"/>
  <c r="A569" i="64"/>
  <c r="B569" i="64"/>
  <c r="A570" i="64"/>
  <c r="B570" i="64"/>
  <c r="A571" i="64"/>
  <c r="B571" i="64"/>
  <c r="A572" i="64"/>
  <c r="B572" i="64"/>
  <c r="A573" i="64"/>
  <c r="B573" i="64"/>
  <c r="A574" i="64"/>
  <c r="B574" i="64"/>
  <c r="A575" i="64"/>
  <c r="B575" i="64"/>
  <c r="A576" i="64"/>
  <c r="B576" i="64"/>
  <c r="A577" i="64"/>
  <c r="B577" i="64"/>
  <c r="A578" i="64"/>
  <c r="B578" i="64"/>
  <c r="A579" i="64"/>
  <c r="B579" i="64"/>
  <c r="A580" i="64"/>
  <c r="B580" i="64"/>
  <c r="A581" i="64"/>
  <c r="B581" i="64"/>
  <c r="A582" i="64"/>
  <c r="B582" i="64"/>
  <c r="A583" i="64"/>
  <c r="B583" i="64"/>
  <c r="A584" i="64"/>
  <c r="B584" i="64"/>
  <c r="A585" i="64"/>
  <c r="B585" i="64"/>
  <c r="A586" i="64"/>
  <c r="B586" i="64"/>
  <c r="A587" i="64"/>
  <c r="B587" i="64"/>
  <c r="A588" i="64"/>
  <c r="B588" i="64"/>
  <c r="A589" i="64"/>
  <c r="B589" i="64"/>
  <c r="A590" i="64"/>
  <c r="B590" i="64"/>
  <c r="A591" i="64"/>
  <c r="B591" i="64"/>
  <c r="A592" i="64"/>
  <c r="B592" i="64"/>
  <c r="A593" i="64"/>
  <c r="B593" i="64"/>
  <c r="A594" i="64"/>
  <c r="B594" i="64"/>
  <c r="A595" i="64"/>
  <c r="B595" i="64"/>
  <c r="A596" i="64"/>
  <c r="B596" i="64"/>
  <c r="A597" i="64"/>
  <c r="B597" i="64"/>
  <c r="A598" i="64"/>
  <c r="B598" i="64"/>
  <c r="A599" i="64"/>
  <c r="B599" i="64"/>
  <c r="A600" i="64"/>
  <c r="B600" i="64"/>
  <c r="A601" i="64"/>
  <c r="B601" i="64"/>
  <c r="A602" i="64"/>
  <c r="B602" i="64"/>
  <c r="A603" i="64"/>
  <c r="B603" i="64"/>
  <c r="A604" i="64"/>
  <c r="B604" i="64"/>
  <c r="A605" i="64"/>
  <c r="B605" i="64"/>
  <c r="A606" i="64"/>
  <c r="B606" i="64"/>
  <c r="A607" i="64"/>
  <c r="B607" i="64"/>
  <c r="A608" i="64"/>
  <c r="B608" i="64"/>
  <c r="A609" i="64"/>
  <c r="B609" i="64"/>
  <c r="A610" i="64"/>
  <c r="B610" i="64"/>
  <c r="A611" i="64"/>
  <c r="B611" i="64"/>
  <c r="A612" i="64"/>
  <c r="B612" i="64"/>
  <c r="A613" i="64"/>
  <c r="B613" i="64"/>
  <c r="A614" i="64"/>
  <c r="B614" i="64"/>
  <c r="A615" i="64"/>
  <c r="B615" i="64"/>
  <c r="A616" i="64"/>
  <c r="B616" i="64"/>
  <c r="A617" i="64"/>
  <c r="B617" i="64"/>
  <c r="A618" i="64"/>
  <c r="B618" i="64"/>
  <c r="A619" i="64"/>
  <c r="B619" i="64"/>
  <c r="A620" i="64"/>
  <c r="B620" i="64"/>
  <c r="A621" i="64"/>
  <c r="B621" i="64"/>
  <c r="A622" i="64"/>
  <c r="B622" i="64"/>
  <c r="A623" i="64"/>
  <c r="B623" i="64"/>
  <c r="A624" i="64"/>
  <c r="B624" i="64"/>
  <c r="A625" i="64"/>
  <c r="B625" i="64"/>
  <c r="A626" i="64"/>
  <c r="B626" i="64"/>
  <c r="A627" i="64"/>
  <c r="B627" i="64"/>
  <c r="A628" i="64"/>
  <c r="B628" i="64"/>
  <c r="A629" i="64"/>
  <c r="B629" i="64"/>
  <c r="A630" i="64"/>
  <c r="B630" i="64"/>
  <c r="A631" i="64"/>
  <c r="B631" i="64"/>
  <c r="A632" i="64"/>
  <c r="B632" i="64"/>
  <c r="A633" i="64"/>
  <c r="B633" i="64"/>
  <c r="A634" i="64"/>
  <c r="B634" i="64"/>
  <c r="A635" i="64"/>
  <c r="B635" i="64"/>
  <c r="A636" i="64"/>
  <c r="B636" i="64"/>
  <c r="A637" i="64"/>
  <c r="B637" i="64"/>
  <c r="A638" i="64"/>
  <c r="B638" i="64"/>
  <c r="A639" i="64"/>
  <c r="B639" i="64"/>
  <c r="A640" i="64"/>
  <c r="B640" i="64"/>
  <c r="A641" i="64"/>
  <c r="B641" i="64"/>
  <c r="A642" i="64"/>
  <c r="B642" i="64"/>
  <c r="A643" i="64"/>
  <c r="B643" i="64"/>
  <c r="A644" i="64"/>
  <c r="B644" i="64"/>
  <c r="A645" i="64"/>
  <c r="B645" i="64"/>
  <c r="A646" i="64"/>
  <c r="B646" i="64"/>
  <c r="A647" i="64"/>
  <c r="B647" i="64"/>
  <c r="A648" i="64"/>
  <c r="B648" i="64"/>
  <c r="A649" i="64"/>
  <c r="B649" i="64"/>
  <c r="A650" i="64"/>
  <c r="B650" i="64"/>
  <c r="A651" i="64"/>
  <c r="B651" i="64"/>
  <c r="A652" i="64"/>
  <c r="B652" i="64"/>
  <c r="A653" i="64"/>
  <c r="B653" i="64"/>
  <c r="A654" i="64"/>
  <c r="B654" i="64"/>
  <c r="A655" i="64"/>
  <c r="B655" i="64"/>
  <c r="A656" i="64"/>
  <c r="B656" i="64"/>
  <c r="A657" i="64"/>
  <c r="B657" i="64"/>
  <c r="A658" i="64"/>
  <c r="B658" i="64"/>
  <c r="A659" i="64"/>
  <c r="B659" i="64"/>
  <c r="A660" i="64"/>
  <c r="B660" i="64"/>
  <c r="A661" i="64"/>
  <c r="B661" i="64"/>
  <c r="A662" i="64"/>
  <c r="B662" i="64"/>
  <c r="A663" i="64"/>
  <c r="B663" i="64"/>
  <c r="A664" i="64"/>
  <c r="B664" i="64"/>
  <c r="A665" i="64"/>
  <c r="B665" i="64"/>
  <c r="A666" i="64"/>
  <c r="B666" i="64"/>
  <c r="A667" i="64"/>
  <c r="B667" i="64"/>
  <c r="A668" i="64"/>
  <c r="B668" i="64"/>
  <c r="A669" i="64"/>
  <c r="B669" i="64"/>
  <c r="A670" i="64"/>
  <c r="B670" i="64"/>
  <c r="A671" i="64"/>
  <c r="B671" i="64"/>
  <c r="A672" i="64"/>
  <c r="B672" i="64"/>
  <c r="A673" i="64"/>
  <c r="B673" i="64"/>
  <c r="A674" i="64"/>
  <c r="B674" i="64"/>
  <c r="A675" i="64"/>
  <c r="B675" i="64"/>
  <c r="A676" i="64"/>
  <c r="B676" i="64"/>
  <c r="A677" i="64"/>
  <c r="B677" i="64"/>
  <c r="A678" i="64"/>
  <c r="B678" i="64"/>
  <c r="A679" i="64"/>
  <c r="B679" i="64"/>
  <c r="A680" i="64"/>
  <c r="B680" i="64"/>
  <c r="A681" i="64"/>
  <c r="B681" i="64"/>
  <c r="A682" i="64"/>
  <c r="B682" i="64"/>
  <c r="A683" i="64"/>
  <c r="B683" i="64"/>
  <c r="A684" i="64"/>
  <c r="B684" i="64"/>
  <c r="A685" i="64"/>
  <c r="B685" i="64"/>
  <c r="A686" i="64"/>
  <c r="B686" i="64"/>
  <c r="A687" i="64"/>
  <c r="B687" i="64"/>
  <c r="A688" i="64"/>
  <c r="B688" i="64"/>
  <c r="A689" i="64"/>
  <c r="B689" i="64"/>
  <c r="A690" i="64"/>
  <c r="B690" i="64"/>
  <c r="A691" i="64"/>
  <c r="B691" i="64"/>
  <c r="A692" i="64"/>
  <c r="B692" i="64"/>
  <c r="A693" i="64"/>
  <c r="B693" i="64"/>
  <c r="A694" i="64"/>
  <c r="B694" i="64"/>
  <c r="A695" i="64"/>
  <c r="B695" i="64"/>
  <c r="A696" i="64"/>
  <c r="B696" i="64"/>
  <c r="A697" i="64"/>
  <c r="B697" i="64"/>
  <c r="A698" i="64"/>
  <c r="B698" i="64"/>
  <c r="A699" i="64"/>
  <c r="B699" i="64"/>
  <c r="A700" i="64"/>
  <c r="B700" i="64"/>
  <c r="A701" i="64"/>
  <c r="B701" i="64"/>
  <c r="A702" i="64"/>
  <c r="B702" i="64"/>
  <c r="A703" i="64"/>
  <c r="B703" i="64"/>
  <c r="A704" i="64"/>
  <c r="B704" i="64"/>
  <c r="A705" i="64"/>
  <c r="B705" i="64"/>
  <c r="A706" i="64"/>
  <c r="B706" i="64"/>
  <c r="A707" i="64"/>
  <c r="B707" i="64"/>
  <c r="A708" i="64"/>
  <c r="B708" i="64"/>
  <c r="A709" i="64"/>
  <c r="B709" i="64"/>
  <c r="A710" i="64"/>
  <c r="B710" i="64"/>
  <c r="A711" i="64"/>
  <c r="B711" i="64"/>
  <c r="A712" i="64"/>
  <c r="B712" i="64"/>
  <c r="A713" i="64"/>
  <c r="B713" i="64"/>
  <c r="A714" i="64"/>
  <c r="B714" i="64"/>
  <c r="A715" i="64"/>
  <c r="B715" i="64"/>
  <c r="A716" i="64"/>
  <c r="B716" i="64"/>
  <c r="A717" i="64"/>
  <c r="B717" i="64"/>
  <c r="A718" i="64"/>
  <c r="B718" i="64"/>
  <c r="A719" i="64"/>
  <c r="B719" i="64"/>
  <c r="A720" i="64"/>
  <c r="B720" i="64"/>
  <c r="A721" i="64"/>
  <c r="B721" i="64"/>
  <c r="A722" i="64"/>
  <c r="B722" i="64"/>
  <c r="A723" i="64"/>
  <c r="B723" i="64"/>
  <c r="A724" i="64"/>
  <c r="B724" i="64"/>
  <c r="A725" i="64"/>
  <c r="B725" i="64"/>
  <c r="A726" i="64"/>
  <c r="B726" i="64"/>
  <c r="A727" i="64"/>
  <c r="B727" i="64"/>
  <c r="A728" i="64"/>
  <c r="B728" i="64"/>
  <c r="A729" i="64"/>
  <c r="B729" i="64"/>
  <c r="A730" i="64"/>
  <c r="B730" i="64"/>
  <c r="A731" i="64"/>
  <c r="B731" i="64"/>
  <c r="A732" i="64"/>
  <c r="B732" i="64"/>
  <c r="A733" i="64"/>
  <c r="B733" i="64"/>
  <c r="A734" i="64"/>
  <c r="B734" i="64"/>
  <c r="A735" i="64"/>
  <c r="B735" i="64"/>
  <c r="A736" i="64"/>
  <c r="B736" i="64"/>
  <c r="A737" i="64"/>
  <c r="B737" i="64"/>
  <c r="A738" i="64"/>
  <c r="B738" i="64"/>
  <c r="A739" i="64"/>
  <c r="B739" i="64"/>
  <c r="A740" i="64"/>
  <c r="B740" i="64"/>
  <c r="A741" i="64"/>
  <c r="B741" i="64"/>
  <c r="A742" i="64"/>
  <c r="B742" i="64"/>
  <c r="A743" i="64"/>
  <c r="B743" i="64"/>
  <c r="A744" i="64"/>
  <c r="B744" i="64"/>
  <c r="A745" i="64"/>
  <c r="B745" i="64"/>
  <c r="A746" i="64"/>
  <c r="B746" i="64"/>
  <c r="A747" i="64"/>
  <c r="B747" i="64"/>
  <c r="A748" i="64"/>
  <c r="B748" i="64"/>
  <c r="A749" i="64"/>
  <c r="B749" i="64"/>
  <c r="A750" i="64"/>
  <c r="B750" i="64"/>
  <c r="A751" i="64"/>
  <c r="B751" i="64"/>
  <c r="A752" i="64"/>
  <c r="B752" i="64"/>
  <c r="A753" i="64"/>
  <c r="B753" i="64"/>
  <c r="A754" i="64"/>
  <c r="B754" i="64"/>
  <c r="A755" i="64"/>
  <c r="B755" i="64"/>
  <c r="A756" i="64"/>
  <c r="B756" i="64"/>
  <c r="A757" i="64"/>
  <c r="B757" i="64"/>
  <c r="A758" i="64"/>
  <c r="B758" i="64"/>
  <c r="A759" i="64"/>
  <c r="B759" i="64"/>
  <c r="A760" i="64"/>
  <c r="B760" i="64"/>
  <c r="A761" i="64"/>
  <c r="B761" i="64"/>
  <c r="A762" i="64"/>
  <c r="B762" i="64"/>
  <c r="A763" i="64"/>
  <c r="B763" i="64"/>
  <c r="A764" i="64"/>
  <c r="B764" i="64"/>
  <c r="A765" i="64"/>
  <c r="B765" i="64"/>
  <c r="A766" i="64"/>
  <c r="B766" i="64"/>
  <c r="A767" i="64"/>
  <c r="B767" i="64"/>
  <c r="A768" i="64"/>
  <c r="B768" i="64"/>
  <c r="A769" i="64"/>
  <c r="B769" i="64"/>
  <c r="A770" i="64"/>
  <c r="B770" i="64"/>
  <c r="A771" i="64"/>
  <c r="B771" i="64"/>
  <c r="A772" i="64"/>
  <c r="B772" i="64"/>
  <c r="A773" i="64"/>
  <c r="B773" i="64"/>
  <c r="A774" i="64"/>
  <c r="B774" i="64"/>
  <c r="A775" i="64"/>
  <c r="B775" i="64"/>
  <c r="A776" i="64"/>
  <c r="B776" i="64"/>
  <c r="A777" i="64"/>
  <c r="B777" i="64"/>
  <c r="A778" i="64"/>
  <c r="B778" i="64"/>
  <c r="A779" i="64"/>
  <c r="B779" i="64"/>
  <c r="A780" i="64"/>
  <c r="B780" i="64"/>
  <c r="A781" i="64"/>
  <c r="B781" i="64"/>
  <c r="A782" i="64"/>
  <c r="B782" i="64"/>
  <c r="A783" i="64"/>
  <c r="B783" i="64"/>
  <c r="A784" i="64"/>
  <c r="B784" i="64"/>
  <c r="A785" i="64"/>
  <c r="B785" i="64"/>
  <c r="A786" i="64"/>
  <c r="B786" i="64"/>
  <c r="A787" i="64"/>
  <c r="B787" i="64"/>
  <c r="A788" i="64"/>
  <c r="B788" i="64"/>
  <c r="A789" i="64"/>
  <c r="B789" i="64"/>
  <c r="A790" i="64"/>
  <c r="B790" i="64"/>
  <c r="A791" i="64"/>
  <c r="B791" i="64"/>
  <c r="A792" i="64"/>
  <c r="B792" i="64"/>
  <c r="A793" i="64"/>
  <c r="B793" i="64"/>
  <c r="A794" i="64"/>
  <c r="B794" i="64"/>
  <c r="A795" i="64"/>
  <c r="B795" i="64"/>
  <c r="A796" i="64"/>
  <c r="B796" i="64"/>
  <c r="A797" i="64"/>
  <c r="B797" i="64"/>
  <c r="A798" i="64"/>
  <c r="B798" i="64"/>
  <c r="A799" i="64"/>
  <c r="B799" i="64"/>
  <c r="A800" i="64"/>
  <c r="B800" i="64"/>
  <c r="A801" i="64"/>
  <c r="B801" i="64"/>
  <c r="A802" i="64"/>
  <c r="B802" i="64"/>
  <c r="A803" i="64"/>
  <c r="B803" i="64"/>
  <c r="A804" i="64"/>
  <c r="B804" i="64"/>
  <c r="A805" i="64"/>
  <c r="B805" i="64"/>
  <c r="A806" i="64"/>
  <c r="B806" i="64"/>
  <c r="A807" i="64"/>
  <c r="B807" i="64"/>
  <c r="A808" i="64"/>
  <c r="B808" i="64"/>
  <c r="A809" i="64"/>
  <c r="B809" i="64"/>
  <c r="A810" i="64"/>
  <c r="B810" i="64"/>
  <c r="A811" i="64"/>
  <c r="B811" i="64"/>
  <c r="A812" i="64"/>
  <c r="B812" i="64"/>
  <c r="A813" i="64"/>
  <c r="B813" i="64"/>
  <c r="A814" i="64"/>
  <c r="B814" i="64"/>
  <c r="A815" i="64"/>
  <c r="B815" i="64"/>
  <c r="A816" i="64"/>
  <c r="B816" i="64"/>
  <c r="A817" i="64"/>
  <c r="B817" i="64"/>
  <c r="A818" i="64"/>
  <c r="B818" i="64"/>
  <c r="A819" i="64"/>
  <c r="B819" i="64"/>
  <c r="A820" i="64"/>
  <c r="B820" i="64"/>
  <c r="A821" i="64"/>
  <c r="B821" i="64"/>
  <c r="A822" i="64"/>
  <c r="B822" i="64"/>
  <c r="A823" i="64"/>
  <c r="B823" i="64"/>
  <c r="A824" i="64"/>
  <c r="B824" i="64"/>
  <c r="A825" i="64"/>
  <c r="B825" i="64"/>
  <c r="A826" i="64"/>
  <c r="B826" i="64"/>
  <c r="A827" i="64"/>
  <c r="B827" i="64"/>
  <c r="A828" i="64"/>
  <c r="B828" i="64"/>
  <c r="A829" i="64"/>
  <c r="B829" i="64"/>
  <c r="A830" i="64"/>
  <c r="B830" i="64"/>
  <c r="A831" i="64"/>
  <c r="B831" i="64"/>
  <c r="A832" i="64"/>
  <c r="B832" i="64"/>
  <c r="A833" i="64"/>
  <c r="B833" i="64"/>
  <c r="A834" i="64"/>
  <c r="B834" i="64"/>
  <c r="A835" i="64"/>
  <c r="B835" i="64"/>
  <c r="A836" i="64"/>
  <c r="B836" i="64"/>
  <c r="A837" i="64"/>
  <c r="B837" i="64"/>
  <c r="A838" i="64"/>
  <c r="B838" i="64"/>
  <c r="A839" i="64"/>
  <c r="B839" i="64"/>
  <c r="A840" i="64"/>
  <c r="B840" i="64"/>
  <c r="A841" i="64"/>
  <c r="B841" i="64"/>
  <c r="A842" i="64"/>
  <c r="B842" i="64"/>
  <c r="A843" i="64"/>
  <c r="B843" i="64"/>
  <c r="A844" i="64"/>
  <c r="B844" i="64"/>
  <c r="A845" i="64"/>
  <c r="B845" i="64"/>
  <c r="A846" i="64"/>
  <c r="B846" i="64"/>
  <c r="A847" i="64"/>
  <c r="B847" i="64"/>
  <c r="A848" i="64"/>
  <c r="B848" i="64"/>
  <c r="A849" i="64"/>
  <c r="B849" i="64"/>
  <c r="A850" i="64"/>
  <c r="B850" i="64"/>
  <c r="A851" i="64"/>
  <c r="B851" i="64"/>
  <c r="A852" i="64"/>
  <c r="B852" i="64"/>
  <c r="A853" i="64"/>
  <c r="B853" i="64"/>
  <c r="A854" i="64"/>
  <c r="B854" i="64"/>
  <c r="A855" i="64"/>
  <c r="B855" i="64"/>
  <c r="A856" i="64"/>
  <c r="B856" i="64"/>
  <c r="A857" i="64"/>
  <c r="B857" i="64"/>
  <c r="A858" i="64"/>
  <c r="B858" i="64"/>
  <c r="A859" i="64"/>
  <c r="B859" i="64"/>
  <c r="A860" i="64"/>
  <c r="B860" i="64"/>
  <c r="A861" i="64"/>
  <c r="B861" i="64"/>
  <c r="A862" i="64"/>
  <c r="B862" i="64"/>
  <c r="A863" i="64"/>
  <c r="B863" i="64"/>
  <c r="A864" i="64"/>
  <c r="B864" i="64"/>
  <c r="A865" i="64"/>
  <c r="B865" i="64"/>
  <c r="A866" i="64"/>
  <c r="B866" i="64"/>
  <c r="A867" i="64"/>
  <c r="B867" i="64"/>
  <c r="A868" i="64"/>
  <c r="B868" i="64"/>
  <c r="A869" i="64"/>
  <c r="B869" i="64"/>
  <c r="A870" i="64"/>
  <c r="B870" i="64"/>
  <c r="A871" i="64"/>
  <c r="B871" i="64"/>
  <c r="A872" i="64"/>
  <c r="B872" i="64"/>
  <c r="A873" i="64"/>
  <c r="B873" i="64"/>
  <c r="A874" i="64"/>
  <c r="B874" i="64"/>
  <c r="A875" i="64"/>
  <c r="B875" i="64"/>
  <c r="A876" i="64"/>
  <c r="B876" i="64"/>
  <c r="A877" i="64"/>
  <c r="B877" i="64"/>
  <c r="A878" i="64"/>
  <c r="B878" i="64"/>
  <c r="A879" i="64"/>
  <c r="B879" i="64"/>
  <c r="A880" i="64"/>
  <c r="B880" i="64"/>
  <c r="A881" i="64"/>
  <c r="B881" i="64"/>
  <c r="A882" i="64"/>
  <c r="B882" i="64"/>
  <c r="A883" i="64"/>
  <c r="B883" i="64"/>
  <c r="A884" i="64"/>
  <c r="B884" i="64"/>
  <c r="A885" i="64"/>
  <c r="B885" i="64"/>
  <c r="A886" i="64"/>
  <c r="B886" i="64"/>
  <c r="A887" i="64"/>
  <c r="B887" i="64"/>
  <c r="A888" i="64"/>
  <c r="B888" i="64"/>
  <c r="A889" i="64"/>
  <c r="B889" i="64"/>
  <c r="A890" i="64"/>
  <c r="B890" i="64"/>
  <c r="A891" i="64"/>
  <c r="B891" i="64"/>
  <c r="A892" i="64"/>
  <c r="B892" i="64"/>
  <c r="A893" i="64"/>
  <c r="B893" i="64"/>
  <c r="A894" i="64"/>
  <c r="B894" i="64"/>
  <c r="A895" i="64"/>
  <c r="B895" i="64"/>
  <c r="A896" i="64"/>
  <c r="B896" i="64"/>
  <c r="A897" i="64"/>
  <c r="B897" i="64"/>
  <c r="A898" i="64"/>
  <c r="B898" i="64"/>
  <c r="A899" i="64"/>
  <c r="B899" i="64"/>
  <c r="A900" i="64"/>
  <c r="B900" i="64"/>
  <c r="A901" i="64"/>
  <c r="B901" i="64"/>
  <c r="A902" i="64"/>
  <c r="B902" i="64"/>
  <c r="A903" i="64"/>
  <c r="B903" i="64"/>
  <c r="A904" i="64"/>
  <c r="B904" i="64"/>
  <c r="A905" i="64"/>
  <c r="B905" i="64"/>
  <c r="A906" i="64"/>
  <c r="B906" i="64"/>
  <c r="A907" i="64"/>
  <c r="B907" i="64"/>
  <c r="A908" i="64"/>
  <c r="B908" i="64"/>
  <c r="A909" i="64"/>
  <c r="B909" i="64"/>
  <c r="A910" i="64"/>
  <c r="B910" i="64"/>
  <c r="A911" i="64"/>
  <c r="B911" i="64"/>
  <c r="A912" i="64"/>
  <c r="B912" i="64"/>
  <c r="A913" i="64"/>
  <c r="B913" i="64"/>
  <c r="A914" i="64"/>
  <c r="B914" i="64"/>
  <c r="A915" i="64"/>
  <c r="B915" i="64"/>
  <c r="A916" i="64"/>
  <c r="B916" i="64"/>
  <c r="A917" i="64"/>
  <c r="B917" i="64"/>
  <c r="A918" i="64"/>
  <c r="B918" i="64"/>
  <c r="A919" i="64"/>
  <c r="B919" i="64"/>
  <c r="A920" i="64"/>
  <c r="B920" i="64"/>
  <c r="A921" i="64"/>
  <c r="B921" i="64"/>
  <c r="A922" i="64"/>
  <c r="B922" i="64"/>
  <c r="A923" i="64"/>
  <c r="B923" i="64"/>
  <c r="A924" i="64"/>
  <c r="B924" i="64"/>
  <c r="A925" i="64"/>
  <c r="B925" i="64"/>
  <c r="A926" i="64"/>
  <c r="B926" i="64"/>
  <c r="A927" i="64"/>
  <c r="B927" i="64"/>
  <c r="A928" i="64"/>
  <c r="B928" i="64"/>
  <c r="A929" i="64"/>
  <c r="B929" i="64"/>
  <c r="A930" i="64"/>
  <c r="B930" i="64"/>
  <c r="A931" i="64"/>
  <c r="B931" i="64"/>
  <c r="A932" i="64"/>
  <c r="B932" i="64"/>
  <c r="A933" i="64"/>
  <c r="B933" i="64"/>
  <c r="A934" i="64"/>
  <c r="B934" i="64"/>
  <c r="A935" i="64"/>
  <c r="B935" i="64"/>
  <c r="A936" i="64"/>
  <c r="B936" i="64"/>
  <c r="A937" i="64"/>
  <c r="B937" i="64"/>
  <c r="A938" i="64"/>
  <c r="B938" i="64"/>
  <c r="A939" i="64"/>
  <c r="B939" i="64"/>
  <c r="A940" i="64"/>
  <c r="B940" i="64"/>
  <c r="A941" i="64"/>
  <c r="B941" i="64"/>
  <c r="A942" i="64"/>
  <c r="B942" i="64"/>
  <c r="A943" i="64"/>
  <c r="B943" i="64"/>
  <c r="A944" i="64"/>
  <c r="B944" i="64"/>
  <c r="A945" i="64"/>
  <c r="B945" i="64"/>
  <c r="A946" i="64"/>
  <c r="B946" i="64"/>
  <c r="A947" i="64"/>
  <c r="B947" i="64"/>
  <c r="A948" i="64"/>
  <c r="B948" i="64"/>
  <c r="A949" i="64"/>
  <c r="B949" i="64"/>
  <c r="A950" i="64"/>
  <c r="B950" i="64"/>
  <c r="A951" i="64"/>
  <c r="B951" i="64"/>
  <c r="A952" i="64"/>
  <c r="B952" i="64"/>
  <c r="A953" i="64"/>
  <c r="B953" i="64"/>
  <c r="A954" i="64"/>
  <c r="B954" i="64"/>
  <c r="A955" i="64"/>
  <c r="B955" i="64"/>
  <c r="A956" i="64"/>
  <c r="B956" i="64"/>
  <c r="A957" i="64"/>
  <c r="B957" i="64"/>
  <c r="A958" i="64"/>
  <c r="B958" i="64"/>
  <c r="A959" i="64"/>
  <c r="B959" i="64"/>
  <c r="A960" i="64"/>
  <c r="B960" i="64"/>
  <c r="A961" i="64"/>
  <c r="B961" i="64"/>
  <c r="A962" i="64"/>
  <c r="B962" i="64"/>
  <c r="A963" i="64"/>
  <c r="B963" i="64"/>
  <c r="A964" i="64"/>
  <c r="B964" i="64"/>
  <c r="A965" i="64"/>
  <c r="B965" i="64"/>
  <c r="A966" i="64"/>
  <c r="B966" i="64"/>
  <c r="A967" i="64"/>
  <c r="B967" i="64"/>
  <c r="A968" i="64"/>
  <c r="B968" i="64"/>
  <c r="A969" i="64"/>
  <c r="B969" i="64"/>
  <c r="A970" i="64"/>
  <c r="B970" i="64"/>
  <c r="A971" i="64"/>
  <c r="B971" i="64"/>
  <c r="A972" i="64"/>
  <c r="B972" i="64"/>
  <c r="A973" i="64"/>
  <c r="B973" i="64"/>
  <c r="A974" i="64"/>
  <c r="B974" i="64"/>
  <c r="A975" i="64"/>
  <c r="B975" i="64"/>
  <c r="A976" i="64"/>
  <c r="B976" i="64"/>
  <c r="A977" i="64"/>
  <c r="B977" i="64"/>
  <c r="A978" i="64"/>
  <c r="B978" i="64"/>
  <c r="A979" i="64"/>
  <c r="B979" i="64"/>
  <c r="A980" i="64"/>
  <c r="B980" i="64"/>
  <c r="A981" i="64"/>
  <c r="B981" i="64"/>
  <c r="A982" i="64"/>
  <c r="B982" i="64"/>
  <c r="A983" i="64"/>
  <c r="B983" i="64"/>
  <c r="A984" i="64"/>
  <c r="B984" i="64"/>
  <c r="A985" i="64"/>
  <c r="B985" i="64"/>
  <c r="A986" i="64"/>
  <c r="B986" i="64"/>
  <c r="A987" i="64"/>
  <c r="B987" i="64"/>
  <c r="A988" i="64"/>
  <c r="B988" i="64"/>
  <c r="A989" i="64"/>
  <c r="B989" i="64"/>
  <c r="A990" i="64"/>
  <c r="B990" i="64"/>
  <c r="A991" i="64"/>
  <c r="B991" i="64"/>
  <c r="A992" i="64"/>
  <c r="B992" i="64"/>
  <c r="A993" i="64"/>
  <c r="B993" i="64"/>
  <c r="A994" i="64"/>
  <c r="B994" i="64"/>
  <c r="A995" i="64"/>
  <c r="B995" i="64"/>
  <c r="A996" i="64"/>
  <c r="B996" i="64"/>
  <c r="A997" i="64"/>
  <c r="B997" i="64"/>
  <c r="A998" i="64"/>
  <c r="B998" i="64"/>
  <c r="A999" i="64"/>
  <c r="B999" i="64"/>
  <c r="A1000" i="64"/>
  <c r="B1000" i="64"/>
  <c r="B2" i="64"/>
  <c r="A2" i="64"/>
  <c r="CL5" i="63" l="1"/>
  <c r="CH5" i="63"/>
  <c r="CD5" i="63"/>
  <c r="BX5" i="63"/>
  <c r="BT5" i="63"/>
  <c r="BJ5" i="63"/>
  <c r="BF5" i="63"/>
  <c r="BB5" i="63"/>
  <c r="Z5" i="63" l="1"/>
  <c r="AV5" i="63" l="1"/>
  <c r="AR5" i="63"/>
  <c r="AN5" i="63"/>
  <c r="AH5" i="63"/>
  <c r="AD5" i="63"/>
  <c r="T5" i="63"/>
  <c r="BE25" i="56" l="1"/>
  <c r="BE26" i="56" s="1"/>
  <c r="AY25" i="56"/>
  <c r="AY26" i="56" s="1"/>
  <c r="AR25" i="56"/>
  <c r="AR26" i="56" s="1"/>
  <c r="AK25" i="56"/>
  <c r="AK26" i="56" s="1"/>
  <c r="AE25" i="56"/>
  <c r="AE26" i="56" s="1"/>
  <c r="Y25" i="56"/>
  <c r="Y26" i="56" s="1"/>
  <c r="R25" i="56"/>
  <c r="R26" i="56" s="1"/>
  <c r="K25" i="56"/>
  <c r="K26" i="56" s="1"/>
  <c r="E25" i="56"/>
  <c r="E26" i="56" s="1"/>
  <c r="BF24" i="56"/>
  <c r="AZ24" i="56"/>
  <c r="AS24" i="56"/>
  <c r="AL24" i="56"/>
  <c r="Z24" i="56"/>
  <c r="S24" i="56"/>
  <c r="L24" i="56"/>
  <c r="BF23" i="56"/>
  <c r="AZ23" i="56"/>
  <c r="AS23" i="56"/>
  <c r="AL23" i="56"/>
  <c r="Z23" i="56"/>
  <c r="S23" i="56"/>
  <c r="L23" i="56"/>
  <c r="BF22" i="56"/>
  <c r="AZ22" i="56"/>
  <c r="AS22" i="56"/>
  <c r="AL22" i="56"/>
  <c r="Z22" i="56"/>
  <c r="S22" i="56"/>
  <c r="L22" i="56"/>
  <c r="BF21" i="56"/>
  <c r="AZ21" i="56"/>
  <c r="AS21" i="56"/>
  <c r="AL21" i="56"/>
  <c r="Z21" i="56"/>
  <c r="S21" i="56"/>
  <c r="L21" i="56"/>
  <c r="BF20" i="56"/>
  <c r="AZ20" i="56"/>
  <c r="AS20" i="56"/>
  <c r="AL20" i="56"/>
  <c r="Z20" i="56"/>
  <c r="S20" i="56"/>
  <c r="L20" i="56"/>
  <c r="BF19" i="56"/>
  <c r="AZ19" i="56"/>
  <c r="AS19" i="56"/>
  <c r="AL19" i="56"/>
  <c r="Z19" i="56"/>
  <c r="S19" i="56"/>
  <c r="L19" i="56"/>
  <c r="BF18" i="56"/>
  <c r="AZ18" i="56"/>
  <c r="AS18" i="56"/>
  <c r="AL18" i="56"/>
  <c r="Z18" i="56"/>
  <c r="S18" i="56"/>
  <c r="L18" i="56"/>
  <c r="BF17" i="56"/>
  <c r="AZ17" i="56"/>
  <c r="AS17" i="56"/>
  <c r="AL17" i="56"/>
  <c r="Z17" i="56"/>
  <c r="S17" i="56"/>
  <c r="L17" i="56"/>
  <c r="BF16" i="56"/>
  <c r="AZ16" i="56"/>
  <c r="AS16" i="56"/>
  <c r="AL16" i="56"/>
  <c r="Z16" i="56"/>
  <c r="S16" i="56"/>
  <c r="L16" i="56"/>
  <c r="BF15" i="56"/>
  <c r="AZ15" i="56"/>
  <c r="AS15" i="56"/>
  <c r="AL15" i="56"/>
  <c r="Z15" i="56"/>
  <c r="S15" i="56"/>
  <c r="L15" i="56"/>
  <c r="BF14" i="56"/>
  <c r="AZ14" i="56"/>
  <c r="AS14" i="56"/>
  <c r="AL14" i="56"/>
  <c r="Z14" i="56"/>
  <c r="S14" i="56"/>
  <c r="L14" i="56"/>
  <c r="BF13" i="56"/>
  <c r="AZ13" i="56"/>
  <c r="AS13" i="56"/>
  <c r="AL13" i="56"/>
  <c r="Z13" i="56"/>
  <c r="S13" i="56"/>
  <c r="L13" i="56"/>
  <c r="BF12" i="56"/>
  <c r="AZ12" i="56"/>
  <c r="AS12" i="56"/>
  <c r="AL12" i="56"/>
  <c r="Z12" i="56"/>
  <c r="S12" i="56"/>
  <c r="L12" i="56"/>
  <c r="BF11" i="56"/>
  <c r="AZ11" i="56"/>
  <c r="AS11" i="56"/>
  <c r="AL11" i="56"/>
  <c r="Z11" i="56"/>
  <c r="S11" i="56"/>
  <c r="L11" i="56"/>
  <c r="BF10" i="56"/>
  <c r="AZ10" i="56"/>
  <c r="AS10" i="56"/>
  <c r="AL10" i="56"/>
  <c r="Z10" i="56"/>
  <c r="S10" i="56"/>
  <c r="L10" i="56"/>
  <c r="BF9" i="56"/>
  <c r="AZ9" i="56"/>
  <c r="AS9" i="56"/>
  <c r="AL9" i="56"/>
  <c r="Z9" i="56"/>
  <c r="S9" i="56"/>
  <c r="L9" i="56"/>
  <c r="BF8" i="56"/>
  <c r="AZ8" i="56"/>
  <c r="AS8" i="56"/>
  <c r="AL8" i="56"/>
  <c r="Z8" i="56"/>
  <c r="S8" i="56"/>
  <c r="L8" i="56"/>
  <c r="BF7" i="56"/>
  <c r="AZ7" i="56"/>
  <c r="AS7" i="56"/>
  <c r="AL7" i="56"/>
  <c r="Z7" i="56"/>
  <c r="S7" i="56"/>
  <c r="L7" i="56"/>
  <c r="BF6" i="56"/>
  <c r="AZ6" i="56"/>
  <c r="AS6" i="56"/>
  <c r="AL6" i="56"/>
  <c r="Z6" i="56"/>
  <c r="S6" i="56"/>
  <c r="L6" i="56"/>
  <c r="BF5" i="56"/>
  <c r="AZ5" i="56"/>
  <c r="AS5" i="56"/>
  <c r="AL5" i="56"/>
  <c r="Z5" i="56"/>
  <c r="S5" i="56"/>
  <c r="L5" i="56"/>
  <c r="BF4" i="56"/>
  <c r="AZ4" i="56"/>
  <c r="AS4" i="56"/>
  <c r="AL4" i="56"/>
  <c r="Z4" i="56"/>
  <c r="S4" i="56"/>
  <c r="L4" i="56"/>
  <c r="AF13" i="55"/>
  <c r="AF14" i="55" s="1"/>
  <c r="Y13" i="55"/>
  <c r="Y14" i="55" s="1"/>
  <c r="R13" i="55"/>
  <c r="R14" i="55" s="1"/>
  <c r="K13" i="55"/>
  <c r="K14" i="55" s="1"/>
  <c r="E13" i="55"/>
  <c r="E14" i="55" s="1"/>
  <c r="AG12" i="55"/>
  <c r="Z12" i="55"/>
  <c r="S12" i="55"/>
  <c r="L12" i="55"/>
  <c r="S11" i="55"/>
  <c r="L11" i="55"/>
  <c r="AG10" i="55"/>
  <c r="Z10" i="55"/>
  <c r="S10" i="55"/>
  <c r="L10" i="55"/>
  <c r="AG9" i="55"/>
  <c r="Z9" i="55"/>
  <c r="S9" i="55"/>
  <c r="L9" i="55"/>
  <c r="AG8" i="55"/>
  <c r="Z8" i="55"/>
  <c r="S8" i="55"/>
  <c r="L8" i="55"/>
  <c r="AG7" i="55"/>
  <c r="Z7" i="55"/>
  <c r="S7" i="55"/>
  <c r="L7" i="55"/>
  <c r="AG6" i="55"/>
  <c r="Z6" i="55"/>
  <c r="S6" i="55"/>
  <c r="L6" i="55"/>
  <c r="AG5" i="55"/>
  <c r="Z5" i="55"/>
  <c r="S5" i="55"/>
  <c r="L5" i="55"/>
  <c r="AG4" i="55"/>
  <c r="Z4" i="55"/>
  <c r="S4" i="55"/>
  <c r="L4" i="55"/>
  <c r="AF22" i="54"/>
  <c r="AF23" i="54" s="1"/>
  <c r="AG21" i="54"/>
  <c r="AG20" i="54"/>
  <c r="AG19" i="54"/>
  <c r="AG18" i="54"/>
  <c r="AG17" i="54"/>
  <c r="AG16" i="54"/>
  <c r="AG15" i="54"/>
  <c r="AG14" i="54"/>
  <c r="AG13" i="54"/>
  <c r="AG12" i="54"/>
  <c r="AG11" i="54"/>
  <c r="AG10" i="54"/>
  <c r="AG9" i="54"/>
  <c r="AG8" i="54"/>
  <c r="AG7" i="54"/>
  <c r="AG6" i="54"/>
  <c r="AG5" i="54"/>
  <c r="AG4" i="54"/>
  <c r="Z4" i="54"/>
  <c r="Y22" i="54"/>
  <c r="Y23" i="54" s="1"/>
  <c r="Z21" i="54"/>
  <c r="Z20" i="54"/>
  <c r="Z19" i="54"/>
  <c r="Z18" i="54"/>
  <c r="Z17" i="54"/>
  <c r="Z16" i="54"/>
  <c r="Z15" i="54"/>
  <c r="Z14" i="54"/>
  <c r="Z13" i="54"/>
  <c r="Z12" i="54"/>
  <c r="Z11" i="54"/>
  <c r="Z10" i="54"/>
  <c r="Z9" i="54"/>
  <c r="Z8" i="54"/>
  <c r="Z7" i="54"/>
  <c r="Z6" i="54"/>
  <c r="Z5" i="54"/>
  <c r="S5" i="54"/>
  <c r="S6" i="54"/>
  <c r="S7" i="54"/>
  <c r="S8" i="54"/>
  <c r="S9" i="54"/>
  <c r="S10" i="54"/>
  <c r="S11" i="54"/>
  <c r="S12" i="54"/>
  <c r="S13" i="54"/>
  <c r="S14" i="54"/>
  <c r="S15" i="54"/>
  <c r="S16" i="54"/>
  <c r="S17" i="54"/>
  <c r="S18" i="54"/>
  <c r="S19" i="54"/>
  <c r="S20" i="54"/>
  <c r="S21" i="54"/>
  <c r="S4" i="54"/>
  <c r="R22" i="54"/>
  <c r="R23" i="54" s="1"/>
  <c r="L5" i="54"/>
  <c r="L6" i="54"/>
  <c r="L7" i="54"/>
  <c r="L8" i="54"/>
  <c r="L9" i="54"/>
  <c r="L10" i="54"/>
  <c r="L11" i="54"/>
  <c r="L12" i="54"/>
  <c r="L13" i="54"/>
  <c r="L14" i="54"/>
  <c r="L15" i="54"/>
  <c r="L16" i="54"/>
  <c r="L17" i="54"/>
  <c r="L18" i="54"/>
  <c r="L19" i="54"/>
  <c r="L20" i="54"/>
  <c r="L21" i="54"/>
  <c r="L4" i="54"/>
  <c r="K22" i="54"/>
  <c r="K23" i="54" s="1"/>
  <c r="E22" i="54"/>
  <c r="E23" i="54" s="1"/>
</calcChain>
</file>

<file path=xl/sharedStrings.xml><?xml version="1.0" encoding="utf-8"?>
<sst xmlns="http://schemas.openxmlformats.org/spreadsheetml/2006/main" count="1867" uniqueCount="512">
  <si>
    <t>Mai</t>
  </si>
  <si>
    <t>Mars</t>
  </si>
  <si>
    <t>Avril</t>
  </si>
  <si>
    <t>Juin</t>
  </si>
  <si>
    <t>Juillet</t>
  </si>
  <si>
    <t>Obj Q1</t>
  </si>
  <si>
    <t>Obj Q2</t>
  </si>
  <si>
    <t>Obj Q3</t>
  </si>
  <si>
    <t>Q3</t>
  </si>
  <si>
    <t>Obj Q4</t>
  </si>
  <si>
    <t>Janvier</t>
  </si>
  <si>
    <t>Février</t>
  </si>
  <si>
    <t>Septembre</t>
  </si>
  <si>
    <t>Q4</t>
  </si>
  <si>
    <t>H1</t>
  </si>
  <si>
    <t>H2</t>
  </si>
  <si>
    <t>Calibration NCE Q1 2012 Avenches</t>
  </si>
  <si>
    <t>questions</t>
  </si>
  <si>
    <t>score (0/1/2/3)</t>
  </si>
  <si>
    <t>OMP</t>
  </si>
  <si>
    <t>Comment</t>
  </si>
  <si>
    <t>Contenu et communication</t>
  </si>
  <si>
    <t>Revue et visualisation</t>
  </si>
  <si>
    <t>Mesures</t>
  </si>
  <si>
    <t>Cascade</t>
  </si>
  <si>
    <t>Relevant pour tous le monde</t>
  </si>
  <si>
    <t>Visuel et utilisation</t>
  </si>
  <si>
    <t>Utilisation des paretos</t>
  </si>
  <si>
    <t>Revues opérationnelles</t>
  </si>
  <si>
    <t>Revues régulières</t>
  </si>
  <si>
    <t>Engagement, challenge, collaboration</t>
  </si>
  <si>
    <t>Traitement des problèmes</t>
  </si>
  <si>
    <t>Management visuel</t>
  </si>
  <si>
    <t>Résolution de problème</t>
  </si>
  <si>
    <t>Quantité des GSTD</t>
  </si>
  <si>
    <t>Qualité des GSTD</t>
  </si>
  <si>
    <t>Projet DMAIC, routine</t>
  </si>
  <si>
    <t>Methodologie DMAIC</t>
  </si>
  <si>
    <t>Délivrables des DMAIC et GSTD</t>
  </si>
  <si>
    <t>Reconnaissance et communication</t>
  </si>
  <si>
    <t>Sustainibility</t>
  </si>
  <si>
    <t>Pilier GA</t>
  </si>
  <si>
    <t>1 point = 1.9%</t>
  </si>
  <si>
    <t>Q2 2012</t>
  </si>
  <si>
    <t>Q3 2012</t>
  </si>
  <si>
    <t>Q4 2012</t>
  </si>
  <si>
    <t>GATE NCE - Compliance Q1 2012 Avenches</t>
  </si>
  <si>
    <t>GATE NCE - Compliance Q2 2012 Avenches</t>
  </si>
  <si>
    <t>GATE NCE - Compliance Q3 2012 Avenches</t>
  </si>
  <si>
    <t>GATE NCE - Compliance Q4 2012 Avenches</t>
  </si>
  <si>
    <t>1- Compliance to Nestlé Quality and SHE policy</t>
  </si>
  <si>
    <t>Audit SGS</t>
  </si>
  <si>
    <t>2 - Compliance to Human Ressources policies and Guidelines</t>
  </si>
  <si>
    <t>External Assessment through CARE Audit</t>
  </si>
  <si>
    <t xml:space="preserve">Internal Assessment </t>
  </si>
  <si>
    <t>3- Compliance to specific Nestlé internal Standards and Practices</t>
  </si>
  <si>
    <t>Audit interne par factory Manager 13 questions</t>
  </si>
  <si>
    <t>Audit interne SHE</t>
  </si>
  <si>
    <t>Audit interne AQ</t>
  </si>
  <si>
    <t>Audit interne ENG</t>
  </si>
  <si>
    <t>GLOBE Foundation Index (GFI)</t>
  </si>
  <si>
    <t>4- Satisfactory Nestlé Group Audit</t>
  </si>
  <si>
    <t>Résultat satisfaisant audit NGA</t>
  </si>
  <si>
    <t>BIG 7 Q1 2012 Avenches</t>
  </si>
  <si>
    <t>BIG 7 Q2 2012 Avenches</t>
  </si>
  <si>
    <t>BIG 7 Q3 2012 Avenches</t>
  </si>
  <si>
    <t>BIG 7 Q4 2012 Avenches</t>
  </si>
  <si>
    <t>BIG 7 Q1 2013 Avenches</t>
  </si>
  <si>
    <t>BIG 7 Q2 2013 Avenches</t>
  </si>
  <si>
    <t>BIG 7 Q3 2013 Avenches</t>
  </si>
  <si>
    <t>BIG 7 Q4 2013 Avenches</t>
  </si>
  <si>
    <t>BIG 7  2014 Avenches</t>
  </si>
  <si>
    <t>LOTO</t>
  </si>
  <si>
    <t>Instruction</t>
  </si>
  <si>
    <t>1a</t>
  </si>
  <si>
    <t>Audit + Plan d'actions</t>
  </si>
  <si>
    <t>2a</t>
  </si>
  <si>
    <t>Evaluation émergent</t>
  </si>
  <si>
    <t>3a</t>
  </si>
  <si>
    <t>Espace confiné</t>
  </si>
  <si>
    <t>1b</t>
  </si>
  <si>
    <t>2b</t>
  </si>
  <si>
    <t>3b</t>
  </si>
  <si>
    <t>travaux en hauteur</t>
  </si>
  <si>
    <t>1c</t>
  </si>
  <si>
    <t>2c</t>
  </si>
  <si>
    <t>3c</t>
  </si>
  <si>
    <t>Gestion des externes</t>
  </si>
  <si>
    <t>1d</t>
  </si>
  <si>
    <t>2d</t>
  </si>
  <si>
    <t>3d</t>
  </si>
  <si>
    <t>Electricité</t>
  </si>
  <si>
    <t>1e</t>
  </si>
  <si>
    <t>2e</t>
  </si>
  <si>
    <t>3e</t>
  </si>
  <si>
    <t>Forklift</t>
  </si>
  <si>
    <t>1f</t>
  </si>
  <si>
    <t>2f</t>
  </si>
  <si>
    <t>3f</t>
  </si>
  <si>
    <t>Big bag</t>
  </si>
  <si>
    <t>1g</t>
  </si>
  <si>
    <t>2g</t>
  </si>
  <si>
    <t>3g</t>
  </si>
  <si>
    <t>Fin du DMAIC Projet Réduction des inetanches Flexi (DTO)</t>
  </si>
  <si>
    <t>LOTO Qualité terminé (LCO)</t>
  </si>
  <si>
    <t>Espaces confinés - Modules de formation prêts à déployer (HWI)</t>
  </si>
  <si>
    <t>Décision Go / No Go sur test Hélium Ap f(résultat Orbe) (LCO)</t>
  </si>
  <si>
    <t>Démarrage Pilote TPM Flexi (MBU)</t>
  </si>
  <si>
    <t>Benchmark des bonnes pratiques d'Orbe B2B + plan d'actions définis (DTO)</t>
  </si>
  <si>
    <t>Pre Assessment NCE des 3 fondations (MBU)</t>
  </si>
  <si>
    <t>Goal Alignement Phase 2 lancé (MBU)</t>
  </si>
  <si>
    <t>1st set of improvements complemented based on Orbe improvements (HWI)</t>
  </si>
  <si>
    <t>List of improvements and planning defined and ready for deploiement (HWI)</t>
  </si>
  <si>
    <t>Nouveaux auto-contrôles Baldelli en place (pression, débit) (LCO)</t>
  </si>
  <si>
    <t>Implémentation de caméra sur lignes AC terminés (LCO)</t>
  </si>
  <si>
    <t>Projet Centrage Pro terminé (DTO)</t>
  </si>
  <si>
    <t>Formation shop floor CP/CPK (DTO)</t>
  </si>
  <si>
    <t>Fortissio sur AC17 (DTO)</t>
  </si>
  <si>
    <t>Onze AC10 (DTO)</t>
  </si>
  <si>
    <t>Onze AC06 (DTO)</t>
  </si>
  <si>
    <t>Nouveau level 2 Coaching (OBL)</t>
  </si>
  <si>
    <t>Clôture de me@nespresso (OBL)</t>
  </si>
  <si>
    <t>Passage de l'audit CARE (OBL)</t>
  </si>
  <si>
    <t>Plan d'actions de Nestlé and I finalisé (OBL)</t>
  </si>
  <si>
    <t>Retour de l'enquête Nestlé and I (OBL)</t>
  </si>
  <si>
    <t>Compétences 2014 Go / No Go (OBL)</t>
  </si>
  <si>
    <t>Plan d'actions de Nestlé and I finalisé par département (OBL)</t>
  </si>
  <si>
    <t>Thèmes de Nestlé and I identifiés par département (OBL)</t>
  </si>
  <si>
    <t>Training Double Rychiger : training terminated (HWI)</t>
  </si>
  <si>
    <t>X</t>
  </si>
  <si>
    <t>Formation faite sur le LTA (RDA)</t>
  </si>
  <si>
    <t>Bilan cours de français (OBL)</t>
  </si>
  <si>
    <t>Refresh GA fait dans tous les départements (MBU)</t>
  </si>
  <si>
    <t>NER mis à jour et plan d'actions défini (HWI)</t>
  </si>
  <si>
    <t>Check list RH de base (OBL)</t>
  </si>
  <si>
    <t>DMAIC blessures aux mains terminé (MBU)</t>
  </si>
  <si>
    <t>Ergonomie : Formation Infirmière / Equipe SHE / Ingénieurs projets à Ergo Pro (OBL)</t>
  </si>
  <si>
    <t>Safety and Health Policy déployé à tous (MBU)</t>
  </si>
  <si>
    <t>Analyse des risques Poussières de café vert (AWN)</t>
  </si>
  <si>
    <t>Bilan du programme évènementiel (OBL)</t>
  </si>
  <si>
    <t>0.5 OPAQ par ligne (DTO)</t>
  </si>
  <si>
    <t>PROD</t>
  </si>
  <si>
    <t>AQ</t>
  </si>
  <si>
    <t>LOG</t>
  </si>
  <si>
    <t>ENG</t>
  </si>
  <si>
    <t>IP</t>
  </si>
  <si>
    <t>CTR</t>
  </si>
  <si>
    <t>SHE</t>
  </si>
  <si>
    <t>AUT</t>
  </si>
  <si>
    <t>Projet</t>
  </si>
  <si>
    <t xml:space="preserve">RH </t>
  </si>
  <si>
    <t>Direction</t>
  </si>
  <si>
    <t>HQ</t>
  </si>
  <si>
    <t>GA</t>
  </si>
  <si>
    <t>Espaces confinés - lancement du projet (HWI)</t>
  </si>
  <si>
    <t>Déploiement Projet Anoxie lignes Pro terminé (FDE)</t>
  </si>
  <si>
    <t xml:space="preserve">Baldelli connection automatique (DTO)
</t>
  </si>
  <si>
    <t>1er partie campagne efficacité et bienveillance au travail terminée (OBL)</t>
  </si>
  <si>
    <t>Aménagement extérieur phase II terminé (FDE)</t>
  </si>
  <si>
    <t>GI Machinery Safety lancé (HWI)</t>
  </si>
  <si>
    <t>Nouveaux horaires implémentés (OBL)</t>
  </si>
  <si>
    <t>Check list Engineering : Plan d'actions défini (HWI)</t>
  </si>
  <si>
    <t>Niveau Base Compliance Qualité implementé (LCO)</t>
  </si>
  <si>
    <t>Plan d'actions GI Permit to work fait (MAP)</t>
  </si>
  <si>
    <t>GI Material Handling de base (ANW)</t>
  </si>
  <si>
    <t>Planzer</t>
  </si>
  <si>
    <t>GI travaux en hauteur de base (HWI)</t>
  </si>
  <si>
    <t>GI Investigation sur les Accidents de base (MAP)</t>
  </si>
  <si>
    <t>LOTO - Trouver de nouveaux formateurs (HWI)</t>
  </si>
  <si>
    <t>Formation NGMP + coordinateur projet (RDA)</t>
  </si>
  <si>
    <t>Communication SHE en place (MAP)</t>
  </si>
  <si>
    <t>Formation GI BBS (MBU)</t>
  </si>
  <si>
    <t>Formation chargé de sécurité + assistant planifiée (MAP)</t>
  </si>
  <si>
    <t>Organisation SHE en place (MBU)</t>
  </si>
  <si>
    <t>Ingénieur Services Généraux recruté et en place (HWI)</t>
  </si>
  <si>
    <t>Rôle et responsabilité Animateurs SHE revus (MAP)</t>
  </si>
  <si>
    <t>Go / Non Go Projet CP / CPk sur le poids (LCO)</t>
  </si>
  <si>
    <t>Tête de batteur en automatique sur toutes les lignes (DTO)</t>
  </si>
  <si>
    <t>Rétrofit DD (HWI)</t>
  </si>
  <si>
    <t>Cartes de contrôle en place sur les équipements (LCO)</t>
  </si>
  <si>
    <t>Orbe</t>
  </si>
  <si>
    <t>Developper une systématique visuel pour les Non-Conformités + Alignement Plan de décision Orbe Avenches (LCO)</t>
  </si>
  <si>
    <t>Fin du DMAIC Réduction des inétanches lignes Double Richiger (DTO)</t>
  </si>
  <si>
    <t>Module capsules manquantes sur checkweigher implémenté (LCO)</t>
  </si>
  <si>
    <t>Roll out DMAIC inétanches Double Rychiger / Flexi fait (DTO)</t>
  </si>
  <si>
    <t>Formation des nouveaux OPAQ (LCO)</t>
  </si>
  <si>
    <t>Formation Cartes de contrôle terminée (LCO)</t>
  </si>
  <si>
    <t>Ristretto from India AP02 (DTO)</t>
  </si>
  <si>
    <t>Ristretto Pro AP03 (DTO)</t>
  </si>
  <si>
    <t>Kazaar AC03 (DTO)</t>
  </si>
  <si>
    <t>Linizio AC13 (DTO)</t>
  </si>
  <si>
    <t>Ristretto Pro AP01 (DTO)</t>
  </si>
  <si>
    <t>Ristretto AC06 (DTO)</t>
  </si>
  <si>
    <t>Newton 100% tag (DTO)</t>
  </si>
  <si>
    <t>4ème type d'étuis utilisé (.40 à confirmer) (ANW)</t>
  </si>
  <si>
    <t>Ristretto AC19 (DTO)</t>
  </si>
  <si>
    <t>Statement AC12 pour 2014 (DTO)</t>
  </si>
  <si>
    <t>Activité 111 étendue au reste de la production (DTO)</t>
  </si>
  <si>
    <t>Recrutement du Coordinateur TPM (MBU)</t>
  </si>
  <si>
    <t>LTA sur 1 ligne (RDA)</t>
  </si>
  <si>
    <t>LTA usine (RDA)</t>
  </si>
  <si>
    <t>Pilier GA implémenté (MBU)</t>
  </si>
  <si>
    <t>GA en place en Production (DTO)</t>
  </si>
  <si>
    <t>GA en place en Logistique (AWA)</t>
  </si>
  <si>
    <t>GA en place à la Qualité (LCO)</t>
  </si>
  <si>
    <t>GA en place à l'IP (RDA)</t>
  </si>
  <si>
    <t>GA en place en Engineering (HWI)</t>
  </si>
  <si>
    <t>NCE Gate Assessment (MBU)</t>
  </si>
  <si>
    <t>GA en place dans tous les départements (MBU)</t>
  </si>
  <si>
    <t>Plan de coaching établi (OBL)</t>
  </si>
  <si>
    <t>Leadership Framework en place (OBL)</t>
  </si>
  <si>
    <t>Bilan Benefits communiqué (OBL)</t>
  </si>
  <si>
    <t>Refonte de la formation Science of coffee et plan de déploiement (OBL)</t>
  </si>
  <si>
    <t>Informer les Managers au processus de reconnaissance (OBL)</t>
  </si>
  <si>
    <t>Resp. du Key driver</t>
  </si>
  <si>
    <t>Espaces confinés - projet terminé (HWI)</t>
  </si>
  <si>
    <t>Décision Go / No Go revue des QMS / projet R6 (LCO)</t>
  </si>
  <si>
    <t>AT06 démarré (HWI)</t>
  </si>
  <si>
    <t>Rénovation Livanto (LMI)</t>
  </si>
  <si>
    <t>APG</t>
  </si>
  <si>
    <t>Résultat YTD Q1</t>
  </si>
  <si>
    <t>Résultat YTD Q2</t>
  </si>
  <si>
    <t xml:space="preserve">Evaluation des entreprises Externes en place (MAP) </t>
  </si>
  <si>
    <t>Refresh partie B en place (OBL)</t>
  </si>
  <si>
    <t>Safety Leadership evaluation faite (OBL)</t>
  </si>
  <si>
    <t>100% des évaluation finale des TOP40 des externes terminés (MAP)</t>
  </si>
  <si>
    <t>Audit des entreprises externes proritaires terminé (MAP)</t>
  </si>
  <si>
    <t>Projet CO lancé (HWI)</t>
  </si>
  <si>
    <t>Cartographie Ergonomie (OBL)</t>
  </si>
  <si>
    <t>2eme partie campagne efficacité et bienveillance au travail terminé (OBL)</t>
  </si>
  <si>
    <t>3eme partie campagne efficacité et bienveillance au travail terminé (OBL)</t>
  </si>
  <si>
    <t>Définir cahier des charges passeport Sécurité fait (MAP)</t>
  </si>
  <si>
    <t>Check list SHE : Plan d'actions défini (MAP)</t>
  </si>
  <si>
    <t>Passeport Sécurité en place / distribution  (MAP)</t>
  </si>
  <si>
    <t>GI Machinery Safety de base (HWI)</t>
  </si>
  <si>
    <t>GI Permit to work de base (MAP)</t>
  </si>
  <si>
    <t xml:space="preserve">AC18 : 1er essai terminé et planning d'implémentation fait (HWI) </t>
  </si>
  <si>
    <t>-25% de réduction pour AC18 (HWI)</t>
  </si>
  <si>
    <t>Prototype AC18 terminé (HWI)</t>
  </si>
  <si>
    <t>Plan de déploienment flexi fait (HWI)</t>
  </si>
  <si>
    <t>Déploiement flexi terminé (HWI)</t>
  </si>
  <si>
    <t>DMAIC lancé (HWI)</t>
  </si>
  <si>
    <t>DMAIC Azote terminé (HWI)</t>
  </si>
  <si>
    <t>Plan de déploiement dble Rychiger fait (HWI)</t>
  </si>
  <si>
    <t>Déploiement terminé (HWI)</t>
  </si>
  <si>
    <t>Alignement parties A fait (MAP)</t>
  </si>
  <si>
    <t>Alignement parties B fait (MAP)</t>
  </si>
  <si>
    <t>Organisation SHE définie (MBU)</t>
  </si>
  <si>
    <t>Revue des QMS AC phase 2 faite Workload et fréquence (LCO)</t>
  </si>
  <si>
    <t>Revue des QMS AP phase 2 faite Workload et fréquence (LCO)</t>
  </si>
  <si>
    <t>QMS Mat B consumer Oriented AC implémenté (LCO) ?</t>
  </si>
  <si>
    <t>QMS Mat B consumer Oriented AP implémenté (LCO)</t>
  </si>
  <si>
    <t>Formation des opérateurs Pro au nouveau QMS consumer oriented Pro établie (LCO)</t>
  </si>
  <si>
    <t>Formation OPAQ retravaillé / recontrôle sur ligne établi (LCO)</t>
  </si>
  <si>
    <t>Formation Opérateurs aux nouveaux QMS Consumer oriented terminé (DTO)</t>
  </si>
  <si>
    <t>Formation des techniciens au QMS Mat B (LCO)</t>
  </si>
  <si>
    <t>Formation Opérateurs aux nouveaux QMS Consumer oriented établie (LCO)</t>
  </si>
  <si>
    <t>Capriccio  AC03 (DTO)</t>
  </si>
  <si>
    <t>Volluto AC12 (DTO)</t>
  </si>
  <si>
    <t>LUFO AP01 (DTO)</t>
  </si>
  <si>
    <t>Volluto AC05 (DTO)</t>
  </si>
  <si>
    <t>AA Décision (LMI)</t>
  </si>
  <si>
    <t>AC19 démarré (HWI)</t>
  </si>
  <si>
    <t>Cosi AC06 (DTO)</t>
  </si>
  <si>
    <t>Linizio AC18 (LMI)</t>
  </si>
  <si>
    <t>Newton à confirmer (MBU)</t>
  </si>
  <si>
    <t>Kazaar AC05 (LMI)</t>
  </si>
  <si>
    <t>Onze AC10 (LMI)</t>
  </si>
  <si>
    <t>First set of improvements (type A + B) completed (HWI)</t>
  </si>
  <si>
    <t>Roll out plan for next improvements defined and in execution flexi, dble Rychiger (HWI)</t>
  </si>
  <si>
    <t>Complete list of improvement established based on pareto and NC13 (HWI)</t>
  </si>
  <si>
    <t>Fin du déploiement (DTO)</t>
  </si>
  <si>
    <t>Nouveau formateur OPTECH (HWI)</t>
  </si>
  <si>
    <t>Formation Pro : 1ère formation donné (HWI)</t>
  </si>
  <si>
    <t>Formation Double Rychiger : plan de formation fait (HWI)</t>
  </si>
  <si>
    <t>Formastion Flexi terminé (HWI)</t>
  </si>
  <si>
    <t xml:space="preserve">Formation Pro : 2ème formation faite (HWI) </t>
  </si>
  <si>
    <t>1ère QOR (MBU)</t>
  </si>
  <si>
    <t>OMP départements terminés (MBU)</t>
  </si>
  <si>
    <t>Processus de Cascade / Escalade revu (MBU)</t>
  </si>
  <si>
    <t>Cascade des KPI Usine + Dpt en place (MBU)</t>
  </si>
  <si>
    <t>OMP Usine présenté à tous (MBU)</t>
  </si>
  <si>
    <t>Définition de la suite du projet et des ressources (OBL)</t>
  </si>
  <si>
    <t>KPI ONE TEAM Fonction Support mis en place (MBU)</t>
  </si>
  <si>
    <t xml:space="preserve">Formation des Managers sur 
les nouveaux principes de Leadership (OBL) </t>
  </si>
  <si>
    <t>x</t>
  </si>
  <si>
    <t>Fin implémentation shopfloor Cp Cpk sur le poids (LCO)</t>
  </si>
  <si>
    <t>Formation des opérateurs Pro au nouveau QMS consumer oriented PRO déployé (DTO)</t>
  </si>
  <si>
    <t>Formation OPAQ retravaillé / recontrôle sur ligne déployé (DTO)</t>
  </si>
  <si>
    <t>Developper une systématique visuel pour les Non-Conformités  Pro + Alignement Plan de décision Orbe Avenches (LCO)</t>
  </si>
  <si>
    <t>Cartographie des Processus selon SAP à jour (Alignement avc Orbe et HQ) (LCO)</t>
  </si>
  <si>
    <t>Nouveaux PRP Audit de surveillance SGS  = 0 Déviation majeure ISO 14001/18001/NQMS/22000 + PAS 220 (LCO)</t>
  </si>
  <si>
    <t>QMS Consumer oriented Lignes AC établi (LCO) ?</t>
  </si>
  <si>
    <t>QMS Consumer oriented Lignes AP implémenté (LCO)</t>
  </si>
  <si>
    <t>Establish list with low hanging fruits (mainly Cama) Put actions in place (HWI)</t>
  </si>
  <si>
    <t>Roll out plan for next improvements defined and in execution Training has started (HWI)</t>
  </si>
  <si>
    <t>Perf Flexi. Projet selon liste d'améliorations</t>
  </si>
  <si>
    <t>Projet diminution consomation Azote</t>
  </si>
  <si>
    <t>Implémentation de caméra sur lignes AC pilote DR et Flexi terminés (LCO)</t>
  </si>
  <si>
    <t>Perf Double Rychiger. Projet selon liste d'améliorations</t>
  </si>
  <si>
    <t>Perf Pro. Projet selon liste d'améliorations</t>
  </si>
  <si>
    <t>Août</t>
  </si>
  <si>
    <t>Q1</t>
  </si>
  <si>
    <t>Q2</t>
  </si>
  <si>
    <t>YTD 2015</t>
  </si>
  <si>
    <t>Status</t>
  </si>
  <si>
    <t>LY</t>
  </si>
  <si>
    <t>KPI / PPI</t>
  </si>
  <si>
    <t>% avancement</t>
  </si>
  <si>
    <t>Results Q4</t>
  </si>
  <si>
    <t>Results Q3</t>
  </si>
  <si>
    <t>October</t>
  </si>
  <si>
    <t>November</t>
  </si>
  <si>
    <t>December</t>
  </si>
  <si>
    <t>EHS team monthly call</t>
  </si>
  <si>
    <t>MDS</t>
  </si>
  <si>
    <t>EM</t>
  </si>
  <si>
    <t>EM &amp; RS (CSSS)</t>
  </si>
  <si>
    <t>Agence &amp; Opérateur</t>
  </si>
  <si>
    <t xml:space="preserve">Chef-d'équipe </t>
  </si>
  <si>
    <t>Plan d'action Terrebonne</t>
  </si>
  <si>
    <t>War room</t>
  </si>
  <si>
    <t>Liste des formations minimales requise pour un chef-d'équipe</t>
  </si>
  <si>
    <t>Matrice des formations minimales requise pour un opérateur</t>
  </si>
  <si>
    <t>Indicateur</t>
  </si>
  <si>
    <t>Installation du système d'affichage informatique (écran, réseau, ordinateur)</t>
  </si>
  <si>
    <t>Formation des opérateurs et chef-d'équipes sur le fichier "Graphique pour Affichage"</t>
  </si>
  <si>
    <t>PS</t>
  </si>
  <si>
    <t>Ébauche d'un registre électronique à l'ensacheuse à sac Natronag</t>
  </si>
  <si>
    <t>Essaie du registre électronique à la Natronag</t>
  </si>
  <si>
    <t>Registre électronique</t>
  </si>
  <si>
    <t>Équipements nécessaire</t>
  </si>
  <si>
    <t>Achat d'un ordinateur</t>
  </si>
  <si>
    <t>Installation du système informatique (écran, réseau, ordinateur)</t>
  </si>
  <si>
    <t>Éclairage d'usine</t>
  </si>
  <si>
    <t>Confirmation du fournisseur d'éclairage</t>
  </si>
  <si>
    <t>Déterminer le nombre de lux requis</t>
  </si>
  <si>
    <t>Déterminer le moyen pour atteindre le nombre de lux (Hauteur des lumières ou le nombre)</t>
  </si>
  <si>
    <t>Remplacer les lumières brûlée</t>
  </si>
  <si>
    <t>PLS</t>
  </si>
  <si>
    <t>Mise en fonction du registre</t>
  </si>
  <si>
    <t>Établir le mode de formation pour chaque (Standardisation, vidéo, coaching)</t>
  </si>
  <si>
    <r>
      <rPr>
        <b/>
        <sz val="20"/>
        <color rgb="FF0000FF"/>
        <rFont val="Arial"/>
        <family val="2"/>
      </rPr>
      <t>PLS</t>
    </r>
    <r>
      <rPr>
        <b/>
        <sz val="20"/>
        <rFont val="Arial"/>
        <family val="2"/>
      </rPr>
      <t xml:space="preserve"> &amp; </t>
    </r>
    <r>
      <rPr>
        <b/>
        <sz val="20"/>
        <color rgb="FF008000"/>
        <rFont val="Arial"/>
        <family val="2"/>
      </rPr>
      <t>PS</t>
    </r>
  </si>
  <si>
    <t>Développer la formation selon le mode établit dans la liste - 2 par trimestres</t>
  </si>
  <si>
    <t>Kaizen</t>
  </si>
  <si>
    <t>YLC</t>
  </si>
  <si>
    <t>PLS, PS, ÉM</t>
  </si>
  <si>
    <r>
      <t xml:space="preserve">Faire un kaizen avec tous les employés sur une opportunité d'amélioration dans l'usine. 1- </t>
    </r>
    <r>
      <rPr>
        <i/>
        <u/>
        <sz val="20"/>
        <color rgb="FF0000FF"/>
        <rFont val="Arial"/>
        <family val="2"/>
      </rPr>
      <t>Affichage à améliorer</t>
    </r>
  </si>
  <si>
    <t>Faire un kaizen avec tous les employés sur une opportunité d'amélioration dans l'usine. 2-</t>
  </si>
  <si>
    <t>Faire un kaizen avec tous les employés sur une opportunité d'amélioration dans l'usine. 3-</t>
  </si>
  <si>
    <t>Développement des compétences</t>
  </si>
  <si>
    <t>Partage des bonnes pratiques</t>
  </si>
  <si>
    <t>Rencontre individuel avec Rodney Grieve</t>
  </si>
  <si>
    <t>Rencontré au moins une personne par mois pour un feedback</t>
  </si>
  <si>
    <t>Culture santé sécurité</t>
  </si>
  <si>
    <t>Mettre à jour le tableau EHS avec les bonnes pratiques du groupe</t>
  </si>
  <si>
    <t>Faire un sondage santé sécurité (SCIT) et comparer avec les résultats année précédente</t>
  </si>
  <si>
    <t>Reconnaissance</t>
  </si>
  <si>
    <t>Champion Take 5</t>
  </si>
  <si>
    <t>Expliquer le fonctionnement du champion Take 5 au chef-d'équipe</t>
  </si>
  <si>
    <t>Améliorer et donner rafraîchissement sur l'objectif d'ici la fin de l'année des P3SPE (10 par personnes) lors de la prochaine rencontre d'équipe</t>
  </si>
  <si>
    <t>Rappel P3SPE</t>
  </si>
  <si>
    <t>Formation analyses causes fondamentales avec la technique TapRoot</t>
  </si>
  <si>
    <t xml:space="preserve">Audit de suivit qualité ISO 9001 </t>
  </si>
  <si>
    <t>Foramtion SAFESTART pour tous les nouveaux employés</t>
  </si>
  <si>
    <t>Qualité environnement de travail</t>
  </si>
  <si>
    <t>Analyse des poussières</t>
  </si>
  <si>
    <t>Activités à haut risque</t>
  </si>
  <si>
    <t>Mode 4, travail pas a pas</t>
  </si>
  <si>
    <t>Mesures des poussières respirable sur les travailleurs d'usine et du laboratoire</t>
  </si>
  <si>
    <t>Avec le résultat des analyses de poussières, mettre en place les recommandations du rapport</t>
  </si>
  <si>
    <t>Revoir la liste des moteurs avec les job pas a pas applicable. Valider quel travail pas a pas a son analyses de risque fait</t>
  </si>
  <si>
    <t>Visite S6 ( maximum chaque 15 du mois)</t>
  </si>
  <si>
    <t>Visite et suivi</t>
  </si>
  <si>
    <t>Visite comportementale (superviseur)</t>
  </si>
  <si>
    <t>Rapport symphonie et EHS</t>
  </si>
  <si>
    <t>Rapport HS avant le 5 de chaque mois</t>
  </si>
  <si>
    <t>Rapport d'énergie avant le 15 de chaque mois</t>
  </si>
  <si>
    <t>Rapport environnementale a tous les trimestre</t>
  </si>
  <si>
    <t>Conférence téléphonique EHS</t>
  </si>
  <si>
    <t>Réunion sécurité mensuelle</t>
  </si>
  <si>
    <r>
      <rPr>
        <sz val="20"/>
        <color rgb="FF7030A0"/>
        <rFont val="Arial"/>
        <family val="2"/>
      </rPr>
      <t>EM</t>
    </r>
    <r>
      <rPr>
        <sz val="20"/>
        <color rgb="FF008000"/>
        <rFont val="Arial"/>
        <family val="2"/>
      </rPr>
      <t xml:space="preserve"> &amp; PS</t>
    </r>
  </si>
  <si>
    <r>
      <t xml:space="preserve">PLS &amp; </t>
    </r>
    <r>
      <rPr>
        <sz val="20"/>
        <color rgb="FF008000"/>
        <rFont val="Arial"/>
        <family val="2"/>
      </rPr>
      <t>PS</t>
    </r>
  </si>
  <si>
    <t>Audit interne</t>
  </si>
  <si>
    <r>
      <rPr>
        <b/>
        <sz val="20"/>
        <color rgb="FF008000"/>
        <rFont val="Arial"/>
        <family val="2"/>
      </rPr>
      <t xml:space="preserve">PS </t>
    </r>
    <r>
      <rPr>
        <b/>
        <sz val="20"/>
        <rFont val="Arial"/>
        <family val="2"/>
      </rPr>
      <t>&amp; JPD</t>
    </r>
  </si>
  <si>
    <t>Culture I3</t>
  </si>
  <si>
    <t>3 - Améliorer les procédés
(P5 - Efficience)</t>
  </si>
  <si>
    <t>2 -  Développer les talents et l'engament de notre personnel
(L1 - Capital humain)</t>
  </si>
  <si>
    <t>1 - Développement une culture et une collaboration en amélioration continue
(L2 - Culture d'organisation)</t>
  </si>
  <si>
    <t>Transformer</t>
  </si>
  <si>
    <t>Accélérer</t>
  </si>
  <si>
    <t>Centré sur le client</t>
  </si>
  <si>
    <t xml:space="preserve">Priorité du groupe </t>
  </si>
  <si>
    <t>Mise à jour le:</t>
  </si>
  <si>
    <t>KPI clé</t>
  </si>
  <si>
    <t>Objectif</t>
  </si>
  <si>
    <t xml:space="preserve">Priorité stratégique </t>
  </si>
  <si>
    <t>Facteurs clé</t>
  </si>
  <si>
    <t>Projet spécifique</t>
  </si>
  <si>
    <r>
      <rPr>
        <b/>
        <sz val="20"/>
        <color rgb="FF7030A0"/>
        <rFont val="Arial"/>
        <family val="2"/>
      </rPr>
      <t>EM</t>
    </r>
    <r>
      <rPr>
        <b/>
        <sz val="20"/>
        <rFont val="Arial"/>
        <family val="2"/>
      </rPr>
      <t xml:space="preserve"> &amp; </t>
    </r>
    <r>
      <rPr>
        <b/>
        <sz val="20"/>
        <color rgb="FF0000FF"/>
        <rFont val="Arial"/>
        <family val="2"/>
      </rPr>
      <t>PLS</t>
    </r>
  </si>
  <si>
    <t>SCIT &amp; YLC safety behavior</t>
  </si>
  <si>
    <t>Établier et valider le plan d'action 2016</t>
  </si>
  <si>
    <t>MZ</t>
  </si>
  <si>
    <t>Voir le niveau de développement de chaque employé sur le Take 5</t>
  </si>
  <si>
    <r>
      <t xml:space="preserve">PLS &amp; </t>
    </r>
    <r>
      <rPr>
        <sz val="20"/>
        <color rgb="FF7030A0"/>
        <rFont val="Arial"/>
        <family val="2"/>
      </rPr>
      <t>EM</t>
    </r>
  </si>
  <si>
    <t>Module YLC et culture sécurité pour le management</t>
  </si>
  <si>
    <t>Revue du PSAP</t>
  </si>
  <si>
    <t>Établir un plan d'action personnel pour tous les employés</t>
  </si>
  <si>
    <t>Tous</t>
  </si>
  <si>
    <t>Formation sécurité</t>
  </si>
  <si>
    <t>Gestion de la formation</t>
  </si>
  <si>
    <t>Valider avec les autres sites la liste des formations sécurité avec la durée et les fréquences</t>
  </si>
  <si>
    <t>Environnement</t>
  </si>
  <si>
    <t>Analyses, impact et bilan</t>
  </si>
  <si>
    <t>Faire un bilan énergétique selon grille d'auto-évaluation I3</t>
  </si>
  <si>
    <t>Revue de la conformité de la veille réglementaire ajoutant la conformité et les articles applicables</t>
  </si>
  <si>
    <r>
      <t xml:space="preserve">EM </t>
    </r>
    <r>
      <rPr>
        <sz val="20"/>
        <rFont val="Arial"/>
        <family val="2"/>
      </rPr>
      <t>&amp; JPD</t>
    </r>
  </si>
  <si>
    <t>Revue de la liste des analyses et impacts.</t>
  </si>
  <si>
    <t>Établier les besoins de formation sécurité pour 2016</t>
  </si>
  <si>
    <t>Audit externe et Action corrective</t>
  </si>
  <si>
    <t>Audit Externe</t>
  </si>
  <si>
    <t>Action corrective</t>
  </si>
  <si>
    <t>Routines</t>
  </si>
  <si>
    <t>S &amp; Op executive meeting</t>
  </si>
  <si>
    <t>Préparer et participer à la réunion</t>
  </si>
  <si>
    <t>PD</t>
  </si>
  <si>
    <t>Plan de communication</t>
  </si>
  <si>
    <t>Réunion hebdomadaire</t>
  </si>
  <si>
    <t>Réunion sécurité et production</t>
  </si>
  <si>
    <t>Réunion journalière de changement de quart
(Agenda Standard)</t>
  </si>
  <si>
    <t>Operateur &amp; Chef d'équipe</t>
  </si>
  <si>
    <r>
      <t xml:space="preserve">MZ, </t>
    </r>
    <r>
      <rPr>
        <b/>
        <sz val="20"/>
        <color rgb="FF0000FF"/>
        <rFont val="Arial"/>
        <family val="2"/>
      </rPr>
      <t>PLS,</t>
    </r>
    <r>
      <rPr>
        <b/>
        <sz val="20"/>
        <color rgb="FF008000"/>
        <rFont val="Arial"/>
        <family val="2"/>
      </rPr>
      <t xml:space="preserve"> PS, </t>
    </r>
    <r>
      <rPr>
        <b/>
        <sz val="20"/>
        <color rgb="FF7030A0"/>
        <rFont val="Arial"/>
        <family val="2"/>
      </rPr>
      <t xml:space="preserve">EM, </t>
    </r>
    <r>
      <rPr>
        <b/>
        <sz val="20"/>
        <rFont val="Arial"/>
        <family val="2"/>
      </rPr>
      <t>COT, JF</t>
    </r>
  </si>
  <si>
    <r>
      <t xml:space="preserve">Operateur &amp; Chef d'équipe, </t>
    </r>
    <r>
      <rPr>
        <b/>
        <sz val="20"/>
        <color rgb="FF0000FF"/>
        <rFont val="Arial"/>
        <family val="2"/>
      </rPr>
      <t>PLS</t>
    </r>
    <r>
      <rPr>
        <b/>
        <sz val="20"/>
        <color rgb="FFFF0066"/>
        <rFont val="Arial"/>
        <family val="2"/>
      </rPr>
      <t xml:space="preserve">, </t>
    </r>
    <r>
      <rPr>
        <b/>
        <sz val="20"/>
        <color rgb="FF008000"/>
        <rFont val="Arial"/>
        <family val="2"/>
      </rPr>
      <t>PS</t>
    </r>
    <r>
      <rPr>
        <b/>
        <sz val="20"/>
        <color rgb="FFFF0066"/>
        <rFont val="Arial"/>
        <family val="2"/>
      </rPr>
      <t xml:space="preserve">, </t>
    </r>
    <r>
      <rPr>
        <b/>
        <sz val="20"/>
        <color rgb="FF7030A0"/>
        <rFont val="Arial"/>
        <family val="2"/>
      </rPr>
      <t>EM</t>
    </r>
  </si>
  <si>
    <t>Réunion trimestriel et bi-annuel</t>
  </si>
  <si>
    <t>Réunion annuel</t>
  </si>
  <si>
    <r>
      <t xml:space="preserve">MZ, </t>
    </r>
    <r>
      <rPr>
        <b/>
        <sz val="20"/>
        <color rgb="FF0000FF"/>
        <rFont val="Arial"/>
        <family val="2"/>
      </rPr>
      <t>PLS,</t>
    </r>
    <r>
      <rPr>
        <b/>
        <sz val="20"/>
        <color rgb="FF008000"/>
        <rFont val="Arial"/>
        <family val="2"/>
      </rPr>
      <t xml:space="preserve"> PS, </t>
    </r>
    <r>
      <rPr>
        <b/>
        <sz val="20"/>
        <color rgb="FF7030A0"/>
        <rFont val="Arial"/>
        <family val="2"/>
      </rPr>
      <t xml:space="preserve">EM, </t>
    </r>
    <r>
      <rPr>
        <b/>
        <sz val="20"/>
        <rFont val="Arial"/>
        <family val="2"/>
      </rPr>
      <t>COT</t>
    </r>
  </si>
  <si>
    <t>Video de formation sur le fonctionnement de l'aspirateur (Validé la nécessité du video ou power poit est sufisant)</t>
  </si>
  <si>
    <t>Incident prise 600V
2015-13</t>
  </si>
  <si>
    <t>Incident fuite propoane
2015-14</t>
  </si>
  <si>
    <t xml:space="preserve">Demander au fournisseur de service d'aviser le fabricant du problème de valve de sécurité et nous aviser de son suivi.                                                                  </t>
  </si>
  <si>
    <t xml:space="preserve">Demander a un troisième partie un avis technique sur le rapport du fournisseur, les entretiens (FM global, …) </t>
  </si>
  <si>
    <t xml:space="preserve">Revoir les rendu et les suivi avec le fournisseu de propane et de gaz naturel                                                                                                     </t>
  </si>
  <si>
    <r>
      <t>EM</t>
    </r>
    <r>
      <rPr>
        <b/>
        <sz val="20"/>
        <rFont val="Arial"/>
        <family val="2"/>
      </rPr>
      <t xml:space="preserve"> &amp; JF</t>
    </r>
  </si>
  <si>
    <r>
      <t>FA &amp;</t>
    </r>
    <r>
      <rPr>
        <b/>
        <sz val="20"/>
        <color rgb="FF7030A0"/>
        <rFont val="Arial"/>
        <family val="2"/>
      </rPr>
      <t xml:space="preserve"> EM</t>
    </r>
  </si>
  <si>
    <t>Présentation du comportement 1 &amp; 2 du module YLC et culture sécurité pour le pour tous les employés</t>
  </si>
  <si>
    <t>Présentation du comportement 3 &amp; 4 du module YLC et culture sécurité pour le pour tous les employés</t>
  </si>
  <si>
    <t>KT &amp; FA</t>
  </si>
  <si>
    <t>Établir les nouveaux objectifs P3SPE</t>
  </si>
  <si>
    <r>
      <t xml:space="preserve">EM, </t>
    </r>
    <r>
      <rPr>
        <sz val="20"/>
        <color rgb="FF0000FF"/>
        <rFont val="Arial"/>
        <family val="2"/>
      </rPr>
      <t>PLS</t>
    </r>
    <r>
      <rPr>
        <sz val="20"/>
        <color rgb="FF7030A0"/>
        <rFont val="Arial"/>
        <family val="2"/>
      </rPr>
      <t xml:space="preserve">, </t>
    </r>
    <r>
      <rPr>
        <sz val="20"/>
        <color rgb="FF008000"/>
        <rFont val="Arial"/>
        <family val="2"/>
      </rPr>
      <t xml:space="preserve">PS </t>
    </r>
    <r>
      <rPr>
        <sz val="20"/>
        <color rgb="FF7030A0"/>
        <rFont val="Arial"/>
        <family val="2"/>
      </rPr>
      <t xml:space="preserve">&amp; </t>
    </r>
    <r>
      <rPr>
        <sz val="20"/>
        <color rgb="FFC00000"/>
        <rFont val="Arial"/>
        <family val="2"/>
      </rPr>
      <t>MZ</t>
    </r>
  </si>
  <si>
    <t>Analyses du bruit</t>
  </si>
  <si>
    <t>Demander au CSS de cartographie le bruit dans l'usine</t>
  </si>
  <si>
    <t>Prioriser les équipements a modifier pour éviter le travail sous énergie</t>
  </si>
  <si>
    <r>
      <rPr>
        <sz val="20"/>
        <color rgb="FF0000FF"/>
        <rFont val="Arial"/>
        <family val="2"/>
      </rPr>
      <t>PLS</t>
    </r>
    <r>
      <rPr>
        <sz val="20"/>
        <rFont val="Arial"/>
        <family val="2"/>
      </rPr>
      <t xml:space="preserve">, </t>
    </r>
    <r>
      <rPr>
        <sz val="20"/>
        <color rgb="FF008000"/>
        <rFont val="Arial"/>
        <family val="2"/>
      </rPr>
      <t>PS</t>
    </r>
    <r>
      <rPr>
        <sz val="20"/>
        <rFont val="Arial"/>
        <family val="2"/>
      </rPr>
      <t xml:space="preserve"> &amp; </t>
    </r>
    <r>
      <rPr>
        <sz val="20"/>
        <color rgb="FF7030A0"/>
        <rFont val="Arial"/>
        <family val="2"/>
      </rPr>
      <t>EM</t>
    </r>
  </si>
  <si>
    <t>Amélioration des gardes à la Natronag</t>
  </si>
  <si>
    <r>
      <t xml:space="preserve">EM, </t>
    </r>
    <r>
      <rPr>
        <sz val="20"/>
        <color rgb="FF0000FF"/>
        <rFont val="Arial"/>
        <family val="2"/>
      </rPr>
      <t xml:space="preserve">PLS </t>
    </r>
    <r>
      <rPr>
        <sz val="20"/>
        <color rgb="FF7030A0"/>
        <rFont val="Arial"/>
        <family val="2"/>
      </rPr>
      <t>&amp;</t>
    </r>
    <r>
      <rPr>
        <sz val="20"/>
        <color rgb="FF008000"/>
        <rFont val="Arial"/>
        <family val="2"/>
      </rPr>
      <t xml:space="preserve"> PS</t>
    </r>
  </si>
  <si>
    <t>Sortir une liste détailler des risques pour être en mesure de protéger les convoyeurs et retirer les gardes actuels</t>
  </si>
  <si>
    <t>Déterminer le meilleur moyen de protéger le angles entrants et les autres risques soulevés</t>
  </si>
  <si>
    <t>Mettre en place les moyens déterminer diminuer les risques</t>
  </si>
  <si>
    <t>Déterminer les besoins de formation pour l'années</t>
  </si>
  <si>
    <t>Établir le calendriers pour l'année</t>
  </si>
  <si>
    <r>
      <t xml:space="preserve">EM, </t>
    </r>
    <r>
      <rPr>
        <sz val="20"/>
        <color rgb="FF0000FF"/>
        <rFont val="Arial"/>
        <family val="2"/>
      </rPr>
      <t>PLS</t>
    </r>
    <r>
      <rPr>
        <sz val="20"/>
        <color rgb="FF7030A0"/>
        <rFont val="Arial"/>
        <family val="2"/>
      </rPr>
      <t xml:space="preserve">, </t>
    </r>
    <r>
      <rPr>
        <sz val="20"/>
        <color rgb="FF008000"/>
        <rFont val="Arial"/>
        <family val="2"/>
      </rPr>
      <t xml:space="preserve">PS </t>
    </r>
    <r>
      <rPr>
        <sz val="20"/>
        <color rgb="FF7030A0"/>
        <rFont val="Arial"/>
        <family val="2"/>
      </rPr>
      <t/>
    </r>
  </si>
  <si>
    <t>Date à faire</t>
  </si>
  <si>
    <t>Facteur clé</t>
  </si>
  <si>
    <t>Complété</t>
  </si>
  <si>
    <t>Kaisen</t>
  </si>
  <si>
    <t>Description</t>
  </si>
  <si>
    <t>Responsable</t>
  </si>
  <si>
    <t>Faire un kaizen avec tous les employés sur une opportunité d'amélioration dans l'usine. 1- Affichage à améliorer</t>
  </si>
  <si>
    <t>FA, KT</t>
  </si>
  <si>
    <t>Établir et valider le plan d'action 2016</t>
  </si>
  <si>
    <t>EM, MZ</t>
  </si>
  <si>
    <t>EM, PLS</t>
  </si>
  <si>
    <t>2 - Développement des compétences
(L1 - Capital humain)</t>
  </si>
  <si>
    <t>Année prévu</t>
  </si>
  <si>
    <t>Mois prévu</t>
  </si>
  <si>
    <t>État</t>
  </si>
  <si>
    <t>Établir un PSAP pour tous les employés</t>
  </si>
  <si>
    <t>2 - Développer les talents et l'engament de notre personnel
(L1 - Capital humain)</t>
  </si>
  <si>
    <t>Expliquer le fonctionnement du champion Take 5 au chef d'équipe</t>
  </si>
  <si>
    <t>PLS &amp; EM</t>
  </si>
  <si>
    <t>Matrice des formations minimales requise pour un chef-d'équipe</t>
  </si>
  <si>
    <t>Chef-d'équipe</t>
  </si>
  <si>
    <t>Établir la liste des formation nécessaire en santé sécurité</t>
  </si>
  <si>
    <t>PLS &amp; PS</t>
  </si>
  <si>
    <t>Formation SafeStart pour tous les nouveau employés</t>
  </si>
  <si>
    <t>1 - Développement une culture et une collaboration en amélioration continue 
(L2 - Culture d'organisation)</t>
  </si>
  <si>
    <t>2 - Développer les talents et l'engament de notre personnel 
(L1 - Capital humain)</t>
  </si>
  <si>
    <t>3 - Améliorer les procédés 
(P5 - Efficience)</t>
  </si>
  <si>
    <t>War Room</t>
  </si>
  <si>
    <t>Équipement nécessaire</t>
  </si>
  <si>
    <t>Qualité et environnement de travail</t>
  </si>
  <si>
    <t>Analyse de poussière</t>
  </si>
  <si>
    <t>EM &amp; PS</t>
  </si>
  <si>
    <t>Mode 4, travail pas à pas</t>
  </si>
  <si>
    <t>Établir la liste des cabinets pressurisés de l'usine</t>
  </si>
  <si>
    <t>Réduction de la consommation d'air</t>
  </si>
  <si>
    <t>Prendre une mesure de consommation d'air</t>
  </si>
  <si>
    <t>PS &amp; PLS</t>
  </si>
  <si>
    <t>Présenter le résultat du projet des fuites d'air et le plan d'action a venir</t>
  </si>
  <si>
    <t>EM &amp; JPD</t>
  </si>
  <si>
    <t>EM, PLS, PS &amp; MZ</t>
  </si>
  <si>
    <t>P3SPE</t>
  </si>
  <si>
    <t>Analyse du bruit</t>
  </si>
  <si>
    <t>Faire la demande au CSS pour cartographier le bruit dans l'usine</t>
  </si>
  <si>
    <t>Mesurer et cartographier le bruit dans l'usine</t>
  </si>
  <si>
    <t>EM, PLS &amp; PS</t>
  </si>
  <si>
    <t>PLS, PS &amp; EM</t>
  </si>
  <si>
    <t>Faire une journée sécurité style Warm Up avec LDI</t>
  </si>
  <si>
    <t>EM, MDS &amp; JPD</t>
  </si>
  <si>
    <t>Organiser une journée porte ouvertes</t>
  </si>
  <si>
    <t>Faire une ouverture dans le panneau électrique pour voir les bornes de communications dans la salle électrique</t>
  </si>
  <si>
    <t>Formation externe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</si>
</sst>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 ;_ * \-#,##0.00_ ;_ * &quot;-&quot;??_ ;_ @_ "/>
    <numFmt numFmtId="166" formatCode="_ * #,##0_ ;_ * \-#,##0_ ;_ * &quot;-&quot;??_ ;_ @_ "/>
    <numFmt numFmtId="168" formatCode="_(* #,##0.00_);_(* \(#,##0.00\);_(* &quot;-&quot;??_);_(@_)"/>
    <numFmt numFmtId="169" formatCode="0.0"/>
    <numFmt numFmtId="170" formatCode="mmm\ yyyy"/>
  </numFmts>
  <fonts count="56" x14ac:knownFonts="1"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sz val="10"/>
      <name val="Arial"/>
      <family val="2"/>
    </font>
    <font>
      <sz val="16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sz val="18"/>
      <name val="Arial"/>
      <family val="2"/>
    </font>
    <font>
      <b/>
      <sz val="22"/>
      <name val="Arial"/>
      <family val="2"/>
    </font>
    <font>
      <b/>
      <sz val="36"/>
      <name val="Arial"/>
      <family val="2"/>
    </font>
    <font>
      <b/>
      <u/>
      <sz val="16"/>
      <color rgb="FFFF0000"/>
      <name val="Calibri"/>
      <family val="2"/>
      <scheme val="minor"/>
    </font>
    <font>
      <sz val="20"/>
      <name val="Arial"/>
      <family val="2"/>
    </font>
    <font>
      <sz val="22"/>
      <name val="Arial"/>
      <family val="2"/>
    </font>
    <font>
      <sz val="60"/>
      <name val="Arial"/>
      <family val="2"/>
    </font>
    <font>
      <b/>
      <sz val="60"/>
      <name val="Arial"/>
      <family val="2"/>
    </font>
    <font>
      <b/>
      <sz val="28"/>
      <name val="Arial"/>
      <family val="2"/>
    </font>
    <font>
      <sz val="28"/>
      <name val="Arial"/>
      <family val="2"/>
    </font>
    <font>
      <sz val="20"/>
      <color rgb="FF7030A0"/>
      <name val="Arial"/>
      <family val="2"/>
    </font>
    <font>
      <b/>
      <sz val="20"/>
      <color rgb="FF7030A0"/>
      <name val="Arial"/>
      <family val="2"/>
    </font>
    <font>
      <b/>
      <sz val="20"/>
      <color rgb="FFFF0066"/>
      <name val="Arial"/>
      <family val="2"/>
    </font>
    <font>
      <b/>
      <sz val="48"/>
      <name val="Arial"/>
      <family val="2"/>
    </font>
    <font>
      <b/>
      <sz val="50"/>
      <color theme="0"/>
      <name val="Arial"/>
      <family val="2"/>
    </font>
    <font>
      <b/>
      <sz val="72"/>
      <name val="Arial"/>
      <family val="2"/>
    </font>
    <font>
      <sz val="20"/>
      <color rgb="FF0000FF"/>
      <name val="Arial"/>
      <family val="2"/>
    </font>
    <font>
      <b/>
      <sz val="20"/>
      <color rgb="FF0000FF"/>
      <name val="Arial"/>
      <family val="2"/>
    </font>
    <font>
      <b/>
      <sz val="3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u/>
      <sz val="11"/>
      <color indexed="1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6"/>
      <color theme="0"/>
      <name val="Arial"/>
      <family val="2"/>
    </font>
    <font>
      <b/>
      <sz val="24"/>
      <name val="Arial"/>
      <family val="2"/>
    </font>
    <font>
      <b/>
      <sz val="26"/>
      <name val="Arial"/>
      <family val="2"/>
    </font>
    <font>
      <sz val="20"/>
      <color rgb="FF008000"/>
      <name val="Arial"/>
      <family val="2"/>
    </font>
    <font>
      <b/>
      <sz val="20"/>
      <color rgb="FF008000"/>
      <name val="Arial"/>
      <family val="2"/>
    </font>
    <font>
      <i/>
      <u/>
      <sz val="20"/>
      <color rgb="FF0000FF"/>
      <name val="Arial"/>
      <family val="2"/>
    </font>
    <font>
      <sz val="26"/>
      <name val="Arial"/>
      <family val="2"/>
    </font>
    <font>
      <sz val="20"/>
      <color rgb="FFC00000"/>
      <name val="Arial"/>
      <family val="2"/>
    </font>
    <font>
      <b/>
      <sz val="20"/>
      <color rgb="FFC00000"/>
      <name val="Arial"/>
      <family val="2"/>
    </font>
  </fonts>
  <fills count="5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0D5D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</fills>
  <borders count="8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7">
    <xf numFmtId="0" fontId="0" fillId="0" borderId="0"/>
    <xf numFmtId="0" fontId="2" fillId="0" borderId="0"/>
    <xf numFmtId="0" fontId="2" fillId="0" borderId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9" fillId="0" borderId="0"/>
    <xf numFmtId="168" fontId="2" fillId="0" borderId="0" applyFont="0" applyFill="0" applyBorder="0" applyAlignment="0" applyProtection="0"/>
    <xf numFmtId="0" fontId="29" fillId="24" borderId="0" applyNumberFormat="0" applyBorder="0" applyAlignment="0" applyProtection="0"/>
    <xf numFmtId="0" fontId="29" fillId="25" borderId="0" applyNumberFormat="0" applyBorder="0" applyAlignment="0" applyProtection="0"/>
    <xf numFmtId="0" fontId="29" fillId="26" borderId="0" applyNumberFormat="0" applyBorder="0" applyAlignment="0" applyProtection="0"/>
    <xf numFmtId="0" fontId="29" fillId="27" borderId="0" applyNumberFormat="0" applyBorder="0" applyAlignment="0" applyProtection="0"/>
    <xf numFmtId="0" fontId="29" fillId="28" borderId="0" applyNumberFormat="0" applyBorder="0" applyAlignment="0" applyProtection="0"/>
    <xf numFmtId="0" fontId="29" fillId="29" borderId="0" applyNumberFormat="0" applyBorder="0" applyAlignment="0" applyProtection="0"/>
    <xf numFmtId="0" fontId="29" fillId="30" borderId="0" applyNumberFormat="0" applyBorder="0" applyAlignment="0" applyProtection="0"/>
    <xf numFmtId="0" fontId="29" fillId="31" borderId="0" applyNumberFormat="0" applyBorder="0" applyAlignment="0" applyProtection="0"/>
    <xf numFmtId="0" fontId="29" fillId="32" borderId="0" applyNumberFormat="0" applyBorder="0" applyAlignment="0" applyProtection="0"/>
    <xf numFmtId="0" fontId="29" fillId="27" borderId="0" applyNumberFormat="0" applyBorder="0" applyAlignment="0" applyProtection="0"/>
    <xf numFmtId="0" fontId="29" fillId="30" borderId="0" applyNumberFormat="0" applyBorder="0" applyAlignment="0" applyProtection="0"/>
    <xf numFmtId="0" fontId="29" fillId="33" borderId="0" applyNumberFormat="0" applyBorder="0" applyAlignment="0" applyProtection="0"/>
    <xf numFmtId="0" fontId="30" fillId="34" borderId="0" applyNumberFormat="0" applyBorder="0" applyAlignment="0" applyProtection="0"/>
    <xf numFmtId="0" fontId="30" fillId="31" borderId="0" applyNumberFormat="0" applyBorder="0" applyAlignment="0" applyProtection="0"/>
    <xf numFmtId="0" fontId="30" fillId="32" borderId="0" applyNumberFormat="0" applyBorder="0" applyAlignment="0" applyProtection="0"/>
    <xf numFmtId="0" fontId="30" fillId="35" borderId="0" applyNumberFormat="0" applyBorder="0" applyAlignment="0" applyProtection="0"/>
    <xf numFmtId="0" fontId="30" fillId="36" borderId="0" applyNumberFormat="0" applyBorder="0" applyAlignment="0" applyProtection="0"/>
    <xf numFmtId="0" fontId="30" fillId="37" borderId="0" applyNumberFormat="0" applyBorder="0" applyAlignment="0" applyProtection="0"/>
    <xf numFmtId="0" fontId="31" fillId="26" borderId="0" applyNumberFormat="0" applyBorder="0" applyAlignment="0" applyProtection="0"/>
    <xf numFmtId="0" fontId="32" fillId="38" borderId="69" applyNumberFormat="0" applyAlignment="0" applyProtection="0"/>
    <xf numFmtId="0" fontId="33" fillId="39" borderId="70" applyNumberFormat="0" applyAlignment="0" applyProtection="0"/>
    <xf numFmtId="0" fontId="34" fillId="0" borderId="71" applyNumberFormat="0" applyFill="0" applyAlignment="0" applyProtection="0"/>
    <xf numFmtId="0" fontId="35" fillId="0" borderId="0" applyNumberFormat="0" applyFill="0" applyBorder="0" applyAlignment="0" applyProtection="0">
      <alignment vertical="top"/>
      <protection locked="0"/>
    </xf>
    <xf numFmtId="0" fontId="30" fillId="40" borderId="0" applyNumberFormat="0" applyBorder="0" applyAlignment="0" applyProtection="0"/>
    <xf numFmtId="0" fontId="30" fillId="41" borderId="0" applyNumberFormat="0" applyBorder="0" applyAlignment="0" applyProtection="0"/>
    <xf numFmtId="0" fontId="30" fillId="42" borderId="0" applyNumberFormat="0" applyBorder="0" applyAlignment="0" applyProtection="0"/>
    <xf numFmtId="0" fontId="30" fillId="35" borderId="0" applyNumberFormat="0" applyBorder="0" applyAlignment="0" applyProtection="0"/>
    <xf numFmtId="0" fontId="30" fillId="36" borderId="0" applyNumberFormat="0" applyBorder="0" applyAlignment="0" applyProtection="0"/>
    <xf numFmtId="0" fontId="30" fillId="43" borderId="0" applyNumberFormat="0" applyBorder="0" applyAlignment="0" applyProtection="0"/>
    <xf numFmtId="0" fontId="36" fillId="29" borderId="69" applyNumberFormat="0" applyAlignment="0" applyProtection="0"/>
    <xf numFmtId="0" fontId="37" fillId="25" borderId="0" applyNumberFormat="0" applyBorder="0" applyAlignment="0" applyProtection="0"/>
    <xf numFmtId="0" fontId="38" fillId="44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9" fillId="45" borderId="72" applyNumberFormat="0" applyFont="0" applyAlignment="0" applyProtection="0"/>
    <xf numFmtId="0" fontId="39" fillId="38" borderId="73" applyNumberFormat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74" applyNumberFormat="0" applyFill="0" applyAlignment="0" applyProtection="0"/>
    <xf numFmtId="0" fontId="44" fillId="0" borderId="75" applyNumberFormat="0" applyFill="0" applyAlignment="0" applyProtection="0"/>
    <xf numFmtId="0" fontId="45" fillId="0" borderId="76" applyNumberFormat="0" applyFill="0" applyAlignment="0" applyProtection="0"/>
    <xf numFmtId="0" fontId="45" fillId="0" borderId="0" applyNumberFormat="0" applyFill="0" applyBorder="0" applyAlignment="0" applyProtection="0"/>
    <xf numFmtId="0" fontId="46" fillId="0" borderId="77" applyNumberFormat="0" applyFill="0" applyAlignment="0" applyProtection="0"/>
  </cellStyleXfs>
  <cellXfs count="816">
    <xf numFmtId="0" fontId="0" fillId="0" borderId="0" xfId="0"/>
    <xf numFmtId="0" fontId="2" fillId="0" borderId="0" xfId="2" applyFont="1" applyAlignment="1">
      <alignment horizontal="left" vertical="center" wrapText="1"/>
    </xf>
    <xf numFmtId="0" fontId="2" fillId="0" borderId="0" xfId="2" applyAlignment="1">
      <alignment vertical="center" wrapText="1"/>
    </xf>
    <xf numFmtId="0" fontId="1" fillId="0" borderId="0" xfId="2" applyFont="1" applyAlignment="1">
      <alignment horizontal="left" vertical="center" wrapText="1"/>
    </xf>
    <xf numFmtId="0" fontId="7" fillId="0" borderId="0" xfId="2" applyFont="1" applyAlignment="1">
      <alignment horizontal="left" vertical="center" wrapText="1"/>
    </xf>
    <xf numFmtId="0" fontId="2" fillId="0" borderId="0" xfId="2" applyFill="1" applyBorder="1" applyAlignment="1">
      <alignment vertical="center" wrapText="1"/>
    </xf>
    <xf numFmtId="0" fontId="13" fillId="0" borderId="0" xfId="0" applyFont="1"/>
    <xf numFmtId="0" fontId="0" fillId="0" borderId="0" xfId="0" applyAlignment="1">
      <alignment horizontal="center" vertical="center"/>
    </xf>
    <xf numFmtId="0" fontId="0" fillId="0" borderId="21" xfId="0" applyBorder="1"/>
    <xf numFmtId="0" fontId="0" fillId="0" borderId="2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5" xfId="0" applyBorder="1"/>
    <xf numFmtId="0" fontId="0" fillId="0" borderId="5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 wrapText="1"/>
    </xf>
    <xf numFmtId="0" fontId="0" fillId="0" borderId="28" xfId="0" applyBorder="1"/>
    <xf numFmtId="0" fontId="0" fillId="0" borderId="28" xfId="0" applyFill="1" applyBorder="1" applyAlignment="1">
      <alignment horizontal="center" vertical="center"/>
    </xf>
    <xf numFmtId="9" fontId="0" fillId="4" borderId="0" xfId="3" applyNumberFormat="1" applyFont="1" applyFill="1" applyAlignment="1">
      <alignment horizontal="center" vertical="center"/>
    </xf>
    <xf numFmtId="0" fontId="0" fillId="0" borderId="0" xfId="0" quotePrefix="1"/>
    <xf numFmtId="0" fontId="0" fillId="0" borderId="2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2" fillId="0" borderId="0" xfId="2" applyFill="1" applyAlignment="1">
      <alignment vertical="center" wrapText="1"/>
    </xf>
    <xf numFmtId="0" fontId="6" fillId="0" borderId="0" xfId="2" applyFont="1" applyFill="1" applyBorder="1" applyAlignment="1">
      <alignment vertical="center"/>
    </xf>
    <xf numFmtId="0" fontId="5" fillId="0" borderId="0" xfId="2" applyFont="1" applyFill="1" applyBorder="1" applyAlignment="1">
      <alignment vertical="center" wrapText="1" shrinkToFit="1"/>
    </xf>
    <xf numFmtId="0" fontId="5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vertical="top" wrapText="1"/>
    </xf>
    <xf numFmtId="0" fontId="5" fillId="0" borderId="0" xfId="2" applyFont="1" applyFill="1" applyBorder="1" applyAlignment="1">
      <alignment vertical="center"/>
    </xf>
    <xf numFmtId="0" fontId="8" fillId="0" borderId="42" xfId="2" applyFont="1" applyFill="1" applyBorder="1" applyAlignment="1">
      <alignment horizontal="center" vertical="center" wrapText="1"/>
    </xf>
    <xf numFmtId="0" fontId="8" fillId="0" borderId="41" xfId="2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3" xfId="0" applyBorder="1" applyAlignment="1">
      <alignment horizontal="left" vertical="center" wrapText="1"/>
    </xf>
    <xf numFmtId="0" fontId="0" fillId="0" borderId="21" xfId="0" applyBorder="1" applyAlignment="1">
      <alignment horizontal="left" vertical="center"/>
    </xf>
    <xf numFmtId="0" fontId="0" fillId="2" borderId="29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3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27" xfId="0" applyBorder="1" applyAlignment="1">
      <alignment horizontal="left" vertical="center" wrapText="1"/>
    </xf>
    <xf numFmtId="0" fontId="0" fillId="0" borderId="28" xfId="0" applyBorder="1" applyAlignment="1">
      <alignment horizontal="left" vertical="center"/>
    </xf>
    <xf numFmtId="9" fontId="0" fillId="4" borderId="0" xfId="4" applyNumberFormat="1" applyFont="1" applyFill="1" applyAlignment="1">
      <alignment horizontal="center" vertical="center"/>
    </xf>
    <xf numFmtId="0" fontId="0" fillId="7" borderId="2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10" borderId="0" xfId="0" applyFill="1"/>
    <xf numFmtId="0" fontId="0" fillId="11" borderId="0" xfId="0" applyFill="1"/>
    <xf numFmtId="0" fontId="16" fillId="9" borderId="40" xfId="2" applyFont="1" applyFill="1" applyBorder="1" applyAlignment="1">
      <alignment horizontal="left" vertical="center" wrapText="1"/>
    </xf>
    <xf numFmtId="0" fontId="17" fillId="12" borderId="40" xfId="0" applyFont="1" applyFill="1" applyBorder="1" applyAlignment="1">
      <alignment horizontal="left" vertical="center"/>
    </xf>
    <xf numFmtId="0" fontId="17" fillId="8" borderId="40" xfId="0" applyFont="1" applyFill="1" applyBorder="1" applyAlignment="1">
      <alignment horizontal="left" vertical="center"/>
    </xf>
    <xf numFmtId="0" fontId="17" fillId="9" borderId="40" xfId="0" applyFont="1" applyFill="1" applyBorder="1" applyAlignment="1">
      <alignment horizontal="left" vertical="center"/>
    </xf>
    <xf numFmtId="0" fontId="16" fillId="12" borderId="40" xfId="2" applyFont="1" applyFill="1" applyBorder="1" applyAlignment="1">
      <alignment horizontal="left" vertical="center" wrapText="1"/>
    </xf>
    <xf numFmtId="0" fontId="16" fillId="8" borderId="40" xfId="2" applyFont="1" applyFill="1" applyBorder="1" applyAlignment="1">
      <alignment horizontal="left" vertical="center" wrapText="1"/>
    </xf>
    <xf numFmtId="0" fontId="16" fillId="0" borderId="0" xfId="2" applyFont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wrapText="1"/>
    </xf>
    <xf numFmtId="0" fontId="0" fillId="13" borderId="0" xfId="0" applyFill="1" applyAlignment="1">
      <alignment wrapText="1"/>
    </xf>
    <xf numFmtId="0" fontId="0" fillId="14" borderId="0" xfId="0" applyFill="1"/>
    <xf numFmtId="0" fontId="0" fillId="0" borderId="0" xfId="0" applyFill="1" applyAlignment="1">
      <alignment wrapText="1"/>
    </xf>
    <xf numFmtId="0" fontId="0" fillId="15" borderId="0" xfId="0" applyFill="1" applyAlignment="1">
      <alignment wrapText="1"/>
    </xf>
    <xf numFmtId="0" fontId="0" fillId="16" borderId="0" xfId="0" applyFill="1"/>
    <xf numFmtId="0" fontId="0" fillId="17" borderId="0" xfId="0" applyFill="1"/>
    <xf numFmtId="0" fontId="19" fillId="12" borderId="40" xfId="2" applyFont="1" applyFill="1" applyBorder="1" applyAlignment="1">
      <alignment horizontal="left" vertical="center" wrapText="1"/>
    </xf>
    <xf numFmtId="0" fontId="19" fillId="8" borderId="40" xfId="2" applyFont="1" applyFill="1" applyBorder="1" applyAlignment="1">
      <alignment horizontal="left" vertical="center" wrapText="1"/>
    </xf>
    <xf numFmtId="0" fontId="14" fillId="0" borderId="42" xfId="2" applyFont="1" applyFill="1" applyBorder="1" applyAlignment="1">
      <alignment horizontal="center" vertical="center" wrapText="1"/>
    </xf>
    <xf numFmtId="0" fontId="14" fillId="0" borderId="15" xfId="2" applyFont="1" applyFill="1" applyBorder="1" applyAlignment="1">
      <alignment horizontal="center" vertical="center" wrapText="1"/>
    </xf>
    <xf numFmtId="0" fontId="14" fillId="0" borderId="23" xfId="2" applyFont="1" applyFill="1" applyBorder="1" applyAlignment="1">
      <alignment horizontal="center" vertical="center" wrapText="1"/>
    </xf>
    <xf numFmtId="0" fontId="0" fillId="0" borderId="0" xfId="0" applyFill="1" applyAlignment="1">
      <alignment horizontal="left"/>
    </xf>
    <xf numFmtId="0" fontId="1" fillId="18" borderId="0" xfId="0" applyFont="1" applyFill="1" applyAlignment="1">
      <alignment horizontal="center"/>
    </xf>
    <xf numFmtId="0" fontId="0" fillId="3" borderId="0" xfId="0" applyFill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1" fillId="19" borderId="0" xfId="0" applyFont="1" applyFill="1" applyAlignment="1">
      <alignment horizontal="center"/>
    </xf>
    <xf numFmtId="0" fontId="14" fillId="0" borderId="63" xfId="2" applyFont="1" applyFill="1" applyBorder="1" applyAlignment="1">
      <alignment horizontal="center" vertical="center" wrapText="1"/>
    </xf>
    <xf numFmtId="0" fontId="14" fillId="0" borderId="65" xfId="2" applyFont="1" applyFill="1" applyBorder="1" applyAlignment="1">
      <alignment horizontal="center" vertical="center" wrapText="1"/>
    </xf>
    <xf numFmtId="0" fontId="12" fillId="0" borderId="21" xfId="2" applyFont="1" applyFill="1" applyBorder="1" applyAlignment="1">
      <alignment vertical="center" wrapText="1"/>
    </xf>
    <xf numFmtId="0" fontId="14" fillId="0" borderId="7" xfId="2" applyFont="1" applyFill="1" applyBorder="1" applyAlignment="1">
      <alignment horizontal="center" vertical="center" wrapText="1"/>
    </xf>
    <xf numFmtId="0" fontId="8" fillId="0" borderId="54" xfId="2" applyFont="1" applyFill="1" applyBorder="1" applyAlignment="1">
      <alignment horizontal="center" vertical="center" wrapText="1"/>
    </xf>
    <xf numFmtId="0" fontId="9" fillId="0" borderId="64" xfId="2" applyFont="1" applyFill="1" applyBorder="1" applyAlignment="1">
      <alignment horizontal="center" vertical="center" wrapText="1"/>
    </xf>
    <xf numFmtId="0" fontId="25" fillId="0" borderId="21" xfId="2" applyFont="1" applyFill="1" applyBorder="1" applyAlignment="1">
      <alignment vertical="center" wrapText="1"/>
    </xf>
    <xf numFmtId="0" fontId="25" fillId="0" borderId="0" xfId="2" applyFont="1" applyFill="1" applyBorder="1" applyAlignment="1">
      <alignment vertical="center" wrapText="1"/>
    </xf>
    <xf numFmtId="0" fontId="18" fillId="20" borderId="20" xfId="2" applyFont="1" applyFill="1" applyBorder="1" applyAlignment="1">
      <alignment horizontal="center" vertical="center" wrapText="1"/>
    </xf>
    <xf numFmtId="0" fontId="18" fillId="20" borderId="68" xfId="2" applyFont="1" applyFill="1" applyBorder="1" applyAlignment="1">
      <alignment horizontal="center" vertical="center" wrapText="1"/>
    </xf>
    <xf numFmtId="0" fontId="18" fillId="20" borderId="13" xfId="2" applyFont="1" applyFill="1" applyBorder="1" applyAlignment="1">
      <alignment horizontal="center" vertical="center" wrapText="1"/>
    </xf>
    <xf numFmtId="0" fontId="18" fillId="20" borderId="7" xfId="2" applyFont="1" applyFill="1" applyBorder="1" applyAlignment="1">
      <alignment horizontal="center" vertical="center" wrapText="1"/>
    </xf>
    <xf numFmtId="0" fontId="3" fillId="0" borderId="5" xfId="2" applyFont="1" applyFill="1" applyBorder="1" applyAlignment="1">
      <alignment vertical="center" wrapText="1"/>
    </xf>
    <xf numFmtId="0" fontId="9" fillId="0" borderId="11" xfId="2" applyFont="1" applyFill="1" applyBorder="1" applyAlignment="1">
      <alignment horizontal="center" vertical="center" wrapText="1"/>
    </xf>
    <xf numFmtId="9" fontId="47" fillId="0" borderId="11" xfId="2" applyNumberFormat="1" applyFont="1" applyFill="1" applyBorder="1" applyAlignment="1">
      <alignment horizontal="center" vertical="center" wrapText="1"/>
    </xf>
    <xf numFmtId="9" fontId="47" fillId="0" borderId="35" xfId="2" applyNumberFormat="1" applyFont="1" applyFill="1" applyBorder="1" applyAlignment="1">
      <alignment horizontal="center" vertical="center" wrapText="1"/>
    </xf>
    <xf numFmtId="9" fontId="9" fillId="0" borderId="80" xfId="2" applyNumberFormat="1" applyFont="1" applyFill="1" applyBorder="1" applyAlignment="1">
      <alignment horizontal="center" vertical="center" wrapText="1"/>
    </xf>
    <xf numFmtId="0" fontId="18" fillId="20" borderId="51" xfId="2" applyFont="1" applyFill="1" applyBorder="1" applyAlignment="1">
      <alignment horizontal="center" vertical="center" wrapText="1"/>
    </xf>
    <xf numFmtId="0" fontId="18" fillId="20" borderId="81" xfId="2" applyFont="1" applyFill="1" applyBorder="1" applyAlignment="1">
      <alignment horizontal="center" vertical="center" wrapText="1"/>
    </xf>
    <xf numFmtId="0" fontId="3" fillId="0" borderId="49" xfId="2" applyFont="1" applyFill="1" applyBorder="1" applyAlignment="1">
      <alignment horizontal="center" vertical="center" wrapText="1"/>
    </xf>
    <xf numFmtId="0" fontId="18" fillId="20" borderId="82" xfId="2" applyFont="1" applyFill="1" applyBorder="1" applyAlignment="1">
      <alignment horizontal="center" vertical="center" wrapText="1"/>
    </xf>
    <xf numFmtId="0" fontId="3" fillId="0" borderId="25" xfId="2" applyFont="1" applyFill="1" applyBorder="1" applyAlignment="1">
      <alignment horizontal="center" vertical="center" wrapText="1"/>
    </xf>
    <xf numFmtId="0" fontId="18" fillId="20" borderId="31" xfId="2" applyFont="1" applyFill="1" applyBorder="1" applyAlignment="1">
      <alignment horizontal="center" vertical="center" wrapText="1"/>
    </xf>
    <xf numFmtId="0" fontId="9" fillId="20" borderId="27" xfId="2" applyFont="1" applyFill="1" applyBorder="1" applyAlignment="1">
      <alignment vertical="center" wrapText="1"/>
    </xf>
    <xf numFmtId="169" fontId="9" fillId="20" borderId="29" xfId="2" applyNumberFormat="1" applyFont="1" applyFill="1" applyBorder="1" applyAlignment="1">
      <alignment horizontal="center" vertical="center" wrapText="1"/>
    </xf>
    <xf numFmtId="0" fontId="20" fillId="0" borderId="7" xfId="2" applyFont="1" applyFill="1" applyBorder="1" applyAlignment="1">
      <alignment horizontal="center" vertical="center" wrapText="1"/>
    </xf>
    <xf numFmtId="0" fontId="26" fillId="0" borderId="30" xfId="2" applyFont="1" applyFill="1" applyBorder="1" applyAlignment="1">
      <alignment horizontal="center" vertical="center" wrapText="1"/>
    </xf>
    <xf numFmtId="0" fontId="14" fillId="0" borderId="31" xfId="2" applyFont="1" applyFill="1" applyBorder="1" applyAlignment="1">
      <alignment horizontal="center" vertical="center" wrapText="1"/>
    </xf>
    <xf numFmtId="0" fontId="14" fillId="20" borderId="63" xfId="2" applyFont="1" applyFill="1" applyBorder="1" applyAlignment="1">
      <alignment horizontal="center" vertical="center" wrapText="1"/>
    </xf>
    <xf numFmtId="0" fontId="14" fillId="20" borderId="7" xfId="2" applyFont="1" applyFill="1" applyBorder="1" applyAlignment="1">
      <alignment horizontal="center" vertical="center" wrapText="1"/>
    </xf>
    <xf numFmtId="0" fontId="14" fillId="20" borderId="7" xfId="2" applyFont="1" applyFill="1" applyBorder="1" applyAlignment="1">
      <alignment horizontal="center" vertical="center"/>
    </xf>
    <xf numFmtId="0" fontId="14" fillId="20" borderId="8" xfId="2" applyFont="1" applyFill="1" applyBorder="1" applyAlignment="1">
      <alignment horizontal="center" vertical="center" wrapText="1"/>
    </xf>
    <xf numFmtId="0" fontId="14" fillId="20" borderId="25" xfId="2" applyFont="1" applyFill="1" applyBorder="1" applyAlignment="1">
      <alignment horizontal="center" vertical="center" wrapText="1"/>
    </xf>
    <xf numFmtId="0" fontId="14" fillId="20" borderId="65" xfId="2" applyFont="1" applyFill="1" applyBorder="1" applyAlignment="1">
      <alignment horizontal="center" vertical="center" wrapText="1"/>
    </xf>
    <xf numFmtId="0" fontId="26" fillId="20" borderId="30" xfId="2" applyFont="1" applyFill="1" applyBorder="1" applyAlignment="1">
      <alignment horizontal="center" vertical="center" wrapText="1"/>
    </xf>
    <xf numFmtId="0" fontId="20" fillId="20" borderId="7" xfId="2" applyFont="1" applyFill="1" applyBorder="1" applyAlignment="1">
      <alignment horizontal="center" vertical="center" wrapText="1"/>
    </xf>
    <xf numFmtId="0" fontId="14" fillId="20" borderId="31" xfId="2" applyFont="1" applyFill="1" applyBorder="1" applyAlignment="1">
      <alignment horizontal="center" vertical="center" wrapText="1"/>
    </xf>
    <xf numFmtId="0" fontId="14" fillId="21" borderId="7" xfId="2" applyFont="1" applyFill="1" applyBorder="1" applyAlignment="1">
      <alignment horizontal="center" vertical="center"/>
    </xf>
    <xf numFmtId="0" fontId="14" fillId="21" borderId="32" xfId="2" applyFont="1" applyFill="1" applyBorder="1" applyAlignment="1">
      <alignment horizontal="center" vertical="center"/>
    </xf>
    <xf numFmtId="0" fontId="16" fillId="47" borderId="0" xfId="2" applyFont="1" applyFill="1" applyAlignment="1">
      <alignment horizontal="left" vertical="center" wrapText="1"/>
    </xf>
    <xf numFmtId="0" fontId="2" fillId="47" borderId="0" xfId="2" applyFill="1" applyAlignment="1">
      <alignment vertical="center" wrapText="1"/>
    </xf>
    <xf numFmtId="0" fontId="7" fillId="47" borderId="0" xfId="2" applyFont="1" applyFill="1" applyAlignment="1">
      <alignment horizontal="left" vertical="center" wrapText="1"/>
    </xf>
    <xf numFmtId="0" fontId="1" fillId="47" borderId="0" xfId="2" applyFont="1" applyFill="1" applyAlignment="1">
      <alignment horizontal="left" vertical="center" wrapText="1"/>
    </xf>
    <xf numFmtId="0" fontId="15" fillId="0" borderId="65" xfId="0" applyFont="1" applyFill="1" applyBorder="1" applyAlignment="1">
      <alignment vertical="center" wrapText="1"/>
    </xf>
    <xf numFmtId="0" fontId="14" fillId="0" borderId="8" xfId="0" applyFont="1" applyFill="1" applyBorder="1" applyAlignment="1">
      <alignment horizontal="center" vertical="center" wrapText="1"/>
    </xf>
    <xf numFmtId="0" fontId="14" fillId="0" borderId="7" xfId="0" applyFont="1" applyFill="1" applyBorder="1" applyAlignment="1">
      <alignment horizontal="center" vertical="center" wrapText="1"/>
    </xf>
    <xf numFmtId="0" fontId="15" fillId="0" borderId="25" xfId="0" applyFont="1" applyFill="1" applyBorder="1" applyAlignment="1">
      <alignment vertical="center" wrapText="1"/>
    </xf>
    <xf numFmtId="0" fontId="15" fillId="0" borderId="61" xfId="0" applyFont="1" applyFill="1" applyBorder="1" applyAlignment="1">
      <alignment vertical="center" wrapText="1"/>
    </xf>
    <xf numFmtId="0" fontId="15" fillId="0" borderId="11" xfId="0" applyFont="1" applyFill="1" applyBorder="1" applyAlignment="1">
      <alignment vertical="center" wrapText="1"/>
    </xf>
    <xf numFmtId="0" fontId="15" fillId="0" borderId="12" xfId="0" applyFont="1" applyFill="1" applyBorder="1" applyAlignment="1">
      <alignment vertical="center" wrapText="1"/>
    </xf>
    <xf numFmtId="0" fontId="15" fillId="0" borderId="13" xfId="0" applyFont="1" applyFill="1" applyBorder="1" applyAlignment="1">
      <alignment vertical="center" wrapText="1"/>
    </xf>
    <xf numFmtId="0" fontId="15" fillId="0" borderId="30" xfId="0" applyFont="1" applyFill="1" applyBorder="1" applyAlignment="1">
      <alignment vertical="center" wrapText="1"/>
    </xf>
    <xf numFmtId="0" fontId="14" fillId="4" borderId="11" xfId="2" applyFont="1" applyFill="1" applyBorder="1" applyAlignment="1">
      <alignment horizontal="center" vertical="center" wrapText="1"/>
    </xf>
    <xf numFmtId="0" fontId="2" fillId="0" borderId="0" xfId="2" applyFont="1" applyBorder="1" applyAlignment="1">
      <alignment vertical="center" wrapText="1"/>
    </xf>
    <xf numFmtId="0" fontId="2" fillId="0" borderId="0" xfId="2" applyFont="1" applyBorder="1" applyAlignment="1">
      <alignment horizontal="center" vertical="center" wrapText="1"/>
    </xf>
    <xf numFmtId="0" fontId="14" fillId="0" borderId="11" xfId="2" applyFont="1" applyFill="1" applyBorder="1" applyAlignment="1">
      <alignment horizontal="center" vertical="center" wrapText="1"/>
    </xf>
    <xf numFmtId="0" fontId="3" fillId="0" borderId="65" xfId="2" applyFont="1" applyFill="1" applyBorder="1" applyAlignment="1">
      <alignment horizontal="center" vertical="center" wrapText="1"/>
    </xf>
    <xf numFmtId="0" fontId="25" fillId="0" borderId="21" xfId="2" applyFont="1" applyFill="1" applyBorder="1" applyAlignment="1">
      <alignment horizontal="center" vertical="center" wrapText="1"/>
    </xf>
    <xf numFmtId="0" fontId="25" fillId="0" borderId="0" xfId="2" applyFont="1" applyFill="1" applyBorder="1" applyAlignment="1">
      <alignment horizontal="center" vertical="center" wrapText="1"/>
    </xf>
    <xf numFmtId="0" fontId="14" fillId="20" borderId="11" xfId="2" applyFont="1" applyFill="1" applyBorder="1" applyAlignment="1">
      <alignment horizontal="center" vertical="center" wrapText="1"/>
    </xf>
    <xf numFmtId="0" fontId="14" fillId="20" borderId="11" xfId="2" applyFont="1" applyFill="1" applyBorder="1" applyAlignment="1">
      <alignment horizontal="center" vertical="center"/>
    </xf>
    <xf numFmtId="0" fontId="14" fillId="0" borderId="47" xfId="0" applyFont="1" applyFill="1" applyBorder="1" applyAlignment="1">
      <alignment horizontal="center" vertical="center" wrapText="1"/>
    </xf>
    <xf numFmtId="0" fontId="11" fillId="0" borderId="5" xfId="2" applyFont="1" applyFill="1" applyBorder="1" applyAlignment="1">
      <alignment vertical="center" wrapText="1"/>
    </xf>
    <xf numFmtId="9" fontId="14" fillId="20" borderId="30" xfId="0" applyNumberFormat="1" applyFont="1" applyFill="1" applyBorder="1" applyAlignment="1">
      <alignment horizontal="center" vertical="center" wrapText="1"/>
    </xf>
    <xf numFmtId="9" fontId="14" fillId="20" borderId="10" xfId="2" applyNumberFormat="1" applyFont="1" applyFill="1" applyBorder="1" applyAlignment="1">
      <alignment horizontal="center" vertical="center" wrapText="1"/>
    </xf>
    <xf numFmtId="0" fontId="1" fillId="47" borderId="1" xfId="2" applyFont="1" applyFill="1" applyBorder="1" applyAlignment="1">
      <alignment horizontal="left" vertical="center" wrapText="1"/>
    </xf>
    <xf numFmtId="0" fontId="1" fillId="47" borderId="2" xfId="2" applyFont="1" applyFill="1" applyBorder="1" applyAlignment="1">
      <alignment horizontal="left" vertical="center" wrapText="1"/>
    </xf>
    <xf numFmtId="0" fontId="1" fillId="0" borderId="4" xfId="2" applyFont="1" applyBorder="1" applyAlignment="1">
      <alignment horizontal="left" vertical="center" wrapText="1"/>
    </xf>
    <xf numFmtId="0" fontId="1" fillId="0" borderId="6" xfId="2" applyFont="1" applyBorder="1" applyAlignment="1">
      <alignment horizontal="left" vertical="center" wrapText="1"/>
    </xf>
    <xf numFmtId="9" fontId="14" fillId="20" borderId="30" xfId="2" applyNumberFormat="1" applyFont="1" applyFill="1" applyBorder="1" applyAlignment="1">
      <alignment horizontal="center" vertical="center" wrapText="1"/>
    </xf>
    <xf numFmtId="0" fontId="1" fillId="47" borderId="0" xfId="2" applyFont="1" applyFill="1" applyBorder="1" applyAlignment="1">
      <alignment horizontal="left" vertical="center" wrapText="1"/>
    </xf>
    <xf numFmtId="0" fontId="1" fillId="0" borderId="5" xfId="2" applyFont="1" applyBorder="1" applyAlignment="1">
      <alignment horizontal="left" vertical="center" wrapText="1"/>
    </xf>
    <xf numFmtId="0" fontId="14" fillId="21" borderId="25" xfId="2" applyFont="1" applyFill="1" applyBorder="1" applyAlignment="1">
      <alignment vertical="center" wrapText="1"/>
    </xf>
    <xf numFmtId="0" fontId="14" fillId="21" borderId="7" xfId="0" applyFont="1" applyFill="1" applyBorder="1" applyAlignment="1">
      <alignment horizontal="center" vertical="center" wrapText="1"/>
    </xf>
    <xf numFmtId="0" fontId="14" fillId="21" borderId="7" xfId="2" applyFont="1" applyFill="1" applyBorder="1" applyAlignment="1">
      <alignment horizontal="center" vertical="center" wrapText="1"/>
    </xf>
    <xf numFmtId="0" fontId="14" fillId="21" borderId="31" xfId="2" applyFont="1" applyFill="1" applyBorder="1" applyAlignment="1">
      <alignment vertical="center" wrapText="1"/>
    </xf>
    <xf numFmtId="9" fontId="14" fillId="20" borderId="8" xfId="2" applyNumberFormat="1" applyFont="1" applyFill="1" applyBorder="1" applyAlignment="1">
      <alignment horizontal="center" vertical="center" wrapText="1"/>
    </xf>
    <xf numFmtId="9" fontId="14" fillId="20" borderId="81" xfId="2" applyNumberFormat="1" applyFont="1" applyFill="1" applyBorder="1" applyAlignment="1">
      <alignment horizontal="center" vertical="center" wrapText="1"/>
    </xf>
    <xf numFmtId="0" fontId="15" fillId="0" borderId="17" xfId="0" applyFont="1" applyFill="1" applyBorder="1" applyAlignment="1">
      <alignment vertical="center" wrapText="1"/>
    </xf>
    <xf numFmtId="0" fontId="15" fillId="0" borderId="46" xfId="0" applyFont="1" applyFill="1" applyBorder="1" applyAlignment="1">
      <alignment vertical="center" wrapText="1"/>
    </xf>
    <xf numFmtId="0" fontId="15" fillId="0" borderId="63" xfId="0" applyFont="1" applyFill="1" applyBorder="1" applyAlignment="1">
      <alignment vertical="center" wrapText="1"/>
    </xf>
    <xf numFmtId="0" fontId="14" fillId="0" borderId="46" xfId="2" applyFont="1" applyFill="1" applyBorder="1" applyAlignment="1">
      <alignment horizontal="center" vertical="center"/>
    </xf>
    <xf numFmtId="9" fontId="14" fillId="0" borderId="30" xfId="0" applyNumberFormat="1" applyFont="1" applyFill="1" applyBorder="1" applyAlignment="1">
      <alignment horizontal="center" vertical="center" wrapText="1"/>
    </xf>
    <xf numFmtId="9" fontId="14" fillId="0" borderId="48" xfId="0" applyNumberFormat="1" applyFont="1" applyFill="1" applyBorder="1" applyAlignment="1">
      <alignment horizontal="center" vertical="center" wrapText="1"/>
    </xf>
    <xf numFmtId="0" fontId="48" fillId="0" borderId="80" xfId="2" applyFont="1" applyFill="1" applyBorder="1" applyAlignment="1">
      <alignment horizontal="center" vertical="center" wrapText="1"/>
    </xf>
    <xf numFmtId="0" fontId="48" fillId="0" borderId="35" xfId="2" applyFont="1" applyFill="1" applyBorder="1" applyAlignment="1">
      <alignment horizontal="center" vertical="center" wrapText="1"/>
    </xf>
    <xf numFmtId="0" fontId="48" fillId="0" borderId="60" xfId="2" applyFont="1" applyFill="1" applyBorder="1" applyAlignment="1">
      <alignment horizontal="center" vertical="center" wrapText="1"/>
    </xf>
    <xf numFmtId="0" fontId="0" fillId="0" borderId="11" xfId="2" applyFont="1" applyFill="1" applyBorder="1" applyAlignment="1">
      <alignment vertical="center" wrapText="1"/>
    </xf>
    <xf numFmtId="0" fontId="3" fillId="0" borderId="44" xfId="2" applyFont="1" applyFill="1" applyBorder="1" applyAlignment="1">
      <alignment horizontal="center" vertical="center" wrapText="1"/>
    </xf>
    <xf numFmtId="0" fontId="14" fillId="21" borderId="83" xfId="2" applyFont="1" applyFill="1" applyBorder="1" applyAlignment="1">
      <alignment horizontal="center" vertical="center" wrapText="1"/>
    </xf>
    <xf numFmtId="0" fontId="3" fillId="21" borderId="8" xfId="2" applyFont="1" applyFill="1" applyBorder="1" applyAlignment="1">
      <alignment horizontal="center" vertical="center" wrapText="1"/>
    </xf>
    <xf numFmtId="0" fontId="3" fillId="21" borderId="81" xfId="2" applyFont="1" applyFill="1" applyBorder="1" applyAlignment="1">
      <alignment horizontal="center" vertical="center" wrapText="1"/>
    </xf>
    <xf numFmtId="0" fontId="14" fillId="21" borderId="8" xfId="2" applyFont="1" applyFill="1" applyBorder="1" applyAlignment="1">
      <alignment horizontal="center" vertical="center" wrapText="1"/>
    </xf>
    <xf numFmtId="0" fontId="14" fillId="21" borderId="84" xfId="2" applyFont="1" applyFill="1" applyBorder="1" applyAlignment="1">
      <alignment horizontal="center" vertical="center" wrapText="1"/>
    </xf>
    <xf numFmtId="0" fontId="3" fillId="0" borderId="8" xfId="2" applyFont="1" applyFill="1" applyBorder="1" applyAlignment="1">
      <alignment horizontal="center" vertical="center" wrapText="1"/>
    </xf>
    <xf numFmtId="0" fontId="14" fillId="20" borderId="7" xfId="2" quotePrefix="1" applyFont="1" applyFill="1" applyBorder="1" applyAlignment="1">
      <alignment horizontal="center" vertical="center" wrapText="1"/>
    </xf>
    <xf numFmtId="0" fontId="0" fillId="47" borderId="0" xfId="2" applyFont="1" applyFill="1" applyBorder="1" applyAlignment="1">
      <alignment vertical="center" wrapText="1"/>
    </xf>
    <xf numFmtId="0" fontId="0" fillId="47" borderId="0" xfId="2" applyFont="1" applyFill="1" applyBorder="1" applyAlignment="1">
      <alignment horizontal="center" vertical="center" wrapText="1"/>
    </xf>
    <xf numFmtId="0" fontId="0" fillId="47" borderId="0" xfId="2" applyFont="1" applyFill="1" applyAlignment="1">
      <alignment horizontal="left" vertical="center" wrapText="1"/>
    </xf>
    <xf numFmtId="0" fontId="0" fillId="0" borderId="0" xfId="2" applyFont="1" applyFill="1" applyBorder="1" applyAlignment="1">
      <alignment vertical="center" wrapText="1"/>
    </xf>
    <xf numFmtId="0" fontId="0" fillId="0" borderId="0" xfId="2" applyFont="1" applyBorder="1" applyAlignment="1">
      <alignment vertical="center" wrapText="1"/>
    </xf>
    <xf numFmtId="0" fontId="0" fillId="0" borderId="0" xfId="2" applyFont="1" applyBorder="1" applyAlignment="1">
      <alignment horizontal="center" vertical="center" wrapText="1"/>
    </xf>
    <xf numFmtId="0" fontId="0" fillId="0" borderId="0" xfId="2" applyFont="1" applyAlignment="1">
      <alignment horizontal="left" vertical="center" wrapText="1"/>
    </xf>
    <xf numFmtId="0" fontId="26" fillId="20" borderId="11" xfId="2" applyFont="1" applyFill="1" applyBorder="1" applyAlignment="1">
      <alignment horizontal="center" vertical="center"/>
    </xf>
    <xf numFmtId="0" fontId="50" fillId="20" borderId="11" xfId="2" applyFont="1" applyFill="1" applyBorder="1" applyAlignment="1">
      <alignment horizontal="center" vertical="center" wrapText="1"/>
    </xf>
    <xf numFmtId="0" fontId="50" fillId="20" borderId="11" xfId="2" quotePrefix="1" applyFont="1" applyFill="1" applyBorder="1" applyAlignment="1">
      <alignment horizontal="center" vertical="center" wrapText="1"/>
    </xf>
    <xf numFmtId="0" fontId="50" fillId="20" borderId="7" xfId="2" applyFont="1" applyFill="1" applyBorder="1" applyAlignment="1">
      <alignment horizontal="center" vertical="center" wrapText="1"/>
    </xf>
    <xf numFmtId="0" fontId="50" fillId="20" borderId="30" xfId="2" applyFont="1" applyFill="1" applyBorder="1" applyAlignment="1">
      <alignment horizontal="center" vertical="center" wrapText="1"/>
    </xf>
    <xf numFmtId="0" fontId="14" fillId="0" borderId="47" xfId="2" applyFont="1" applyFill="1" applyBorder="1" applyAlignment="1">
      <alignment horizontal="center" vertical="center" wrapText="1"/>
    </xf>
    <xf numFmtId="0" fontId="14" fillId="0" borderId="46" xfId="2" applyFont="1" applyFill="1" applyBorder="1" applyAlignment="1">
      <alignment horizontal="center" vertical="center" wrapText="1"/>
    </xf>
    <xf numFmtId="0" fontId="14" fillId="0" borderId="11" xfId="2" applyFont="1" applyFill="1" applyBorder="1" applyAlignment="1">
      <alignment horizontal="center" vertical="center" wrapText="1"/>
    </xf>
    <xf numFmtId="0" fontId="14" fillId="21" borderId="68" xfId="2" applyFont="1" applyFill="1" applyBorder="1" applyAlignment="1">
      <alignment horizontal="center" vertical="center"/>
    </xf>
    <xf numFmtId="9" fontId="14" fillId="0" borderId="46" xfId="0" applyNumberFormat="1" applyFont="1" applyFill="1" applyBorder="1" applyAlignment="1">
      <alignment horizontal="center" vertical="center" wrapText="1"/>
    </xf>
    <xf numFmtId="0" fontId="14" fillId="0" borderId="11" xfId="2" applyFont="1" applyFill="1" applyBorder="1" applyAlignment="1">
      <alignment horizontal="center" vertical="center"/>
    </xf>
    <xf numFmtId="0" fontId="20" fillId="0" borderId="30" xfId="2" applyFont="1" applyFill="1" applyBorder="1" applyAlignment="1">
      <alignment horizontal="center" vertical="center" wrapText="1"/>
    </xf>
    <xf numFmtId="0" fontId="14" fillId="20" borderId="11" xfId="2" applyFont="1" applyFill="1" applyBorder="1" applyAlignment="1">
      <alignment horizontal="center" vertical="center" wrapText="1"/>
    </xf>
    <xf numFmtId="9" fontId="14" fillId="20" borderId="16" xfId="2" applyNumberFormat="1" applyFont="1" applyFill="1" applyBorder="1" applyAlignment="1">
      <alignment horizontal="center" vertical="center" wrapText="1"/>
    </xf>
    <xf numFmtId="0" fontId="14" fillId="20" borderId="11" xfId="2" quotePrefix="1" applyFont="1" applyFill="1" applyBorder="1" applyAlignment="1">
      <alignment horizontal="center" vertical="center" wrapText="1"/>
    </xf>
    <xf numFmtId="0" fontId="26" fillId="20" borderId="11" xfId="2" applyFont="1" applyFill="1" applyBorder="1" applyAlignment="1">
      <alignment horizontal="center" vertical="center" wrapText="1"/>
    </xf>
    <xf numFmtId="0" fontId="20" fillId="20" borderId="11" xfId="2" applyFont="1" applyFill="1" applyBorder="1" applyAlignment="1">
      <alignment horizontal="center" vertical="center" wrapText="1"/>
    </xf>
    <xf numFmtId="9" fontId="14" fillId="20" borderId="46" xfId="2" applyNumberFormat="1" applyFont="1" applyFill="1" applyBorder="1" applyAlignment="1">
      <alignment horizontal="center" vertical="center" wrapText="1"/>
    </xf>
    <xf numFmtId="0" fontId="20" fillId="20" borderId="30" xfId="0" applyFont="1" applyFill="1" applyBorder="1" applyAlignment="1">
      <alignment horizontal="center" vertical="center" wrapText="1"/>
    </xf>
    <xf numFmtId="9" fontId="14" fillId="20" borderId="32" xfId="2" applyNumberFormat="1" applyFont="1" applyFill="1" applyBorder="1" applyAlignment="1">
      <alignment horizontal="center" vertical="center" wrapText="1"/>
    </xf>
    <xf numFmtId="0" fontId="20" fillId="20" borderId="30" xfId="2" applyFont="1" applyFill="1" applyBorder="1" applyAlignment="1">
      <alignment horizontal="center" vertical="center" wrapText="1"/>
    </xf>
    <xf numFmtId="9" fontId="14" fillId="20" borderId="46" xfId="0" applyNumberFormat="1" applyFont="1" applyFill="1" applyBorder="1" applyAlignment="1">
      <alignment horizontal="center" vertical="center" wrapText="1"/>
    </xf>
    <xf numFmtId="9" fontId="14" fillId="20" borderId="14" xfId="2" applyNumberFormat="1" applyFont="1" applyFill="1" applyBorder="1" applyAlignment="1">
      <alignment horizontal="center" vertical="center" wrapText="1"/>
    </xf>
    <xf numFmtId="0" fontId="14" fillId="20" borderId="30" xfId="2" applyFont="1" applyFill="1" applyBorder="1" applyAlignment="1">
      <alignment horizontal="center" vertical="center"/>
    </xf>
    <xf numFmtId="0" fontId="14" fillId="20" borderId="11" xfId="2" applyFont="1" applyFill="1" applyBorder="1" applyAlignment="1">
      <alignment horizontal="center" vertical="center"/>
    </xf>
    <xf numFmtId="0" fontId="14" fillId="20" borderId="30" xfId="2" applyFont="1" applyFill="1" applyBorder="1" applyAlignment="1">
      <alignment horizontal="center" vertical="center" wrapText="1"/>
    </xf>
    <xf numFmtId="0" fontId="3" fillId="0" borderId="30" xfId="2" applyFont="1" applyFill="1" applyBorder="1" applyAlignment="1">
      <alignment horizontal="center" vertical="center" wrapText="1"/>
    </xf>
    <xf numFmtId="0" fontId="50" fillId="20" borderId="11" xfId="2" applyFont="1" applyFill="1" applyBorder="1" applyAlignment="1">
      <alignment horizontal="center" vertical="center" wrapText="1"/>
    </xf>
    <xf numFmtId="0" fontId="14" fillId="0" borderId="30" xfId="2" applyFont="1" applyFill="1" applyBorder="1" applyAlignment="1">
      <alignment horizontal="center" vertical="center" wrapText="1"/>
    </xf>
    <xf numFmtId="0" fontId="14" fillId="20" borderId="11" xfId="0" applyFont="1" applyFill="1" applyBorder="1" applyAlignment="1">
      <alignment horizontal="center" vertical="center" wrapText="1"/>
    </xf>
    <xf numFmtId="0" fontId="48" fillId="0" borderId="50" xfId="2" applyFont="1" applyFill="1" applyBorder="1" applyAlignment="1">
      <alignment horizontal="center" vertical="center" wrapText="1"/>
    </xf>
    <xf numFmtId="0" fontId="14" fillId="20" borderId="30" xfId="0" applyFont="1" applyFill="1" applyBorder="1" applyAlignment="1">
      <alignment horizontal="center" vertical="center" wrapText="1"/>
    </xf>
    <xf numFmtId="0" fontId="14" fillId="0" borderId="30" xfId="0" applyFont="1" applyFill="1" applyBorder="1" applyAlignment="1">
      <alignment horizontal="center" vertical="center" wrapText="1"/>
    </xf>
    <xf numFmtId="0" fontId="14" fillId="0" borderId="11" xfId="0" applyFont="1" applyFill="1" applyBorder="1" applyAlignment="1">
      <alignment horizontal="center" vertical="center" wrapText="1"/>
    </xf>
    <xf numFmtId="9" fontId="14" fillId="20" borderId="47" xfId="2" applyNumberFormat="1" applyFont="1" applyFill="1" applyBorder="1" applyAlignment="1">
      <alignment horizontal="center" vertical="center" wrapText="1"/>
    </xf>
    <xf numFmtId="0" fontId="14" fillId="20" borderId="48" xfId="2" applyFont="1" applyFill="1" applyBorder="1" applyAlignment="1">
      <alignment horizontal="center" vertical="center" wrapText="1"/>
    </xf>
    <xf numFmtId="0" fontId="14" fillId="0" borderId="48" xfId="2" applyFont="1" applyFill="1" applyBorder="1" applyAlignment="1">
      <alignment horizontal="center" vertical="center" wrapText="1"/>
    </xf>
    <xf numFmtId="0" fontId="14" fillId="0" borderId="68" xfId="2" applyFont="1" applyFill="1" applyBorder="1" applyAlignment="1">
      <alignment horizontal="center" vertical="center" wrapText="1"/>
    </xf>
    <xf numFmtId="0" fontId="26" fillId="20" borderId="30" xfId="2" applyFont="1" applyFill="1" applyBorder="1" applyAlignment="1">
      <alignment horizontal="center" vertical="center"/>
    </xf>
    <xf numFmtId="0" fontId="14" fillId="0" borderId="48" xfId="2" applyFont="1" applyFill="1" applyBorder="1" applyAlignment="1">
      <alignment horizontal="center" vertical="center"/>
    </xf>
    <xf numFmtId="0" fontId="0" fillId="0" borderId="48" xfId="2" applyFont="1" applyFill="1" applyBorder="1" applyAlignment="1">
      <alignment vertical="center" wrapText="1"/>
    </xf>
    <xf numFmtId="0" fontId="14" fillId="0" borderId="68" xfId="2" applyFont="1" applyFill="1" applyBorder="1" applyAlignment="1">
      <alignment horizontal="center" vertical="center"/>
    </xf>
    <xf numFmtId="9" fontId="14" fillId="20" borderId="47" xfId="0" applyNumberFormat="1" applyFont="1" applyFill="1" applyBorder="1" applyAlignment="1">
      <alignment horizontal="center" vertical="center" wrapText="1"/>
    </xf>
    <xf numFmtId="9" fontId="14" fillId="0" borderId="47" xfId="0" applyNumberFormat="1" applyFont="1" applyFill="1" applyBorder="1" applyAlignment="1">
      <alignment horizontal="center" vertical="center" wrapText="1"/>
    </xf>
    <xf numFmtId="0" fontId="14" fillId="20" borderId="48" xfId="2" applyFont="1" applyFill="1" applyBorder="1" applyAlignment="1">
      <alignment horizontal="center" vertical="center"/>
    </xf>
    <xf numFmtId="0" fontId="20" fillId="20" borderId="48" xfId="2" applyFont="1" applyFill="1" applyBorder="1" applyAlignment="1">
      <alignment horizontal="center" vertical="center"/>
    </xf>
    <xf numFmtId="0" fontId="14" fillId="20" borderId="68" xfId="2" applyFont="1" applyFill="1" applyBorder="1" applyAlignment="1">
      <alignment horizontal="center" vertical="center"/>
    </xf>
    <xf numFmtId="0" fontId="50" fillId="20" borderId="48" xfId="2" applyFont="1" applyFill="1" applyBorder="1" applyAlignment="1">
      <alignment horizontal="center" vertical="center"/>
    </xf>
    <xf numFmtId="0" fontId="0" fillId="47" borderId="1" xfId="2" applyFont="1" applyFill="1" applyBorder="1" applyAlignment="1">
      <alignment horizontal="left" vertical="center" wrapText="1"/>
    </xf>
    <xf numFmtId="0" fontId="0" fillId="47" borderId="0" xfId="2" applyFont="1" applyFill="1" applyBorder="1" applyAlignment="1">
      <alignment horizontal="left" vertical="center" wrapText="1"/>
    </xf>
    <xf numFmtId="0" fontId="0" fillId="47" borderId="2" xfId="2" applyFont="1" applyFill="1" applyBorder="1" applyAlignment="1">
      <alignment horizontal="left" vertical="center" wrapText="1"/>
    </xf>
    <xf numFmtId="0" fontId="14" fillId="21" borderId="68" xfId="0" applyFont="1" applyFill="1" applyBorder="1" applyAlignment="1">
      <alignment horizontal="center" vertical="center" wrapText="1"/>
    </xf>
    <xf numFmtId="0" fontId="26" fillId="20" borderId="48" xfId="2" applyFont="1" applyFill="1" applyBorder="1" applyAlignment="1">
      <alignment horizontal="center" vertical="center"/>
    </xf>
    <xf numFmtId="0" fontId="50" fillId="20" borderId="8" xfId="2" applyFont="1" applyFill="1" applyBorder="1" applyAlignment="1">
      <alignment horizontal="center" vertical="center" wrapText="1"/>
    </xf>
    <xf numFmtId="0" fontId="50" fillId="20" borderId="68" xfId="2" applyFont="1" applyFill="1" applyBorder="1" applyAlignment="1">
      <alignment horizontal="center" vertical="center"/>
    </xf>
    <xf numFmtId="0" fontId="50" fillId="20" borderId="48" xfId="2" applyFont="1" applyFill="1" applyBorder="1" applyAlignment="1">
      <alignment horizontal="center" vertical="center" wrapText="1"/>
    </xf>
    <xf numFmtId="0" fontId="14" fillId="21" borderId="68" xfId="2" applyFont="1" applyFill="1" applyBorder="1" applyAlignment="1">
      <alignment horizontal="center" vertical="center" wrapText="1"/>
    </xf>
    <xf numFmtId="0" fontId="3" fillId="20" borderId="30" xfId="0" applyFont="1" applyFill="1" applyBorder="1" applyAlignment="1">
      <alignment horizontal="center" vertical="center" wrapText="1"/>
    </xf>
    <xf numFmtId="0" fontId="3" fillId="20" borderId="30" xfId="2" applyFont="1" applyFill="1" applyBorder="1" applyAlignment="1">
      <alignment horizontal="center" vertical="center" wrapText="1"/>
    </xf>
    <xf numFmtId="0" fontId="3" fillId="20" borderId="8" xfId="2" applyFont="1" applyFill="1" applyBorder="1" applyAlignment="1">
      <alignment horizontal="center" vertical="center" wrapText="1"/>
    </xf>
    <xf numFmtId="0" fontId="21" fillId="20" borderId="30" xfId="0" applyFont="1" applyFill="1" applyBorder="1" applyAlignment="1">
      <alignment horizontal="center" vertical="center" wrapText="1"/>
    </xf>
    <xf numFmtId="0" fontId="55" fillId="21" borderId="8" xfId="2" applyFont="1" applyFill="1" applyBorder="1" applyAlignment="1">
      <alignment horizontal="center" vertical="center" wrapText="1"/>
    </xf>
    <xf numFmtId="0" fontId="53" fillId="0" borderId="65" xfId="0" applyFont="1" applyFill="1" applyBorder="1" applyAlignment="1">
      <alignment vertical="center" wrapText="1"/>
    </xf>
    <xf numFmtId="0" fontId="20" fillId="0" borderId="47" xfId="2" applyFont="1" applyFill="1" applyBorder="1" applyAlignment="1">
      <alignment horizontal="center" vertical="center" wrapText="1"/>
    </xf>
    <xf numFmtId="0" fontId="53" fillId="0" borderId="63" xfId="0" applyFont="1" applyFill="1" applyBorder="1" applyAlignment="1">
      <alignment vertical="center" wrapText="1"/>
    </xf>
    <xf numFmtId="0" fontId="15" fillId="0" borderId="53" xfId="0" applyFont="1" applyFill="1" applyBorder="1" applyAlignment="1">
      <alignment vertical="center" wrapText="1"/>
    </xf>
    <xf numFmtId="0" fontId="16" fillId="0" borderId="3" xfId="2" applyFont="1" applyBorder="1" applyAlignment="1">
      <alignment horizontal="left" vertical="center" wrapText="1"/>
    </xf>
    <xf numFmtId="0" fontId="16" fillId="0" borderId="21" xfId="2" applyFont="1" applyBorder="1" applyAlignment="1">
      <alignment horizontal="left" vertical="center" wrapText="1"/>
    </xf>
    <xf numFmtId="0" fontId="1" fillId="0" borderId="3" xfId="2" applyFont="1" applyBorder="1" applyAlignment="1">
      <alignment horizontal="left" vertical="center" wrapText="1"/>
    </xf>
    <xf numFmtId="0" fontId="1" fillId="0" borderId="22" xfId="2" applyFont="1" applyBorder="1" applyAlignment="1">
      <alignment horizontal="left" vertical="center" wrapText="1"/>
    </xf>
    <xf numFmtId="0" fontId="1" fillId="0" borderId="21" xfId="2" applyFont="1" applyBorder="1" applyAlignment="1">
      <alignment horizontal="left" vertical="center" wrapText="1"/>
    </xf>
    <xf numFmtId="0" fontId="16" fillId="0" borderId="4" xfId="2" applyFont="1" applyBorder="1" applyAlignment="1">
      <alignment horizontal="left" vertical="center" wrapText="1"/>
    </xf>
    <xf numFmtId="0" fontId="16" fillId="0" borderId="5" xfId="2" applyFont="1" applyBorder="1" applyAlignment="1">
      <alignment horizontal="left" vertical="center" wrapText="1"/>
    </xf>
    <xf numFmtId="0" fontId="14" fillId="20" borderId="81" xfId="2" quotePrefix="1" applyFont="1" applyFill="1" applyBorder="1" applyAlignment="1">
      <alignment horizontal="center" vertical="center" wrapText="1"/>
    </xf>
    <xf numFmtId="0" fontId="21" fillId="20" borderId="8" xfId="2" applyFont="1" applyFill="1" applyBorder="1" applyAlignment="1">
      <alignment horizontal="center" vertical="center" wrapText="1"/>
    </xf>
    <xf numFmtId="0" fontId="27" fillId="0" borderId="30" xfId="2" applyFont="1" applyFill="1" applyBorder="1" applyAlignment="1">
      <alignment horizontal="center" vertical="center" wrapText="1"/>
    </xf>
    <xf numFmtId="0" fontId="21" fillId="0" borderId="30" xfId="2" applyFont="1" applyFill="1" applyBorder="1" applyAlignment="1">
      <alignment horizontal="center" vertical="center" wrapText="1"/>
    </xf>
    <xf numFmtId="0" fontId="14" fillId="0" borderId="11" xfId="2" applyFont="1" applyFill="1" applyBorder="1" applyAlignment="1">
      <alignment horizontal="center" vertical="center" wrapText="1"/>
    </xf>
    <xf numFmtId="0" fontId="20" fillId="0" borderId="30" xfId="2" applyFont="1" applyFill="1" applyBorder="1" applyAlignment="1">
      <alignment horizontal="center" vertical="center" wrapText="1"/>
    </xf>
    <xf numFmtId="9" fontId="14" fillId="0" borderId="36" xfId="2" applyNumberFormat="1" applyFont="1" applyFill="1" applyBorder="1" applyAlignment="1">
      <alignment horizontal="center" vertical="center" wrapText="1"/>
    </xf>
    <xf numFmtId="9" fontId="14" fillId="0" borderId="26" xfId="2" applyNumberFormat="1" applyFont="1" applyFill="1" applyBorder="1" applyAlignment="1">
      <alignment horizontal="center" vertical="center" wrapText="1"/>
    </xf>
    <xf numFmtId="9" fontId="14" fillId="20" borderId="14" xfId="2" applyNumberFormat="1" applyFont="1" applyFill="1" applyBorder="1" applyAlignment="1">
      <alignment horizontal="center" vertical="center" wrapText="1"/>
    </xf>
    <xf numFmtId="9" fontId="14" fillId="20" borderId="16" xfId="2" applyNumberFormat="1" applyFont="1" applyFill="1" applyBorder="1" applyAlignment="1">
      <alignment horizontal="center" vertical="center" wrapText="1"/>
    </xf>
    <xf numFmtId="0" fontId="14" fillId="20" borderId="11" xfId="2" applyFont="1" applyFill="1" applyBorder="1" applyAlignment="1">
      <alignment horizontal="center" vertical="center"/>
    </xf>
    <xf numFmtId="0" fontId="14" fillId="20" borderId="30" xfId="2" applyFont="1" applyFill="1" applyBorder="1" applyAlignment="1">
      <alignment horizontal="center" vertical="center"/>
    </xf>
    <xf numFmtId="0" fontId="20" fillId="20" borderId="30" xfId="2" applyFont="1" applyFill="1" applyBorder="1" applyAlignment="1">
      <alignment horizontal="center" vertical="center" wrapText="1"/>
    </xf>
    <xf numFmtId="0" fontId="20" fillId="20" borderId="11" xfId="2" applyFont="1" applyFill="1" applyBorder="1" applyAlignment="1">
      <alignment horizontal="center" vertical="center" wrapText="1"/>
    </xf>
    <xf numFmtId="9" fontId="14" fillId="20" borderId="46" xfId="0" applyNumberFormat="1" applyFont="1" applyFill="1" applyBorder="1" applyAlignment="1">
      <alignment horizontal="center" vertical="center" wrapText="1"/>
    </xf>
    <xf numFmtId="0" fontId="20" fillId="20" borderId="11" xfId="2" quotePrefix="1" applyFont="1" applyFill="1" applyBorder="1" applyAlignment="1">
      <alignment horizontal="center" vertical="center" wrapText="1"/>
    </xf>
    <xf numFmtId="9" fontId="14" fillId="0" borderId="78" xfId="2" applyNumberFormat="1" applyFont="1" applyFill="1" applyBorder="1" applyAlignment="1">
      <alignment horizontal="center" vertical="center" wrapText="1"/>
    </xf>
    <xf numFmtId="0" fontId="14" fillId="0" borderId="30" xfId="2" applyFont="1" applyFill="1" applyBorder="1" applyAlignment="1">
      <alignment horizontal="center" vertical="center" wrapText="1"/>
    </xf>
    <xf numFmtId="0" fontId="14" fillId="0" borderId="48" xfId="2" applyFont="1" applyFill="1" applyBorder="1" applyAlignment="1">
      <alignment horizontal="center" vertical="center" wrapText="1"/>
    </xf>
    <xf numFmtId="9" fontId="14" fillId="20" borderId="47" xfId="0" applyNumberFormat="1" applyFont="1" applyFill="1" applyBorder="1" applyAlignment="1">
      <alignment horizontal="center" vertical="center" wrapText="1"/>
    </xf>
    <xf numFmtId="0" fontId="14" fillId="20" borderId="11" xfId="0" applyFont="1" applyFill="1" applyBorder="1" applyAlignment="1">
      <alignment horizontal="center" vertical="center" wrapText="1"/>
    </xf>
    <xf numFmtId="9" fontId="14" fillId="20" borderId="30" xfId="0" applyNumberFormat="1" applyFont="1" applyFill="1" applyBorder="1" applyAlignment="1">
      <alignment horizontal="center" vertical="center" wrapText="1"/>
    </xf>
    <xf numFmtId="0" fontId="50" fillId="20" borderId="11" xfId="2" applyFont="1" applyFill="1" applyBorder="1" applyAlignment="1">
      <alignment horizontal="center" vertical="center" wrapText="1"/>
    </xf>
    <xf numFmtId="0" fontId="25" fillId="0" borderId="0" xfId="2" applyFont="1" applyFill="1" applyBorder="1" applyAlignment="1">
      <alignment horizontal="center" vertical="center" wrapText="1"/>
    </xf>
    <xf numFmtId="0" fontId="3" fillId="0" borderId="78" xfId="2" applyFont="1" applyFill="1" applyBorder="1" applyAlignment="1">
      <alignment horizontal="center" vertical="center" wrapText="1"/>
    </xf>
    <xf numFmtId="0" fontId="14" fillId="0" borderId="66" xfId="2" applyFont="1" applyFill="1" applyBorder="1" applyAlignment="1">
      <alignment horizontal="center" vertical="center" wrapText="1"/>
    </xf>
    <xf numFmtId="0" fontId="54" fillId="0" borderId="30" xfId="2" applyFont="1" applyFill="1" applyBorder="1" applyAlignment="1">
      <alignment horizontal="center" vertical="center" wrapText="1"/>
    </xf>
    <xf numFmtId="0" fontId="20" fillId="20" borderId="30" xfId="2" applyFont="1" applyFill="1" applyBorder="1" applyAlignment="1">
      <alignment horizontal="center" vertical="center"/>
    </xf>
    <xf numFmtId="0" fontId="14" fillId="20" borderId="66" xfId="2" applyFont="1" applyFill="1" applyBorder="1" applyAlignment="1">
      <alignment horizontal="center" vertical="center" wrapText="1"/>
    </xf>
    <xf numFmtId="0" fontId="14" fillId="0" borderId="11" xfId="2" applyFont="1" applyFill="1" applyBorder="1" applyAlignment="1">
      <alignment horizontal="center" vertical="center" wrapText="1"/>
    </xf>
    <xf numFmtId="0" fontId="14" fillId="0" borderId="30" xfId="2" applyFont="1" applyFill="1" applyBorder="1" applyAlignment="1">
      <alignment horizontal="center" vertical="center" wrapText="1"/>
    </xf>
    <xf numFmtId="0" fontId="14" fillId="0" borderId="48" xfId="2" applyFont="1" applyFill="1" applyBorder="1" applyAlignment="1">
      <alignment horizontal="center" vertical="center" wrapText="1"/>
    </xf>
    <xf numFmtId="0" fontId="2" fillId="0" borderId="0" xfId="2" applyFont="1" applyBorder="1" applyAlignment="1">
      <alignment horizontal="left" vertical="center" wrapText="1"/>
    </xf>
    <xf numFmtId="0" fontId="12" fillId="0" borderId="0" xfId="2" applyFont="1" applyFill="1" applyBorder="1" applyAlignment="1">
      <alignment vertical="center" wrapText="1"/>
    </xf>
    <xf numFmtId="0" fontId="14" fillId="0" borderId="11" xfId="2" applyFont="1" applyFill="1" applyBorder="1" applyAlignment="1">
      <alignment horizontal="center" vertical="center" wrapText="1"/>
    </xf>
    <xf numFmtId="9" fontId="14" fillId="0" borderId="46" xfId="0" applyNumberFormat="1" applyFont="1" applyFill="1" applyBorder="1" applyAlignment="1">
      <alignment horizontal="center" vertical="center" wrapText="1"/>
    </xf>
    <xf numFmtId="0" fontId="17" fillId="8" borderId="40" xfId="0" applyFont="1" applyFill="1" applyBorder="1" applyAlignment="1">
      <alignment horizontal="center" vertical="center"/>
    </xf>
    <xf numFmtId="0" fontId="17" fillId="23" borderId="40" xfId="0" applyFont="1" applyFill="1" applyBorder="1" applyAlignment="1">
      <alignment horizontal="center" vertical="center"/>
    </xf>
    <xf numFmtId="0" fontId="14" fillId="0" borderId="11" xfId="2" applyFont="1" applyFill="1" applyBorder="1" applyAlignment="1">
      <alignment horizontal="center" vertical="center"/>
    </xf>
    <xf numFmtId="0" fontId="20" fillId="20" borderId="30" xfId="2" applyFont="1" applyFill="1" applyBorder="1" applyAlignment="1">
      <alignment horizontal="center" vertical="center" wrapText="1"/>
    </xf>
    <xf numFmtId="0" fontId="14" fillId="0" borderId="30" xfId="2" applyFont="1" applyFill="1" applyBorder="1" applyAlignment="1">
      <alignment horizontal="center" vertical="center" wrapText="1"/>
    </xf>
    <xf numFmtId="0" fontId="14" fillId="0" borderId="48" xfId="2" applyFont="1" applyFill="1" applyBorder="1" applyAlignment="1">
      <alignment horizontal="center" vertical="center" wrapText="1"/>
    </xf>
    <xf numFmtId="0" fontId="50" fillId="20" borderId="11" xfId="2" applyFont="1" applyFill="1" applyBorder="1" applyAlignment="1">
      <alignment horizontal="center" vertical="center" wrapText="1"/>
    </xf>
    <xf numFmtId="0" fontId="3" fillId="20" borderId="12" xfId="2" applyFont="1" applyFill="1" applyBorder="1" applyAlignment="1">
      <alignment horizontal="center" vertical="center" wrapText="1"/>
    </xf>
    <xf numFmtId="0" fontId="3" fillId="20" borderId="13" xfId="2" applyFont="1" applyFill="1" applyBorder="1" applyAlignment="1">
      <alignment horizontal="center" vertical="center" wrapText="1"/>
    </xf>
    <xf numFmtId="0" fontId="3" fillId="20" borderId="20" xfId="2" applyFont="1" applyFill="1" applyBorder="1" applyAlignment="1">
      <alignment horizontal="center" vertical="center" wrapText="1"/>
    </xf>
    <xf numFmtId="0" fontId="19" fillId="0" borderId="63" xfId="0" applyFont="1" applyFill="1" applyBorder="1" applyAlignment="1">
      <alignment horizontal="center" vertical="center" wrapText="1"/>
    </xf>
    <xf numFmtId="0" fontId="10" fillId="20" borderId="38" xfId="0" quotePrefix="1" applyNumberFormat="1" applyFont="1" applyFill="1" applyBorder="1" applyAlignment="1">
      <alignment horizontal="center" vertical="center" wrapText="1"/>
    </xf>
    <xf numFmtId="0" fontId="10" fillId="20" borderId="79" xfId="0" quotePrefix="1" applyNumberFormat="1" applyFont="1" applyFill="1" applyBorder="1" applyAlignment="1">
      <alignment horizontal="center" vertical="center" wrapText="1"/>
    </xf>
    <xf numFmtId="166" fontId="10" fillId="20" borderId="19" xfId="5" applyNumberFormat="1" applyFont="1" applyFill="1" applyBorder="1" applyAlignment="1">
      <alignment horizontal="center" vertical="center" wrapText="1"/>
    </xf>
    <xf numFmtId="166" fontId="10" fillId="20" borderId="33" xfId="5" applyNumberFormat="1" applyFont="1" applyFill="1" applyBorder="1" applyAlignment="1">
      <alignment horizontal="center" vertical="center" wrapText="1"/>
    </xf>
    <xf numFmtId="166" fontId="10" fillId="20" borderId="39" xfId="5" applyNumberFormat="1" applyFont="1" applyFill="1" applyBorder="1" applyAlignment="1">
      <alignment horizontal="center" vertical="center" wrapText="1"/>
    </xf>
    <xf numFmtId="166" fontId="10" fillId="20" borderId="34" xfId="5" applyNumberFormat="1" applyFont="1" applyFill="1" applyBorder="1" applyAlignment="1">
      <alignment horizontal="center" vertical="center" wrapText="1"/>
    </xf>
    <xf numFmtId="9" fontId="18" fillId="20" borderId="23" xfId="0" quotePrefix="1" applyNumberFormat="1" applyFont="1" applyFill="1" applyBorder="1" applyAlignment="1">
      <alignment horizontal="center" vertical="center" wrapText="1"/>
    </xf>
    <xf numFmtId="9" fontId="18" fillId="20" borderId="24" xfId="0" quotePrefix="1" applyNumberFormat="1" applyFont="1" applyFill="1" applyBorder="1" applyAlignment="1">
      <alignment horizontal="center" vertical="center" wrapText="1"/>
    </xf>
    <xf numFmtId="0" fontId="3" fillId="0" borderId="30" xfId="2" applyFont="1" applyFill="1" applyBorder="1" applyAlignment="1">
      <alignment horizontal="center" vertical="center" wrapText="1"/>
    </xf>
    <xf numFmtId="0" fontId="10" fillId="20" borderId="23" xfId="0" quotePrefix="1" applyNumberFormat="1" applyFont="1" applyFill="1" applyBorder="1" applyAlignment="1">
      <alignment horizontal="center" vertical="center" wrapText="1"/>
    </xf>
    <xf numFmtId="0" fontId="10" fillId="20" borderId="24" xfId="0" quotePrefix="1" applyNumberFormat="1" applyFont="1" applyFill="1" applyBorder="1" applyAlignment="1">
      <alignment horizontal="center" vertical="center" wrapText="1"/>
    </xf>
    <xf numFmtId="0" fontId="14" fillId="0" borderId="30" xfId="0" applyFont="1" applyFill="1" applyBorder="1" applyAlignment="1">
      <alignment horizontal="center" vertical="center" wrapText="1"/>
    </xf>
    <xf numFmtId="0" fontId="14" fillId="0" borderId="11" xfId="0" applyFont="1" applyFill="1" applyBorder="1" applyAlignment="1">
      <alignment horizontal="center" vertical="center" wrapText="1"/>
    </xf>
    <xf numFmtId="0" fontId="14" fillId="48" borderId="11" xfId="2" applyFont="1" applyFill="1" applyBorder="1" applyAlignment="1">
      <alignment horizontal="center" vertical="center" wrapText="1"/>
    </xf>
    <xf numFmtId="0" fontId="14" fillId="48" borderId="11" xfId="0" applyFont="1" applyFill="1" applyBorder="1" applyAlignment="1">
      <alignment horizontal="center" vertical="center" wrapText="1"/>
    </xf>
    <xf numFmtId="0" fontId="14" fillId="47" borderId="11" xfId="2" applyFont="1" applyFill="1" applyBorder="1" applyAlignment="1">
      <alignment horizontal="center" vertical="center" wrapText="1"/>
    </xf>
    <xf numFmtId="0" fontId="14" fillId="47" borderId="11" xfId="2" applyFont="1" applyFill="1" applyBorder="1" applyAlignment="1">
      <alignment horizontal="center" vertical="center"/>
    </xf>
    <xf numFmtId="0" fontId="14" fillId="47" borderId="48" xfId="2" applyFont="1" applyFill="1" applyBorder="1" applyAlignment="1">
      <alignment horizontal="center" vertical="center"/>
    </xf>
    <xf numFmtId="0" fontId="14" fillId="47" borderId="11" xfId="0" applyFont="1" applyFill="1" applyBorder="1" applyAlignment="1">
      <alignment horizontal="center" vertical="center" wrapText="1"/>
    </xf>
    <xf numFmtId="0" fontId="26" fillId="48" borderId="11" xfId="2" applyFont="1" applyFill="1" applyBorder="1" applyAlignment="1">
      <alignment horizontal="center" vertical="center"/>
    </xf>
    <xf numFmtId="0" fontId="14" fillId="4" borderId="48" xfId="2" applyFont="1" applyFill="1" applyBorder="1" applyAlignment="1">
      <alignment horizontal="center" vertical="center"/>
    </xf>
    <xf numFmtId="0" fontId="50" fillId="4" borderId="48" xfId="2" applyFont="1" applyFill="1" applyBorder="1" applyAlignment="1">
      <alignment horizontal="center" vertical="center"/>
    </xf>
    <xf numFmtId="0" fontId="14" fillId="48" borderId="46" xfId="2" applyFont="1" applyFill="1" applyBorder="1" applyAlignment="1">
      <alignment horizontal="center" vertical="center"/>
    </xf>
    <xf numFmtId="0" fontId="51" fillId="0" borderId="30" xfId="2" applyFont="1" applyFill="1" applyBorder="1" applyAlignment="1">
      <alignment horizontal="center" vertical="center" wrapText="1"/>
    </xf>
    <xf numFmtId="0" fontId="50" fillId="0" borderId="11" xfId="2" applyFont="1" applyFill="1" applyBorder="1" applyAlignment="1">
      <alignment horizontal="center" vertical="center" wrapText="1"/>
    </xf>
    <xf numFmtId="0" fontId="50" fillId="0" borderId="48" xfId="2" applyFont="1" applyFill="1" applyBorder="1" applyAlignment="1">
      <alignment horizontal="center" vertical="center"/>
    </xf>
    <xf numFmtId="9" fontId="50" fillId="0" borderId="47" xfId="0" applyNumberFormat="1" applyFont="1" applyFill="1" applyBorder="1" applyAlignment="1">
      <alignment horizontal="center" vertical="center" wrapText="1"/>
    </xf>
    <xf numFmtId="9" fontId="50" fillId="0" borderId="46" xfId="0" applyNumberFormat="1" applyFont="1" applyFill="1" applyBorder="1" applyAlignment="1">
      <alignment horizontal="center" vertical="center" wrapText="1"/>
    </xf>
    <xf numFmtId="0" fontId="50" fillId="0" borderId="11" xfId="0" applyFont="1" applyFill="1" applyBorder="1" applyAlignment="1">
      <alignment horizontal="center" vertical="center" wrapText="1"/>
    </xf>
    <xf numFmtId="0" fontId="22" fillId="0" borderId="30" xfId="2" applyFont="1" applyFill="1" applyBorder="1" applyAlignment="1">
      <alignment horizontal="center" vertical="center" wrapText="1"/>
    </xf>
    <xf numFmtId="0" fontId="14" fillId="48" borderId="68" xfId="2" applyFont="1" applyFill="1" applyBorder="1" applyAlignment="1">
      <alignment horizontal="center" vertical="center"/>
    </xf>
    <xf numFmtId="0" fontId="55" fillId="0" borderId="30" xfId="2" applyFont="1" applyFill="1" applyBorder="1" applyAlignment="1">
      <alignment horizontal="center" vertical="center" wrapText="1"/>
    </xf>
    <xf numFmtId="0" fontId="14" fillId="48" borderId="11" xfId="2" applyFont="1" applyFill="1" applyBorder="1" applyAlignment="1">
      <alignment horizontal="center" vertical="center"/>
    </xf>
    <xf numFmtId="0" fontId="14" fillId="48" borderId="48" xfId="2" applyFont="1" applyFill="1" applyBorder="1" applyAlignment="1">
      <alignment horizontal="center" vertical="center"/>
    </xf>
    <xf numFmtId="0" fontId="14" fillId="4" borderId="11" xfId="2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 wrapText="1"/>
    </xf>
    <xf numFmtId="0" fontId="20" fillId="20" borderId="68" xfId="2" applyFont="1" applyFill="1" applyBorder="1" applyAlignment="1">
      <alignment horizontal="center" vertical="center"/>
    </xf>
    <xf numFmtId="0" fontId="14" fillId="4" borderId="68" xfId="2" applyFont="1" applyFill="1" applyBorder="1" applyAlignment="1">
      <alignment horizontal="center" vertical="center"/>
    </xf>
    <xf numFmtId="0" fontId="14" fillId="0" borderId="47" xfId="2" applyFont="1" applyFill="1" applyBorder="1" applyAlignment="1">
      <alignment horizontal="center" vertical="center" wrapText="1"/>
    </xf>
    <xf numFmtId="0" fontId="14" fillId="0" borderId="46" xfId="2" applyFont="1" applyFill="1" applyBorder="1" applyAlignment="1">
      <alignment horizontal="center" vertical="center" wrapText="1"/>
    </xf>
    <xf numFmtId="0" fontId="14" fillId="0" borderId="11" xfId="2" applyFont="1" applyFill="1" applyBorder="1" applyAlignment="1">
      <alignment horizontal="center" vertical="center" wrapText="1"/>
    </xf>
    <xf numFmtId="9" fontId="14" fillId="0" borderId="46" xfId="0" applyNumberFormat="1" applyFont="1" applyFill="1" applyBorder="1" applyAlignment="1">
      <alignment horizontal="center" vertical="center" wrapText="1"/>
    </xf>
    <xf numFmtId="0" fontId="14" fillId="0" borderId="11" xfId="2" applyFont="1" applyFill="1" applyBorder="1" applyAlignment="1">
      <alignment horizontal="center" vertical="center"/>
    </xf>
    <xf numFmtId="9" fontId="14" fillId="0" borderId="26" xfId="2" applyNumberFormat="1" applyFont="1" applyFill="1" applyBorder="1" applyAlignment="1">
      <alignment horizontal="center" vertical="center" wrapText="1"/>
    </xf>
    <xf numFmtId="9" fontId="14" fillId="0" borderId="16" xfId="2" applyNumberFormat="1" applyFont="1" applyFill="1" applyBorder="1" applyAlignment="1">
      <alignment horizontal="center" vertical="center" wrapText="1"/>
    </xf>
    <xf numFmtId="9" fontId="14" fillId="0" borderId="36" xfId="2" applyNumberFormat="1" applyFont="1" applyFill="1" applyBorder="1" applyAlignment="1">
      <alignment horizontal="center" vertical="center" wrapText="1"/>
    </xf>
    <xf numFmtId="9" fontId="14" fillId="0" borderId="14" xfId="2" applyNumberFormat="1" applyFont="1" applyFill="1" applyBorder="1" applyAlignment="1">
      <alignment horizontal="center" vertical="center" wrapText="1"/>
    </xf>
    <xf numFmtId="9" fontId="14" fillId="0" borderId="37" xfId="2" applyNumberFormat="1" applyFont="1" applyFill="1" applyBorder="1" applyAlignment="1">
      <alignment horizontal="center" vertical="center" wrapText="1"/>
    </xf>
    <xf numFmtId="0" fontId="14" fillId="0" borderId="58" xfId="2" applyFont="1" applyFill="1" applyBorder="1" applyAlignment="1">
      <alignment horizontal="center" vertical="center"/>
    </xf>
    <xf numFmtId="0" fontId="14" fillId="0" borderId="26" xfId="2" applyFont="1" applyFill="1" applyBorder="1" applyAlignment="1">
      <alignment horizontal="center" vertical="center" wrapText="1"/>
    </xf>
    <xf numFmtId="0" fontId="20" fillId="0" borderId="30" xfId="0" applyFont="1" applyFill="1" applyBorder="1" applyAlignment="1">
      <alignment horizontal="center" vertical="center" wrapText="1"/>
    </xf>
    <xf numFmtId="0" fontId="20" fillId="0" borderId="30" xfId="2" applyFont="1" applyFill="1" applyBorder="1" applyAlignment="1">
      <alignment horizontal="center" vertical="center" wrapText="1"/>
    </xf>
    <xf numFmtId="0" fontId="20" fillId="0" borderId="11" xfId="2" applyFont="1" applyFill="1" applyBorder="1" applyAlignment="1">
      <alignment horizontal="center" vertical="center" wrapText="1"/>
    </xf>
    <xf numFmtId="0" fontId="26" fillId="0" borderId="11" xfId="2" applyFont="1" applyFill="1" applyBorder="1" applyAlignment="1">
      <alignment horizontal="center" vertical="center" wrapText="1"/>
    </xf>
    <xf numFmtId="0" fontId="14" fillId="0" borderId="30" xfId="2" applyFont="1" applyFill="1" applyBorder="1" applyAlignment="1">
      <alignment horizontal="center" vertical="center"/>
    </xf>
    <xf numFmtId="0" fontId="20" fillId="0" borderId="11" xfId="2" quotePrefix="1" applyFont="1" applyFill="1" applyBorder="1" applyAlignment="1">
      <alignment horizontal="center" vertical="center" wrapText="1"/>
    </xf>
    <xf numFmtId="0" fontId="25" fillId="0" borderId="0" xfId="2" applyFont="1" applyFill="1" applyBorder="1" applyAlignment="1">
      <alignment horizontal="center" vertical="center" wrapText="1"/>
    </xf>
    <xf numFmtId="0" fontId="14" fillId="20" borderId="11" xfId="2" applyFont="1" applyFill="1" applyBorder="1" applyAlignment="1">
      <alignment horizontal="center" vertical="center" wrapText="1"/>
    </xf>
    <xf numFmtId="9" fontId="14" fillId="20" borderId="18" xfId="2" applyNumberFormat="1" applyFont="1" applyFill="1" applyBorder="1" applyAlignment="1">
      <alignment horizontal="center" vertical="center" wrapText="1"/>
    </xf>
    <xf numFmtId="9" fontId="14" fillId="20" borderId="16" xfId="2" applyNumberFormat="1" applyFont="1" applyFill="1" applyBorder="1" applyAlignment="1">
      <alignment horizontal="center" vertical="center" wrapText="1"/>
    </xf>
    <xf numFmtId="9" fontId="14" fillId="20" borderId="48" xfId="2" applyNumberFormat="1" applyFont="1" applyFill="1" applyBorder="1" applyAlignment="1">
      <alignment horizontal="center" vertical="center" wrapText="1"/>
    </xf>
    <xf numFmtId="9" fontId="14" fillId="20" borderId="68" xfId="2" applyNumberFormat="1" applyFont="1" applyFill="1" applyBorder="1" applyAlignment="1">
      <alignment horizontal="center" vertical="center" wrapText="1"/>
    </xf>
    <xf numFmtId="9" fontId="14" fillId="20" borderId="46" xfId="2" applyNumberFormat="1" applyFont="1" applyFill="1" applyBorder="1" applyAlignment="1">
      <alignment horizontal="center" vertical="center" wrapText="1"/>
    </xf>
    <xf numFmtId="9" fontId="14" fillId="20" borderId="32" xfId="2" applyNumberFormat="1" applyFont="1" applyFill="1" applyBorder="1" applyAlignment="1">
      <alignment horizontal="center" vertical="center" wrapText="1"/>
    </xf>
    <xf numFmtId="0" fontId="20" fillId="20" borderId="30" xfId="2" applyFont="1" applyFill="1" applyBorder="1" applyAlignment="1">
      <alignment horizontal="center" vertical="center" wrapText="1"/>
    </xf>
    <xf numFmtId="9" fontId="14" fillId="20" borderId="46" xfId="0" applyNumberFormat="1" applyFont="1" applyFill="1" applyBorder="1" applyAlignment="1">
      <alignment horizontal="center" vertical="center" wrapText="1"/>
    </xf>
    <xf numFmtId="9" fontId="14" fillId="20" borderId="14" xfId="2" applyNumberFormat="1" applyFont="1" applyFill="1" applyBorder="1" applyAlignment="1">
      <alignment horizontal="center" vertical="center" wrapText="1"/>
    </xf>
    <xf numFmtId="0" fontId="14" fillId="20" borderId="30" xfId="2" applyFont="1" applyFill="1" applyBorder="1" applyAlignment="1">
      <alignment horizontal="center" vertical="center"/>
    </xf>
    <xf numFmtId="0" fontId="14" fillId="20" borderId="11" xfId="2" applyFont="1" applyFill="1" applyBorder="1" applyAlignment="1">
      <alignment horizontal="center" vertical="center"/>
    </xf>
    <xf numFmtId="0" fontId="14" fillId="20" borderId="30" xfId="0" applyFont="1" applyFill="1" applyBorder="1" applyAlignment="1">
      <alignment horizontal="center" vertical="center" wrapText="1"/>
    </xf>
    <xf numFmtId="0" fontId="14" fillId="20" borderId="11" xfId="0" applyFont="1" applyFill="1" applyBorder="1" applyAlignment="1">
      <alignment horizontal="center" vertical="center" wrapText="1"/>
    </xf>
    <xf numFmtId="9" fontId="14" fillId="20" borderId="47" xfId="2" applyNumberFormat="1" applyFont="1" applyFill="1" applyBorder="1" applyAlignment="1">
      <alignment horizontal="center" vertical="center" wrapText="1"/>
    </xf>
    <xf numFmtId="9" fontId="14" fillId="20" borderId="30" xfId="2" applyNumberFormat="1" applyFont="1" applyFill="1" applyBorder="1" applyAlignment="1">
      <alignment horizontal="center" vertical="center" wrapText="1"/>
    </xf>
    <xf numFmtId="0" fontId="14" fillId="20" borderId="51" xfId="2" quotePrefix="1" applyFont="1" applyFill="1" applyBorder="1" applyAlignment="1">
      <alignment horizontal="center" vertical="center" wrapText="1"/>
    </xf>
    <xf numFmtId="0" fontId="14" fillId="20" borderId="13" xfId="2" quotePrefix="1" applyFont="1" applyFill="1" applyBorder="1" applyAlignment="1">
      <alignment horizontal="center" vertical="center" wrapText="1"/>
    </xf>
    <xf numFmtId="0" fontId="50" fillId="20" borderId="30" xfId="2" applyFont="1" applyFill="1" applyBorder="1" applyAlignment="1">
      <alignment horizontal="center" vertical="center" wrapText="1"/>
    </xf>
    <xf numFmtId="0" fontId="50" fillId="20" borderId="11" xfId="2" applyFont="1" applyFill="1" applyBorder="1" applyAlignment="1">
      <alignment horizontal="center" vertical="center" wrapText="1"/>
    </xf>
    <xf numFmtId="0" fontId="50" fillId="20" borderId="48" xfId="2" applyFont="1" applyFill="1" applyBorder="1" applyAlignment="1">
      <alignment horizontal="center" vertical="center" wrapText="1"/>
    </xf>
    <xf numFmtId="0" fontId="14" fillId="0" borderId="30" xfId="2" applyFont="1" applyFill="1" applyBorder="1" applyAlignment="1">
      <alignment horizontal="center" vertical="center" wrapText="1"/>
    </xf>
    <xf numFmtId="0" fontId="14" fillId="0" borderId="48" xfId="2" applyFont="1" applyFill="1" applyBorder="1" applyAlignment="1">
      <alignment horizontal="center" vertical="center" wrapText="1"/>
    </xf>
    <xf numFmtId="9" fontId="14" fillId="20" borderId="47" xfId="0" applyNumberFormat="1" applyFont="1" applyFill="1" applyBorder="1" applyAlignment="1">
      <alignment horizontal="center" vertical="center" wrapText="1"/>
    </xf>
    <xf numFmtId="9" fontId="14" fillId="20" borderId="48" xfId="0" applyNumberFormat="1" applyFont="1" applyFill="1" applyBorder="1" applyAlignment="1">
      <alignment horizontal="center" vertical="center" wrapText="1"/>
    </xf>
    <xf numFmtId="0" fontId="14" fillId="0" borderId="53" xfId="0" applyFont="1" applyFill="1" applyBorder="1" applyAlignment="1">
      <alignment horizontal="center" vertical="center" wrapText="1"/>
    </xf>
    <xf numFmtId="0" fontId="14" fillId="0" borderId="58" xfId="0" applyFont="1" applyFill="1" applyBorder="1" applyAlignment="1">
      <alignment horizontal="center" vertical="center" wrapText="1"/>
    </xf>
    <xf numFmtId="0" fontId="14" fillId="0" borderId="30" xfId="0" applyFont="1" applyFill="1" applyBorder="1" applyAlignment="1">
      <alignment horizontal="center" vertical="center" wrapText="1"/>
    </xf>
    <xf numFmtId="0" fontId="14" fillId="0" borderId="11" xfId="0" applyFont="1" applyFill="1" applyBorder="1" applyAlignment="1">
      <alignment horizontal="center" vertical="center" wrapText="1"/>
    </xf>
    <xf numFmtId="0" fontId="14" fillId="20" borderId="47" xfId="0" applyFont="1" applyFill="1" applyBorder="1" applyAlignment="1">
      <alignment horizontal="center" vertical="center" wrapText="1"/>
    </xf>
    <xf numFmtId="9" fontId="14" fillId="0" borderId="78" xfId="2" applyNumberFormat="1" applyFont="1" applyFill="1" applyBorder="1" applyAlignment="1">
      <alignment horizontal="center" vertical="center" wrapText="1"/>
    </xf>
    <xf numFmtId="0" fontId="3" fillId="20" borderId="30" xfId="2" applyFont="1" applyFill="1" applyBorder="1" applyAlignment="1">
      <alignment horizontal="center" vertical="center" wrapText="1"/>
    </xf>
    <xf numFmtId="9" fontId="14" fillId="20" borderId="30" xfId="0" applyNumberFormat="1" applyFont="1" applyFill="1" applyBorder="1" applyAlignment="1">
      <alignment horizontal="center" vertical="center" wrapText="1"/>
    </xf>
    <xf numFmtId="0" fontId="54" fillId="0" borderId="30" xfId="2" applyFont="1" applyFill="1" applyBorder="1" applyAlignment="1">
      <alignment horizontal="center" vertical="center" wrapText="1"/>
    </xf>
    <xf numFmtId="0" fontId="20" fillId="0" borderId="47" xfId="2" applyFont="1" applyFill="1" applyBorder="1" applyAlignment="1">
      <alignment horizontal="center" vertical="center" wrapText="1"/>
    </xf>
    <xf numFmtId="0" fontId="48" fillId="0" borderId="50" xfId="2" applyFont="1" applyFill="1" applyBorder="1" applyAlignment="1">
      <alignment horizontal="center" vertical="center" wrapText="1"/>
    </xf>
    <xf numFmtId="0" fontId="3" fillId="0" borderId="30" xfId="2" applyFont="1" applyFill="1" applyBorder="1" applyAlignment="1">
      <alignment horizontal="center" vertical="center" wrapText="1"/>
    </xf>
    <xf numFmtId="0" fontId="26" fillId="0" borderId="30" xfId="2" applyFont="1" applyFill="1" applyBorder="1" applyAlignment="1">
      <alignment horizontal="center" vertical="center"/>
    </xf>
    <xf numFmtId="0" fontId="26" fillId="0" borderId="11" xfId="2" applyFont="1" applyFill="1" applyBorder="1" applyAlignment="1">
      <alignment horizontal="center" vertical="center"/>
    </xf>
    <xf numFmtId="0" fontId="26" fillId="0" borderId="48" xfId="2" applyFont="1" applyFill="1" applyBorder="1" applyAlignment="1">
      <alignment horizontal="center" vertical="center"/>
    </xf>
    <xf numFmtId="0" fontId="20" fillId="0" borderId="30" xfId="2" applyFont="1" applyFill="1" applyBorder="1" applyAlignment="1">
      <alignment horizontal="center" vertical="center"/>
    </xf>
    <xf numFmtId="0" fontId="50" fillId="0" borderId="30" xfId="2" applyFont="1" applyFill="1" applyBorder="1" applyAlignment="1">
      <alignment horizontal="center" vertical="center" wrapText="1"/>
    </xf>
    <xf numFmtId="0" fontId="50" fillId="0" borderId="11" xfId="2" quotePrefix="1" applyFont="1" applyFill="1" applyBorder="1" applyAlignment="1">
      <alignment horizontal="center" vertical="center" wrapText="1"/>
    </xf>
    <xf numFmtId="0" fontId="50" fillId="0" borderId="48" xfId="2" applyFont="1" applyFill="1" applyBorder="1" applyAlignment="1">
      <alignment horizontal="center" vertical="center" wrapText="1"/>
    </xf>
    <xf numFmtId="0" fontId="21" fillId="0" borderId="8" xfId="2" applyFont="1" applyFill="1" applyBorder="1" applyAlignment="1">
      <alignment horizontal="center" vertical="center" wrapText="1"/>
    </xf>
    <xf numFmtId="0" fontId="20" fillId="0" borderId="68" xfId="2" applyFont="1" applyFill="1" applyBorder="1" applyAlignment="1">
      <alignment horizontal="center" vertical="center"/>
    </xf>
    <xf numFmtId="9" fontId="14" fillId="0" borderId="10" xfId="2" applyNumberFormat="1" applyFont="1" applyFill="1" applyBorder="1" applyAlignment="1">
      <alignment horizontal="center" vertical="center" wrapText="1"/>
    </xf>
    <xf numFmtId="170" fontId="0" fillId="0" borderId="0" xfId="0" applyNumberFormat="1" applyAlignment="1">
      <alignment horizontal="center"/>
    </xf>
    <xf numFmtId="170" fontId="1" fillId="0" borderId="0" xfId="0" applyNumberFormat="1" applyFont="1" applyAlignment="1">
      <alignment horizontal="center"/>
    </xf>
    <xf numFmtId="0" fontId="1" fillId="0" borderId="0" xfId="0" applyFont="1"/>
    <xf numFmtId="170" fontId="0" fillId="0" borderId="0" xfId="0" applyNumberFormat="1" applyAlignment="1">
      <alignment horizontal="center" wrapText="1"/>
    </xf>
    <xf numFmtId="170" fontId="0" fillId="0" borderId="0" xfId="0" applyNumberFormat="1" applyAlignment="1">
      <alignment horizontal="center" vertical="center" wrapText="1"/>
    </xf>
    <xf numFmtId="16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1" fillId="49" borderId="0" xfId="0" applyFont="1" applyFill="1" applyAlignment="1">
      <alignment horizontal="center"/>
    </xf>
    <xf numFmtId="0" fontId="0" fillId="49" borderId="0" xfId="0" applyFill="1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12" fillId="0" borderId="27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8" fillId="12" borderId="27" xfId="2" applyFont="1" applyFill="1" applyBorder="1" applyAlignment="1">
      <alignment horizontal="center" vertical="center" wrapText="1"/>
    </xf>
    <xf numFmtId="0" fontId="18" fillId="12" borderId="28" xfId="2" applyFont="1" applyFill="1" applyBorder="1" applyAlignment="1">
      <alignment horizontal="center" vertical="center" wrapText="1"/>
    </xf>
    <xf numFmtId="0" fontId="18" fillId="12" borderId="29" xfId="2" applyFont="1" applyFill="1" applyBorder="1" applyAlignment="1">
      <alignment horizontal="center" vertical="center" wrapText="1"/>
    </xf>
    <xf numFmtId="0" fontId="18" fillId="8" borderId="4" xfId="2" applyFont="1" applyFill="1" applyBorder="1" applyAlignment="1">
      <alignment horizontal="center" vertical="center" wrapText="1"/>
    </xf>
    <xf numFmtId="0" fontId="18" fillId="8" borderId="5" xfId="2" applyFont="1" applyFill="1" applyBorder="1" applyAlignment="1">
      <alignment horizontal="center" vertical="center" wrapText="1"/>
    </xf>
    <xf numFmtId="0" fontId="18" fillId="9" borderId="4" xfId="2" applyFont="1" applyFill="1" applyBorder="1" applyAlignment="1">
      <alignment horizontal="center" vertical="center" wrapText="1"/>
    </xf>
    <xf numFmtId="0" fontId="18" fillId="9" borderId="5" xfId="2" applyFont="1" applyFill="1" applyBorder="1" applyAlignment="1">
      <alignment horizontal="center" vertical="center" wrapText="1"/>
    </xf>
    <xf numFmtId="0" fontId="14" fillId="0" borderId="58" xfId="2" applyFont="1" applyFill="1" applyBorder="1" applyAlignment="1">
      <alignment horizontal="center" vertical="center" wrapText="1"/>
    </xf>
    <xf numFmtId="0" fontId="14" fillId="0" borderId="47" xfId="2" applyFont="1" applyFill="1" applyBorder="1" applyAlignment="1">
      <alignment horizontal="center" vertical="center" wrapText="1"/>
    </xf>
    <xf numFmtId="0" fontId="10" fillId="0" borderId="64" xfId="0" applyFont="1" applyFill="1" applyBorder="1" applyAlignment="1">
      <alignment horizontal="center" vertical="center" wrapText="1"/>
    </xf>
    <xf numFmtId="0" fontId="10" fillId="0" borderId="65" xfId="0" applyFont="1" applyFill="1" applyBorder="1" applyAlignment="1">
      <alignment horizontal="center" vertical="center" wrapText="1"/>
    </xf>
    <xf numFmtId="0" fontId="10" fillId="0" borderId="62" xfId="0" quotePrefix="1" applyNumberFormat="1" applyFont="1" applyFill="1" applyBorder="1" applyAlignment="1">
      <alignment horizontal="center" vertical="center" wrapText="1"/>
    </xf>
    <xf numFmtId="0" fontId="10" fillId="0" borderId="61" xfId="0" applyNumberFormat="1" applyFont="1" applyFill="1" applyBorder="1" applyAlignment="1">
      <alignment horizontal="center" vertical="center" wrapText="1"/>
    </xf>
    <xf numFmtId="9" fontId="10" fillId="0" borderId="30" xfId="0" applyNumberFormat="1" applyFont="1" applyFill="1" applyBorder="1" applyAlignment="1">
      <alignment horizontal="center" vertical="center" wrapText="1"/>
    </xf>
    <xf numFmtId="9" fontId="10" fillId="0" borderId="11" xfId="0" applyNumberFormat="1" applyFont="1" applyFill="1" applyBorder="1" applyAlignment="1">
      <alignment horizontal="center" vertical="center" wrapText="1"/>
    </xf>
    <xf numFmtId="9" fontId="10" fillId="0" borderId="48" xfId="0" applyNumberFormat="1" applyFont="1" applyFill="1" applyBorder="1" applyAlignment="1">
      <alignment horizontal="center" vertical="center" wrapText="1"/>
    </xf>
    <xf numFmtId="0" fontId="14" fillId="0" borderId="11" xfId="2" applyFont="1" applyFill="1" applyBorder="1" applyAlignment="1">
      <alignment horizontal="center" vertical="center" wrapText="1"/>
    </xf>
    <xf numFmtId="0" fontId="20" fillId="0" borderId="11" xfId="2" applyFont="1" applyFill="1" applyBorder="1" applyAlignment="1">
      <alignment horizontal="center" vertical="center" wrapText="1"/>
    </xf>
    <xf numFmtId="0" fontId="20" fillId="0" borderId="30" xfId="2" applyFont="1" applyFill="1" applyBorder="1" applyAlignment="1">
      <alignment horizontal="center" vertical="center" wrapText="1"/>
    </xf>
    <xf numFmtId="0" fontId="20" fillId="0" borderId="13" xfId="2" applyFont="1" applyFill="1" applyBorder="1" applyAlignment="1">
      <alignment horizontal="center" vertical="center" wrapText="1"/>
    </xf>
    <xf numFmtId="0" fontId="14" fillId="0" borderId="13" xfId="2" applyFont="1" applyFill="1" applyBorder="1" applyAlignment="1">
      <alignment horizontal="center" vertical="center" wrapText="1"/>
    </xf>
    <xf numFmtId="0" fontId="20" fillId="0" borderId="9" xfId="2" applyFont="1" applyFill="1" applyBorder="1" applyAlignment="1">
      <alignment horizontal="center" vertical="center" wrapText="1"/>
    </xf>
    <xf numFmtId="0" fontId="17" fillId="22" borderId="23" xfId="0" applyFont="1" applyFill="1" applyBorder="1" applyAlignment="1">
      <alignment horizontal="center" vertical="center"/>
    </xf>
    <xf numFmtId="0" fontId="17" fillId="22" borderId="40" xfId="0" applyFont="1" applyFill="1" applyBorder="1" applyAlignment="1">
      <alignment horizontal="center" vertical="center"/>
    </xf>
    <xf numFmtId="0" fontId="17" fillId="8" borderId="23" xfId="0" applyFont="1" applyFill="1" applyBorder="1" applyAlignment="1">
      <alignment horizontal="center" vertical="center"/>
    </xf>
    <xf numFmtId="0" fontId="17" fillId="8" borderId="40" xfId="0" applyFont="1" applyFill="1" applyBorder="1" applyAlignment="1">
      <alignment horizontal="center" vertical="center"/>
    </xf>
    <xf numFmtId="0" fontId="17" fillId="23" borderId="23" xfId="0" applyFont="1" applyFill="1" applyBorder="1" applyAlignment="1">
      <alignment horizontal="center" vertical="center"/>
    </xf>
    <xf numFmtId="0" fontId="17" fillId="23" borderId="40" xfId="0" applyFont="1" applyFill="1" applyBorder="1" applyAlignment="1">
      <alignment horizontal="center" vertical="center"/>
    </xf>
    <xf numFmtId="0" fontId="24" fillId="46" borderId="3" xfId="2" applyFont="1" applyFill="1" applyBorder="1" applyAlignment="1">
      <alignment horizontal="center" vertical="center" textRotation="90" wrapText="1"/>
    </xf>
    <xf numFmtId="0" fontId="24" fillId="46" borderId="21" xfId="2" applyFont="1" applyFill="1" applyBorder="1" applyAlignment="1">
      <alignment horizontal="center" vertical="center" textRotation="90" wrapText="1"/>
    </xf>
    <xf numFmtId="0" fontId="24" fillId="46" borderId="22" xfId="2" applyFont="1" applyFill="1" applyBorder="1" applyAlignment="1">
      <alignment horizontal="center" vertical="center" textRotation="90" wrapText="1"/>
    </xf>
    <xf numFmtId="0" fontId="24" fillId="46" borderId="1" xfId="2" applyFont="1" applyFill="1" applyBorder="1" applyAlignment="1">
      <alignment horizontal="center" vertical="center" textRotation="90" wrapText="1"/>
    </xf>
    <xf numFmtId="0" fontId="24" fillId="46" borderId="0" xfId="2" applyFont="1" applyFill="1" applyBorder="1" applyAlignment="1">
      <alignment horizontal="center" vertical="center" textRotation="90" wrapText="1"/>
    </xf>
    <xf numFmtId="0" fontId="24" fillId="46" borderId="2" xfId="2" applyFont="1" applyFill="1" applyBorder="1" applyAlignment="1">
      <alignment horizontal="center" vertical="center" textRotation="90" wrapText="1"/>
    </xf>
    <xf numFmtId="0" fontId="24" fillId="46" borderId="4" xfId="2" applyFont="1" applyFill="1" applyBorder="1" applyAlignment="1">
      <alignment horizontal="center" vertical="center" textRotation="90" wrapText="1"/>
    </xf>
    <xf numFmtId="0" fontId="24" fillId="46" borderId="5" xfId="2" applyFont="1" applyFill="1" applyBorder="1" applyAlignment="1">
      <alignment horizontal="center" vertical="center" textRotation="90" wrapText="1"/>
    </xf>
    <xf numFmtId="0" fontId="24" fillId="46" borderId="6" xfId="2" applyFont="1" applyFill="1" applyBorder="1" applyAlignment="1">
      <alignment horizontal="center" vertical="center" textRotation="90" wrapText="1"/>
    </xf>
    <xf numFmtId="0" fontId="10" fillId="0" borderId="3" xfId="0" quotePrefix="1" applyNumberFormat="1" applyFont="1" applyFill="1" applyBorder="1" applyAlignment="1">
      <alignment horizontal="center" vertical="center" wrapText="1"/>
    </xf>
    <xf numFmtId="0" fontId="10" fillId="0" borderId="12" xfId="0" quotePrefix="1" applyNumberFormat="1" applyFont="1" applyFill="1" applyBorder="1" applyAlignment="1">
      <alignment horizontal="center" vertical="center" wrapText="1"/>
    </xf>
    <xf numFmtId="0" fontId="10" fillId="0" borderId="30" xfId="0" applyNumberFormat="1" applyFont="1" applyFill="1" applyBorder="1" applyAlignment="1">
      <alignment horizontal="center" vertical="center" wrapText="1"/>
    </xf>
    <xf numFmtId="0" fontId="14" fillId="0" borderId="10" xfId="0" applyFont="1" applyFill="1" applyBorder="1" applyAlignment="1">
      <alignment horizontal="center" vertical="center" wrapText="1"/>
    </xf>
    <xf numFmtId="0" fontId="14" fillId="0" borderId="9" xfId="0" applyFont="1" applyFill="1" applyBorder="1" applyAlignment="1">
      <alignment horizontal="center" vertical="center" wrapText="1"/>
    </xf>
    <xf numFmtId="9" fontId="14" fillId="0" borderId="37" xfId="2" applyNumberFormat="1" applyFont="1" applyFill="1" applyBorder="1" applyAlignment="1">
      <alignment horizontal="center" vertical="center" wrapText="1"/>
    </xf>
    <xf numFmtId="0" fontId="10" fillId="0" borderId="67" xfId="0" applyFont="1" applyFill="1" applyBorder="1" applyAlignment="1">
      <alignment horizontal="center" vertical="center" wrapText="1"/>
    </xf>
    <xf numFmtId="0" fontId="10" fillId="0" borderId="66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5" fillId="0" borderId="65" xfId="0" applyFont="1" applyFill="1" applyBorder="1" applyAlignment="1">
      <alignment horizontal="center" vertical="center" wrapText="1"/>
    </xf>
    <xf numFmtId="0" fontId="3" fillId="0" borderId="64" xfId="2" applyFont="1" applyFill="1" applyBorder="1" applyAlignment="1">
      <alignment horizontal="center" vertical="center" wrapText="1"/>
    </xf>
    <xf numFmtId="0" fontId="3" fillId="0" borderId="65" xfId="2" applyFont="1" applyFill="1" applyBorder="1" applyAlignment="1">
      <alignment horizontal="center" vertical="center" wrapText="1"/>
    </xf>
    <xf numFmtId="0" fontId="8" fillId="0" borderId="18" xfId="2" applyFont="1" applyFill="1" applyBorder="1" applyAlignment="1">
      <alignment horizontal="center" vertical="center" wrapText="1"/>
    </xf>
    <xf numFmtId="0" fontId="8" fillId="0" borderId="68" xfId="2" applyFont="1" applyFill="1" applyBorder="1" applyAlignment="1">
      <alignment horizontal="center" vertical="center" wrapText="1"/>
    </xf>
    <xf numFmtId="0" fontId="20" fillId="0" borderId="13" xfId="0" applyFont="1" applyFill="1" applyBorder="1" applyAlignment="1">
      <alignment horizontal="center" vertical="center" wrapText="1"/>
    </xf>
    <xf numFmtId="9" fontId="14" fillId="0" borderId="43" xfId="2" applyNumberFormat="1" applyFont="1" applyFill="1" applyBorder="1" applyAlignment="1">
      <alignment horizontal="center" vertical="center" wrapText="1"/>
    </xf>
    <xf numFmtId="0" fontId="14" fillId="21" borderId="20" xfId="2" applyFont="1" applyFill="1" applyBorder="1" applyAlignment="1">
      <alignment horizontal="center" vertical="center"/>
    </xf>
    <xf numFmtId="0" fontId="14" fillId="21" borderId="68" xfId="2" applyFont="1" applyFill="1" applyBorder="1" applyAlignment="1">
      <alignment horizontal="center" vertical="center"/>
    </xf>
    <xf numFmtId="0" fontId="17" fillId="8" borderId="40" xfId="2" applyFont="1" applyFill="1" applyBorder="1" applyAlignment="1">
      <alignment horizontal="center" vertical="center" wrapText="1"/>
    </xf>
    <xf numFmtId="0" fontId="11" fillId="0" borderId="38" xfId="2" applyFont="1" applyFill="1" applyBorder="1" applyAlignment="1">
      <alignment horizontal="center" vertical="center" wrapText="1"/>
    </xf>
    <xf numFmtId="0" fontId="11" fillId="0" borderId="43" xfId="2" applyFont="1" applyFill="1" applyBorder="1" applyAlignment="1">
      <alignment horizontal="center" vertical="center" wrapText="1"/>
    </xf>
    <xf numFmtId="0" fontId="14" fillId="0" borderId="57" xfId="2" applyFont="1" applyFill="1" applyBorder="1" applyAlignment="1">
      <alignment horizontal="center" vertical="center" wrapText="1"/>
    </xf>
    <xf numFmtId="0" fontId="14" fillId="0" borderId="51" xfId="2" applyFont="1" applyFill="1" applyBorder="1" applyAlignment="1">
      <alignment horizontal="center" vertical="center" wrapText="1"/>
    </xf>
    <xf numFmtId="9" fontId="14" fillId="0" borderId="36" xfId="2" applyNumberFormat="1" applyFont="1" applyFill="1" applyBorder="1" applyAlignment="1">
      <alignment horizontal="center" vertical="center" wrapText="1"/>
    </xf>
    <xf numFmtId="9" fontId="14" fillId="0" borderId="52" xfId="2" applyNumberFormat="1" applyFont="1" applyFill="1" applyBorder="1" applyAlignment="1">
      <alignment horizontal="center" vertical="center" wrapText="1"/>
    </xf>
    <xf numFmtId="0" fontId="11" fillId="0" borderId="0" xfId="2" applyFont="1" applyFill="1" applyBorder="1" applyAlignment="1">
      <alignment horizontal="center" vertical="center" wrapText="1"/>
    </xf>
    <xf numFmtId="0" fontId="11" fillId="0" borderId="5" xfId="2" applyFont="1" applyFill="1" applyBorder="1" applyAlignment="1">
      <alignment horizontal="center" vertical="center" wrapText="1"/>
    </xf>
    <xf numFmtId="0" fontId="8" fillId="0" borderId="10" xfId="2" applyFont="1" applyFill="1" applyBorder="1" applyAlignment="1">
      <alignment horizontal="center" vertical="center" wrapText="1"/>
    </xf>
    <xf numFmtId="0" fontId="8" fillId="0" borderId="8" xfId="2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 wrapText="1"/>
    </xf>
    <xf numFmtId="0" fontId="8" fillId="0" borderId="40" xfId="2" applyFont="1" applyFill="1" applyBorder="1" applyAlignment="1">
      <alignment horizontal="center" vertical="center" wrapText="1"/>
    </xf>
    <xf numFmtId="0" fontId="8" fillId="0" borderId="24" xfId="2" applyFont="1" applyFill="1" applyBorder="1" applyAlignment="1">
      <alignment horizontal="center" vertical="center" wrapText="1"/>
    </xf>
    <xf numFmtId="0" fontId="24" fillId="46" borderId="3" xfId="0" applyFont="1" applyFill="1" applyBorder="1" applyAlignment="1">
      <alignment horizontal="center" vertical="center" textRotation="90" wrapText="1"/>
    </xf>
    <xf numFmtId="0" fontId="24" fillId="46" borderId="21" xfId="0" applyFont="1" applyFill="1" applyBorder="1" applyAlignment="1">
      <alignment horizontal="center" vertical="center" textRotation="90" wrapText="1"/>
    </xf>
    <xf numFmtId="0" fontId="24" fillId="46" borderId="22" xfId="0" applyFont="1" applyFill="1" applyBorder="1" applyAlignment="1">
      <alignment horizontal="center" vertical="center" textRotation="90" wrapText="1"/>
    </xf>
    <xf numFmtId="0" fontId="24" fillId="46" borderId="1" xfId="0" applyFont="1" applyFill="1" applyBorder="1" applyAlignment="1">
      <alignment horizontal="center" vertical="center" textRotation="90" wrapText="1"/>
    </xf>
    <xf numFmtId="0" fontId="24" fillId="46" borderId="0" xfId="0" applyFont="1" applyFill="1" applyBorder="1" applyAlignment="1">
      <alignment horizontal="center" vertical="center" textRotation="90" wrapText="1"/>
    </xf>
    <xf numFmtId="0" fontId="24" fillId="46" borderId="2" xfId="0" applyFont="1" applyFill="1" applyBorder="1" applyAlignment="1">
      <alignment horizontal="center" vertical="center" textRotation="90" wrapText="1"/>
    </xf>
    <xf numFmtId="0" fontId="26" fillId="21" borderId="13" xfId="2" applyFont="1" applyFill="1" applyBorder="1" applyAlignment="1">
      <alignment horizontal="center" vertical="center" wrapText="1"/>
    </xf>
    <xf numFmtId="0" fontId="20" fillId="0" borderId="30" xfId="0" applyFont="1" applyFill="1" applyBorder="1" applyAlignment="1">
      <alignment horizontal="center" vertical="center" wrapText="1"/>
    </xf>
    <xf numFmtId="0" fontId="20" fillId="0" borderId="11" xfId="0" applyFont="1" applyFill="1" applyBorder="1" applyAlignment="1">
      <alignment horizontal="center" vertical="center" wrapText="1"/>
    </xf>
    <xf numFmtId="0" fontId="20" fillId="0" borderId="58" xfId="2" applyFont="1" applyFill="1" applyBorder="1" applyAlignment="1">
      <alignment horizontal="center" vertical="center" wrapText="1"/>
    </xf>
    <xf numFmtId="0" fontId="20" fillId="0" borderId="12" xfId="2" applyFont="1" applyFill="1" applyBorder="1" applyAlignment="1">
      <alignment horizontal="center" vertical="center" wrapText="1"/>
    </xf>
    <xf numFmtId="9" fontId="14" fillId="0" borderId="26" xfId="2" applyNumberFormat="1" applyFont="1" applyFill="1" applyBorder="1" applyAlignment="1">
      <alignment horizontal="center" vertical="center" wrapText="1"/>
    </xf>
    <xf numFmtId="0" fontId="14" fillId="0" borderId="49" xfId="2" applyFont="1" applyFill="1" applyBorder="1" applyAlignment="1">
      <alignment horizontal="center" vertical="center" wrapText="1"/>
    </xf>
    <xf numFmtId="0" fontId="11" fillId="0" borderId="27" xfId="2" applyFont="1" applyFill="1" applyBorder="1" applyAlignment="1">
      <alignment horizontal="center" vertical="center" wrapText="1"/>
    </xf>
    <xf numFmtId="0" fontId="11" fillId="0" borderId="28" xfId="2" applyFont="1" applyFill="1" applyBorder="1" applyAlignment="1">
      <alignment horizontal="center" vertical="center" wrapText="1"/>
    </xf>
    <xf numFmtId="0" fontId="11" fillId="0" borderId="29" xfId="2" applyFont="1" applyFill="1" applyBorder="1" applyAlignment="1">
      <alignment horizontal="center" vertical="center" wrapText="1"/>
    </xf>
    <xf numFmtId="0" fontId="14" fillId="0" borderId="12" xfId="0" applyFont="1" applyFill="1" applyBorder="1" applyAlignment="1">
      <alignment horizontal="center" vertical="center" wrapText="1"/>
    </xf>
    <xf numFmtId="0" fontId="14" fillId="0" borderId="13" xfId="0" applyFont="1" applyFill="1" applyBorder="1" applyAlignment="1">
      <alignment horizontal="center" vertical="center" wrapText="1"/>
    </xf>
    <xf numFmtId="0" fontId="10" fillId="0" borderId="11" xfId="0" applyNumberFormat="1" applyFont="1" applyFill="1" applyBorder="1" applyAlignment="1">
      <alignment horizontal="center" vertical="center" wrapText="1"/>
    </xf>
    <xf numFmtId="0" fontId="10" fillId="0" borderId="20" xfId="0" quotePrefix="1" applyNumberFormat="1" applyFont="1" applyFill="1" applyBorder="1" applyAlignment="1">
      <alignment horizontal="center" vertical="center" wrapText="1"/>
    </xf>
    <xf numFmtId="0" fontId="10" fillId="0" borderId="48" xfId="0" applyNumberFormat="1" applyFont="1" applyFill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/>
    </xf>
    <xf numFmtId="0" fontId="18" fillId="20" borderId="27" xfId="2" applyFont="1" applyFill="1" applyBorder="1" applyAlignment="1">
      <alignment horizontal="center" vertical="center" wrapText="1"/>
    </xf>
    <xf numFmtId="0" fontId="18" fillId="20" borderId="28" xfId="2" applyFont="1" applyFill="1" applyBorder="1" applyAlignment="1">
      <alignment horizontal="center" vertical="center" wrapText="1"/>
    </xf>
    <xf numFmtId="0" fontId="3" fillId="0" borderId="56" xfId="2" applyFont="1" applyFill="1" applyBorder="1" applyAlignment="1">
      <alignment horizontal="center" vertical="center" wrapText="1"/>
    </xf>
    <xf numFmtId="0" fontId="3" fillId="0" borderId="66" xfId="2" applyFont="1" applyFill="1" applyBorder="1" applyAlignment="1">
      <alignment horizontal="center" vertical="center" wrapText="1"/>
    </xf>
    <xf numFmtId="9" fontId="10" fillId="0" borderId="13" xfId="0" quotePrefix="1" applyNumberFormat="1" applyFont="1" applyFill="1" applyBorder="1" applyAlignment="1">
      <alignment horizontal="center" vertical="center" wrapText="1"/>
    </xf>
    <xf numFmtId="0" fontId="25" fillId="18" borderId="0" xfId="2" applyFont="1" applyFill="1" applyBorder="1" applyAlignment="1">
      <alignment horizontal="center" vertical="center" textRotation="90" wrapText="1"/>
    </xf>
    <xf numFmtId="0" fontId="25" fillId="18" borderId="2" xfId="2" applyFont="1" applyFill="1" applyBorder="1" applyAlignment="1">
      <alignment horizontal="center" vertical="center" textRotation="90" wrapText="1"/>
    </xf>
    <xf numFmtId="9" fontId="14" fillId="20" borderId="20" xfId="2" applyNumberFormat="1" applyFont="1" applyFill="1" applyBorder="1" applyAlignment="1">
      <alignment horizontal="center" vertical="center" wrapText="1"/>
    </xf>
    <xf numFmtId="9" fontId="14" fillId="20" borderId="48" xfId="2" applyNumberFormat="1" applyFont="1" applyFill="1" applyBorder="1" applyAlignment="1">
      <alignment horizontal="center" vertical="center" wrapText="1"/>
    </xf>
    <xf numFmtId="0" fontId="10" fillId="20" borderId="12" xfId="0" quotePrefix="1" applyNumberFormat="1" applyFont="1" applyFill="1" applyBorder="1" applyAlignment="1">
      <alignment horizontal="center" vertical="center" wrapText="1"/>
    </xf>
    <xf numFmtId="0" fontId="10" fillId="20" borderId="30" xfId="0" applyNumberFormat="1" applyFont="1" applyFill="1" applyBorder="1" applyAlignment="1">
      <alignment horizontal="center" vertical="center" wrapText="1"/>
    </xf>
    <xf numFmtId="0" fontId="10" fillId="20" borderId="61" xfId="0" applyNumberFormat="1" applyFont="1" applyFill="1" applyBorder="1" applyAlignment="1">
      <alignment horizontal="center" vertical="center" wrapText="1"/>
    </xf>
    <xf numFmtId="0" fontId="10" fillId="20" borderId="64" xfId="0" applyFont="1" applyFill="1" applyBorder="1" applyAlignment="1">
      <alignment horizontal="center" vertical="center" wrapText="1"/>
    </xf>
    <xf numFmtId="0" fontId="10" fillId="20" borderId="65" xfId="0" applyFont="1" applyFill="1" applyBorder="1" applyAlignment="1">
      <alignment horizontal="center" vertical="center" wrapText="1"/>
    </xf>
    <xf numFmtId="0" fontId="10" fillId="20" borderId="62" xfId="0" quotePrefix="1" applyNumberFormat="1" applyFont="1" applyFill="1" applyBorder="1" applyAlignment="1">
      <alignment horizontal="center" vertical="center" wrapText="1"/>
    </xf>
    <xf numFmtId="9" fontId="10" fillId="20" borderId="11" xfId="0" applyNumberFormat="1" applyFont="1" applyFill="1" applyBorder="1" applyAlignment="1">
      <alignment horizontal="center" vertical="center" wrapText="1"/>
    </xf>
    <xf numFmtId="9" fontId="10" fillId="20" borderId="48" xfId="0" applyNumberFormat="1" applyFont="1" applyFill="1" applyBorder="1" applyAlignment="1">
      <alignment horizontal="center" vertical="center" wrapText="1"/>
    </xf>
    <xf numFmtId="0" fontId="14" fillId="20" borderId="57" xfId="2" applyFont="1" applyFill="1" applyBorder="1" applyAlignment="1">
      <alignment horizontal="center" vertical="center" wrapText="1"/>
    </xf>
    <xf numFmtId="0" fontId="14" fillId="20" borderId="49" xfId="2" applyFont="1" applyFill="1" applyBorder="1" applyAlignment="1">
      <alignment horizontal="center" vertical="center" wrapText="1"/>
    </xf>
    <xf numFmtId="9" fontId="14" fillId="20" borderId="17" xfId="2" applyNumberFormat="1" applyFont="1" applyFill="1" applyBorder="1" applyAlignment="1">
      <alignment horizontal="center" vertical="center" wrapText="1"/>
    </xf>
    <xf numFmtId="9" fontId="14" fillId="20" borderId="46" xfId="2" applyNumberFormat="1" applyFont="1" applyFill="1" applyBorder="1" applyAlignment="1">
      <alignment horizontal="center" vertical="center" wrapText="1"/>
    </xf>
    <xf numFmtId="0" fontId="10" fillId="20" borderId="30" xfId="0" quotePrefix="1" applyNumberFormat="1" applyFont="1" applyFill="1" applyBorder="1" applyAlignment="1">
      <alignment horizontal="center" vertical="center" wrapText="1"/>
    </xf>
    <xf numFmtId="0" fontId="10" fillId="20" borderId="40" xfId="0" applyFont="1" applyFill="1" applyBorder="1" applyAlignment="1">
      <alignment horizontal="center" vertical="center" wrapText="1"/>
    </xf>
    <xf numFmtId="0" fontId="14" fillId="20" borderId="11" xfId="2" applyFont="1" applyFill="1" applyBorder="1" applyAlignment="1">
      <alignment horizontal="center" vertical="center" wrapText="1"/>
    </xf>
    <xf numFmtId="0" fontId="14" fillId="20" borderId="30" xfId="2" applyFont="1" applyFill="1" applyBorder="1" applyAlignment="1">
      <alignment horizontal="center" vertical="center" wrapText="1"/>
    </xf>
    <xf numFmtId="166" fontId="10" fillId="20" borderId="7" xfId="5" applyNumberFormat="1" applyFont="1" applyFill="1" applyBorder="1" applyAlignment="1">
      <alignment horizontal="center" vertical="center" wrapText="1"/>
    </xf>
    <xf numFmtId="166" fontId="10" fillId="20" borderId="13" xfId="5" applyNumberFormat="1" applyFont="1" applyFill="1" applyBorder="1" applyAlignment="1">
      <alignment horizontal="center" vertical="center" wrapText="1"/>
    </xf>
    <xf numFmtId="166" fontId="10" fillId="20" borderId="11" xfId="5" applyNumberFormat="1" applyFont="1" applyFill="1" applyBorder="1" applyAlignment="1">
      <alignment horizontal="center" vertical="center" wrapText="1"/>
    </xf>
    <xf numFmtId="166" fontId="10" fillId="20" borderId="48" xfId="5" applyNumberFormat="1" applyFont="1" applyFill="1" applyBorder="1" applyAlignment="1">
      <alignment horizontal="center" vertical="center" wrapText="1"/>
    </xf>
    <xf numFmtId="9" fontId="28" fillId="20" borderId="2" xfId="0" applyNumberFormat="1" applyFont="1" applyFill="1" applyBorder="1" applyAlignment="1">
      <alignment horizontal="center" vertical="center" wrapText="1"/>
    </xf>
    <xf numFmtId="0" fontId="14" fillId="20" borderId="12" xfId="0" applyFont="1" applyFill="1" applyBorder="1" applyAlignment="1">
      <alignment horizontal="center" vertical="center" wrapText="1"/>
    </xf>
    <xf numFmtId="0" fontId="14" fillId="20" borderId="13" xfId="0" applyFont="1" applyFill="1" applyBorder="1" applyAlignment="1">
      <alignment horizontal="center" vertical="center" wrapText="1"/>
    </xf>
    <xf numFmtId="0" fontId="10" fillId="20" borderId="67" xfId="0" applyFont="1" applyFill="1" applyBorder="1" applyAlignment="1">
      <alignment horizontal="center" vertical="center" wrapText="1"/>
    </xf>
    <xf numFmtId="0" fontId="20" fillId="20" borderId="12" xfId="2" applyFont="1" applyFill="1" applyBorder="1" applyAlignment="1">
      <alignment horizontal="center" vertical="center" wrapText="1"/>
    </xf>
    <xf numFmtId="0" fontId="20" fillId="20" borderId="13" xfId="2" applyFont="1" applyFill="1" applyBorder="1" applyAlignment="1">
      <alignment horizontal="center" vertical="center" wrapText="1"/>
    </xf>
    <xf numFmtId="0" fontId="20" fillId="20" borderId="30" xfId="2" applyFont="1" applyFill="1" applyBorder="1" applyAlignment="1">
      <alignment horizontal="center" vertical="center" wrapText="1"/>
    </xf>
    <xf numFmtId="0" fontId="20" fillId="20" borderId="11" xfId="2" applyFont="1" applyFill="1" applyBorder="1" applyAlignment="1">
      <alignment horizontal="center" vertical="center" wrapText="1"/>
    </xf>
    <xf numFmtId="9" fontId="14" fillId="20" borderId="46" xfId="0" applyNumberFormat="1" applyFont="1" applyFill="1" applyBorder="1" applyAlignment="1">
      <alignment horizontal="center" vertical="center" wrapText="1"/>
    </xf>
    <xf numFmtId="0" fontId="20" fillId="20" borderId="13" xfId="0" applyFont="1" applyFill="1" applyBorder="1" applyAlignment="1">
      <alignment horizontal="center" vertical="center" wrapText="1"/>
    </xf>
    <xf numFmtId="0" fontId="10" fillId="20" borderId="66" xfId="0" applyFont="1" applyFill="1" applyBorder="1" applyAlignment="1">
      <alignment horizontal="center" vertical="center" wrapText="1"/>
    </xf>
    <xf numFmtId="0" fontId="20" fillId="20" borderId="30" xfId="0" applyFont="1" applyFill="1" applyBorder="1" applyAlignment="1">
      <alignment horizontal="center" vertical="center" wrapText="1"/>
    </xf>
    <xf numFmtId="0" fontId="20" fillId="20" borderId="11" xfId="0" applyFont="1" applyFill="1" applyBorder="1" applyAlignment="1">
      <alignment horizontal="center" vertical="center" wrapText="1"/>
    </xf>
    <xf numFmtId="0" fontId="10" fillId="20" borderId="6" xfId="0" applyFont="1" applyFill="1" applyBorder="1" applyAlignment="1">
      <alignment horizontal="center" vertical="center" wrapText="1"/>
    </xf>
    <xf numFmtId="0" fontId="10" fillId="20" borderId="4" xfId="0" applyNumberFormat="1" applyFont="1" applyFill="1" applyBorder="1" applyAlignment="1">
      <alignment horizontal="center" vertical="center" wrapText="1"/>
    </xf>
    <xf numFmtId="0" fontId="10" fillId="20" borderId="8" xfId="0" applyNumberFormat="1" applyFont="1" applyFill="1" applyBorder="1" applyAlignment="1">
      <alignment horizontal="center" vertical="center" wrapText="1"/>
    </xf>
    <xf numFmtId="9" fontId="10" fillId="20" borderId="11" xfId="0" quotePrefix="1" applyNumberFormat="1" applyFont="1" applyFill="1" applyBorder="1" applyAlignment="1">
      <alignment horizontal="center" vertical="center" wrapText="1"/>
    </xf>
    <xf numFmtId="9" fontId="10" fillId="20" borderId="7" xfId="0" quotePrefix="1" applyNumberFormat="1" applyFont="1" applyFill="1" applyBorder="1" applyAlignment="1">
      <alignment horizontal="center" vertical="center" wrapText="1"/>
    </xf>
    <xf numFmtId="9" fontId="10" fillId="20" borderId="48" xfId="0" quotePrefix="1" applyNumberFormat="1" applyFont="1" applyFill="1" applyBorder="1" applyAlignment="1">
      <alignment horizontal="center" vertical="center" wrapText="1"/>
    </xf>
    <xf numFmtId="9" fontId="10" fillId="20" borderId="68" xfId="0" quotePrefix="1" applyNumberFormat="1" applyFont="1" applyFill="1" applyBorder="1" applyAlignment="1">
      <alignment horizontal="center" vertical="center" wrapText="1"/>
    </xf>
    <xf numFmtId="0" fontId="3" fillId="20" borderId="67" xfId="2" applyFont="1" applyFill="1" applyBorder="1" applyAlignment="1">
      <alignment horizontal="center" vertical="center" wrapText="1"/>
    </xf>
    <xf numFmtId="0" fontId="3" fillId="20" borderId="6" xfId="2" applyFont="1" applyFill="1" applyBorder="1" applyAlignment="1">
      <alignment horizontal="center" vertical="center" wrapText="1"/>
    </xf>
    <xf numFmtId="0" fontId="10" fillId="20" borderId="63" xfId="0" quotePrefix="1" applyNumberFormat="1" applyFont="1" applyFill="1" applyBorder="1" applyAlignment="1">
      <alignment horizontal="center" vertical="center" wrapText="1"/>
    </xf>
    <xf numFmtId="0" fontId="10" fillId="20" borderId="63" xfId="0" applyNumberFormat="1" applyFont="1" applyFill="1" applyBorder="1" applyAlignment="1">
      <alignment horizontal="center" vertical="center" wrapText="1"/>
    </xf>
    <xf numFmtId="9" fontId="18" fillId="20" borderId="63" xfId="0" quotePrefix="1" applyNumberFormat="1" applyFont="1" applyFill="1" applyBorder="1" applyAlignment="1">
      <alignment horizontal="center" vertical="center" wrapText="1"/>
    </xf>
    <xf numFmtId="9" fontId="18" fillId="20" borderId="63" xfId="0" applyNumberFormat="1" applyFont="1" applyFill="1" applyBorder="1" applyAlignment="1">
      <alignment horizontal="center" vertical="center" wrapText="1"/>
    </xf>
    <xf numFmtId="0" fontId="10" fillId="20" borderId="25" xfId="0" applyFont="1" applyFill="1" applyBorder="1" applyAlignment="1">
      <alignment horizontal="center" vertical="center" wrapText="1"/>
    </xf>
    <xf numFmtId="0" fontId="10" fillId="20" borderId="63" xfId="0" applyFont="1" applyFill="1" applyBorder="1" applyAlignment="1">
      <alignment horizontal="center" vertical="center" wrapText="1"/>
    </xf>
    <xf numFmtId="0" fontId="10" fillId="20" borderId="25" xfId="0" quotePrefix="1" applyNumberFormat="1" applyFont="1" applyFill="1" applyBorder="1" applyAlignment="1">
      <alignment horizontal="center" vertical="center" wrapText="1"/>
    </xf>
    <xf numFmtId="166" fontId="10" fillId="20" borderId="17" xfId="5" applyNumberFormat="1" applyFont="1" applyFill="1" applyBorder="1" applyAlignment="1">
      <alignment horizontal="center" vertical="center" wrapText="1"/>
    </xf>
    <xf numFmtId="166" fontId="10" fillId="20" borderId="46" xfId="5" applyNumberFormat="1" applyFont="1" applyFill="1" applyBorder="1" applyAlignment="1">
      <alignment horizontal="center" vertical="center" wrapText="1"/>
    </xf>
    <xf numFmtId="9" fontId="18" fillId="20" borderId="25" xfId="0" quotePrefix="1" applyNumberFormat="1" applyFont="1" applyFill="1" applyBorder="1" applyAlignment="1">
      <alignment horizontal="center" vertical="center" wrapText="1"/>
    </xf>
    <xf numFmtId="0" fontId="14" fillId="20" borderId="11" xfId="2" quotePrefix="1" applyFont="1" applyFill="1" applyBorder="1" applyAlignment="1">
      <alignment horizontal="center" vertical="center" wrapText="1"/>
    </xf>
    <xf numFmtId="0" fontId="10" fillId="20" borderId="65" xfId="0" quotePrefix="1" applyNumberFormat="1" applyFont="1" applyFill="1" applyBorder="1" applyAlignment="1">
      <alignment horizontal="center" vertical="center" wrapText="1"/>
    </xf>
    <xf numFmtId="0" fontId="10" fillId="20" borderId="10" xfId="0" quotePrefix="1" applyNumberFormat="1" applyFont="1" applyFill="1" applyBorder="1" applyAlignment="1">
      <alignment horizontal="center" vertical="center" wrapText="1"/>
    </xf>
    <xf numFmtId="166" fontId="10" fillId="20" borderId="9" xfId="5" applyNumberFormat="1" applyFont="1" applyFill="1" applyBorder="1" applyAlignment="1">
      <alignment horizontal="center" vertical="center" wrapText="1"/>
    </xf>
    <xf numFmtId="9" fontId="18" fillId="20" borderId="65" xfId="0" quotePrefix="1" applyNumberFormat="1" applyFont="1" applyFill="1" applyBorder="1" applyAlignment="1">
      <alignment horizontal="center" vertical="center" wrapText="1"/>
    </xf>
    <xf numFmtId="9" fontId="18" fillId="20" borderId="31" xfId="0" applyNumberFormat="1" applyFont="1" applyFill="1" applyBorder="1" applyAlignment="1">
      <alignment horizontal="center" vertical="center" wrapText="1"/>
    </xf>
    <xf numFmtId="0" fontId="3" fillId="20" borderId="49" xfId="2" applyFont="1" applyFill="1" applyBorder="1" applyAlignment="1">
      <alignment horizontal="center" vertical="center" wrapText="1"/>
    </xf>
    <xf numFmtId="0" fontId="3" fillId="20" borderId="57" xfId="2" applyFont="1" applyFill="1" applyBorder="1" applyAlignment="1">
      <alignment horizontal="center" vertical="center" wrapText="1"/>
    </xf>
    <xf numFmtId="0" fontId="3" fillId="20" borderId="83" xfId="2" applyFont="1" applyFill="1" applyBorder="1" applyAlignment="1">
      <alignment horizontal="center" vertical="center" wrapText="1"/>
    </xf>
    <xf numFmtId="0" fontId="21" fillId="20" borderId="49" xfId="2" applyFont="1" applyFill="1" applyBorder="1" applyAlignment="1">
      <alignment horizontal="center" vertical="center" wrapText="1"/>
    </xf>
    <xf numFmtId="0" fontId="21" fillId="20" borderId="57" xfId="2" applyFont="1" applyFill="1" applyBorder="1" applyAlignment="1">
      <alignment horizontal="center" vertical="center" wrapText="1"/>
    </xf>
    <xf numFmtId="0" fontId="21" fillId="20" borderId="83" xfId="2" applyFont="1" applyFill="1" applyBorder="1" applyAlignment="1">
      <alignment horizontal="center" vertical="center" wrapText="1"/>
    </xf>
    <xf numFmtId="0" fontId="12" fillId="18" borderId="3" xfId="2" applyFont="1" applyFill="1" applyBorder="1" applyAlignment="1">
      <alignment horizontal="center" vertical="center" wrapText="1"/>
    </xf>
    <xf numFmtId="0" fontId="12" fillId="18" borderId="21" xfId="2" applyFont="1" applyFill="1" applyBorder="1" applyAlignment="1">
      <alignment horizontal="center" vertical="center" wrapText="1"/>
    </xf>
    <xf numFmtId="0" fontId="12" fillId="18" borderId="22" xfId="2" applyFont="1" applyFill="1" applyBorder="1" applyAlignment="1">
      <alignment horizontal="center" vertical="center" wrapText="1"/>
    </xf>
    <xf numFmtId="0" fontId="12" fillId="18" borderId="1" xfId="2" applyFont="1" applyFill="1" applyBorder="1" applyAlignment="1">
      <alignment horizontal="center" vertical="center" wrapText="1"/>
    </xf>
    <xf numFmtId="0" fontId="12" fillId="18" borderId="0" xfId="2" applyFont="1" applyFill="1" applyBorder="1" applyAlignment="1">
      <alignment horizontal="center" vertical="center" wrapText="1"/>
    </xf>
    <xf numFmtId="0" fontId="12" fillId="18" borderId="2" xfId="2" applyFont="1" applyFill="1" applyBorder="1" applyAlignment="1">
      <alignment horizontal="center" vertical="center" wrapText="1"/>
    </xf>
    <xf numFmtId="0" fontId="12" fillId="18" borderId="4" xfId="2" applyFont="1" applyFill="1" applyBorder="1" applyAlignment="1">
      <alignment horizontal="center" vertical="center" wrapText="1"/>
    </xf>
    <xf numFmtId="0" fontId="12" fillId="18" borderId="5" xfId="2" applyFont="1" applyFill="1" applyBorder="1" applyAlignment="1">
      <alignment horizontal="center" vertical="center" wrapText="1"/>
    </xf>
    <xf numFmtId="0" fontId="12" fillId="18" borderId="6" xfId="2" applyFont="1" applyFill="1" applyBorder="1" applyAlignment="1">
      <alignment horizontal="center" vertical="center" wrapText="1"/>
    </xf>
    <xf numFmtId="0" fontId="14" fillId="0" borderId="10" xfId="2" applyFont="1" applyFill="1" applyBorder="1" applyAlignment="1">
      <alignment horizontal="center" vertical="center" wrapText="1"/>
    </xf>
    <xf numFmtId="0" fontId="14" fillId="0" borderId="9" xfId="2" applyFont="1" applyFill="1" applyBorder="1" applyAlignment="1">
      <alignment horizontal="center" vertical="center" wrapText="1"/>
    </xf>
    <xf numFmtId="0" fontId="14" fillId="0" borderId="18" xfId="2" applyFont="1" applyFill="1" applyBorder="1" applyAlignment="1">
      <alignment horizontal="center" vertical="center" wrapText="1"/>
    </xf>
    <xf numFmtId="0" fontId="51" fillId="20" borderId="49" xfId="2" applyFont="1" applyFill="1" applyBorder="1" applyAlignment="1">
      <alignment horizontal="center" vertical="center" wrapText="1"/>
    </xf>
    <xf numFmtId="0" fontId="51" fillId="20" borderId="57" xfId="2" applyFont="1" applyFill="1" applyBorder="1" applyAlignment="1">
      <alignment horizontal="center" vertical="center" wrapText="1"/>
    </xf>
    <xf numFmtId="0" fontId="51" fillId="20" borderId="83" xfId="2" applyFont="1" applyFill="1" applyBorder="1" applyAlignment="1">
      <alignment horizontal="center" vertical="center" wrapText="1"/>
    </xf>
    <xf numFmtId="0" fontId="20" fillId="20" borderId="49" xfId="2" applyFont="1" applyFill="1" applyBorder="1" applyAlignment="1">
      <alignment horizontal="center" vertical="center" wrapText="1"/>
    </xf>
    <xf numFmtId="0" fontId="20" fillId="20" borderId="57" xfId="2" applyFont="1" applyFill="1" applyBorder="1" applyAlignment="1">
      <alignment horizontal="center" vertical="center" wrapText="1"/>
    </xf>
    <xf numFmtId="0" fontId="20" fillId="20" borderId="83" xfId="2" applyFont="1" applyFill="1" applyBorder="1" applyAlignment="1">
      <alignment horizontal="center" vertical="center" wrapText="1"/>
    </xf>
    <xf numFmtId="0" fontId="14" fillId="20" borderId="83" xfId="2" applyFont="1" applyFill="1" applyBorder="1" applyAlignment="1">
      <alignment horizontal="center" vertical="center" wrapText="1"/>
    </xf>
    <xf numFmtId="0" fontId="14" fillId="20" borderId="10" xfId="2" applyFont="1" applyFill="1" applyBorder="1" applyAlignment="1">
      <alignment horizontal="center" vertical="center" wrapText="1"/>
    </xf>
    <xf numFmtId="0" fontId="14" fillId="20" borderId="9" xfId="2" applyFont="1" applyFill="1" applyBorder="1" applyAlignment="1">
      <alignment horizontal="center" vertical="center" wrapText="1"/>
    </xf>
    <xf numFmtId="0" fontId="14" fillId="20" borderId="18" xfId="2" applyFont="1" applyFill="1" applyBorder="1" applyAlignment="1">
      <alignment horizontal="center" vertical="center" wrapText="1"/>
    </xf>
    <xf numFmtId="0" fontId="14" fillId="0" borderId="53" xfId="0" applyFont="1" applyFill="1" applyBorder="1" applyAlignment="1">
      <alignment horizontal="center" vertical="center" wrapText="1"/>
    </xf>
    <xf numFmtId="0" fontId="14" fillId="0" borderId="58" xfId="0" applyFont="1" applyFill="1" applyBorder="1" applyAlignment="1">
      <alignment horizontal="center" vertical="center" wrapText="1"/>
    </xf>
    <xf numFmtId="0" fontId="14" fillId="0" borderId="85" xfId="0" applyFont="1" applyFill="1" applyBorder="1" applyAlignment="1">
      <alignment horizontal="center" vertical="center" wrapText="1"/>
    </xf>
    <xf numFmtId="0" fontId="19" fillId="0" borderId="65" xfId="0" applyFont="1" applyFill="1" applyBorder="1" applyAlignment="1">
      <alignment horizontal="center" vertical="center" wrapText="1"/>
    </xf>
    <xf numFmtId="0" fontId="19" fillId="0" borderId="63" xfId="0" applyFont="1" applyFill="1" applyBorder="1" applyAlignment="1">
      <alignment horizontal="center" vertical="center" wrapText="1"/>
    </xf>
    <xf numFmtId="0" fontId="53" fillId="20" borderId="18" xfId="0" applyFont="1" applyFill="1" applyBorder="1" applyAlignment="1">
      <alignment horizontal="center" vertical="center" wrapText="1"/>
    </xf>
    <xf numFmtId="0" fontId="53" fillId="20" borderId="48" xfId="0" applyFont="1" applyFill="1" applyBorder="1" applyAlignment="1">
      <alignment horizontal="center" vertical="center" wrapText="1"/>
    </xf>
    <xf numFmtId="9" fontId="14" fillId="20" borderId="30" xfId="2" applyNumberFormat="1" applyFont="1" applyFill="1" applyBorder="1" applyAlignment="1">
      <alignment horizontal="center" vertical="center" wrapText="1"/>
    </xf>
    <xf numFmtId="0" fontId="14" fillId="20" borderId="47" xfId="0" applyFont="1" applyFill="1" applyBorder="1" applyAlignment="1">
      <alignment horizontal="center" vertical="center" wrapText="1"/>
    </xf>
    <xf numFmtId="0" fontId="14" fillId="20" borderId="11" xfId="0" applyFont="1" applyFill="1" applyBorder="1" applyAlignment="1">
      <alignment horizontal="center" vertical="center" wrapText="1"/>
    </xf>
    <xf numFmtId="9" fontId="10" fillId="20" borderId="46" xfId="4" applyFont="1" applyFill="1" applyBorder="1" applyAlignment="1">
      <alignment horizontal="center" vertical="center" wrapText="1"/>
    </xf>
    <xf numFmtId="0" fontId="14" fillId="21" borderId="12" xfId="2" applyFont="1" applyFill="1" applyBorder="1" applyAlignment="1">
      <alignment horizontal="center" vertical="center" wrapText="1"/>
    </xf>
    <xf numFmtId="0" fontId="14" fillId="21" borderId="13" xfId="2" applyFont="1" applyFill="1" applyBorder="1" applyAlignment="1">
      <alignment horizontal="center" vertical="center" wrapText="1"/>
    </xf>
    <xf numFmtId="0" fontId="14" fillId="20" borderId="30" xfId="0" applyFont="1" applyFill="1" applyBorder="1" applyAlignment="1">
      <alignment horizontal="center" vertical="center" wrapText="1"/>
    </xf>
    <xf numFmtId="0" fontId="23" fillId="21" borderId="3" xfId="0" applyFont="1" applyFill="1" applyBorder="1" applyAlignment="1">
      <alignment horizontal="left" vertical="center" wrapText="1"/>
    </xf>
    <xf numFmtId="0" fontId="23" fillId="21" borderId="21" xfId="0" applyFont="1" applyFill="1" applyBorder="1" applyAlignment="1">
      <alignment horizontal="left" vertical="center" wrapText="1"/>
    </xf>
    <xf numFmtId="0" fontId="23" fillId="21" borderId="22" xfId="0" applyFont="1" applyFill="1" applyBorder="1" applyAlignment="1">
      <alignment horizontal="left" vertical="center" wrapText="1"/>
    </xf>
    <xf numFmtId="0" fontId="23" fillId="21" borderId="4" xfId="0" applyFont="1" applyFill="1" applyBorder="1" applyAlignment="1">
      <alignment horizontal="left" vertical="center" wrapText="1"/>
    </xf>
    <xf numFmtId="0" fontId="23" fillId="21" borderId="5" xfId="0" applyFont="1" applyFill="1" applyBorder="1" applyAlignment="1">
      <alignment horizontal="left" vertical="center" wrapText="1"/>
    </xf>
    <xf numFmtId="0" fontId="23" fillId="21" borderId="6" xfId="0" applyFont="1" applyFill="1" applyBorder="1" applyAlignment="1">
      <alignment horizontal="left" vertical="center" wrapText="1"/>
    </xf>
    <xf numFmtId="0" fontId="14" fillId="21" borderId="17" xfId="2" applyFont="1" applyFill="1" applyBorder="1" applyAlignment="1">
      <alignment horizontal="center" vertical="center" wrapText="1"/>
    </xf>
    <xf numFmtId="0" fontId="14" fillId="21" borderId="12" xfId="2" applyFont="1" applyFill="1" applyBorder="1" applyAlignment="1">
      <alignment horizontal="center" vertical="center" wrapText="1" shrinkToFit="1"/>
    </xf>
    <xf numFmtId="0" fontId="14" fillId="21" borderId="8" xfId="2" applyFont="1" applyFill="1" applyBorder="1" applyAlignment="1">
      <alignment horizontal="center" vertical="center" wrapText="1" shrinkToFit="1"/>
    </xf>
    <xf numFmtId="0" fontId="10" fillId="20" borderId="31" xfId="0" applyNumberFormat="1" applyFont="1" applyFill="1" applyBorder="1" applyAlignment="1">
      <alignment horizontal="center" vertical="center" wrapText="1"/>
    </xf>
    <xf numFmtId="166" fontId="10" fillId="20" borderId="32" xfId="5" applyNumberFormat="1" applyFont="1" applyFill="1" applyBorder="1" applyAlignment="1">
      <alignment horizontal="center" vertical="center" wrapText="1"/>
    </xf>
    <xf numFmtId="0" fontId="3" fillId="20" borderId="66" xfId="2" applyFont="1" applyFill="1" applyBorder="1" applyAlignment="1">
      <alignment horizontal="center" vertical="center" wrapText="1"/>
    </xf>
    <xf numFmtId="0" fontId="14" fillId="0" borderId="30" xfId="2" applyFont="1" applyFill="1" applyBorder="1" applyAlignment="1">
      <alignment horizontal="center" vertical="center" wrapText="1"/>
    </xf>
    <xf numFmtId="0" fontId="18" fillId="20" borderId="38" xfId="0" applyFont="1" applyFill="1" applyBorder="1" applyAlignment="1">
      <alignment horizontal="center" vertical="center" wrapText="1"/>
    </xf>
    <xf numFmtId="0" fontId="18" fillId="20" borderId="78" xfId="0" applyFont="1" applyFill="1" applyBorder="1" applyAlignment="1">
      <alignment horizontal="center" vertical="center" wrapText="1"/>
    </xf>
    <xf numFmtId="0" fontId="18" fillId="20" borderId="10" xfId="0" applyFont="1" applyFill="1" applyBorder="1" applyAlignment="1">
      <alignment horizontal="center" vertical="center" wrapText="1"/>
    </xf>
    <xf numFmtId="166" fontId="10" fillId="20" borderId="18" xfId="5" applyNumberFormat="1" applyFont="1" applyFill="1" applyBorder="1" applyAlignment="1">
      <alignment horizontal="center" vertical="center" wrapText="1"/>
    </xf>
    <xf numFmtId="9" fontId="28" fillId="20" borderId="2" xfId="0" quotePrefix="1" applyNumberFormat="1" applyFont="1" applyFill="1" applyBorder="1" applyAlignment="1">
      <alignment horizontal="center" vertical="center" wrapText="1"/>
    </xf>
    <xf numFmtId="0" fontId="53" fillId="20" borderId="46" xfId="0" applyFont="1" applyFill="1" applyBorder="1" applyAlignment="1">
      <alignment horizontal="center" vertical="center" wrapText="1"/>
    </xf>
    <xf numFmtId="0" fontId="10" fillId="20" borderId="42" xfId="0" applyFont="1" applyFill="1" applyBorder="1" applyAlignment="1">
      <alignment horizontal="center" vertical="center" wrapText="1"/>
    </xf>
    <xf numFmtId="0" fontId="10" fillId="20" borderId="9" xfId="0" applyFont="1" applyFill="1" applyBorder="1" applyAlignment="1">
      <alignment horizontal="center" vertical="center" wrapText="1"/>
    </xf>
    <xf numFmtId="0" fontId="10" fillId="20" borderId="59" xfId="0" quotePrefix="1" applyNumberFormat="1" applyFont="1" applyFill="1" applyBorder="1" applyAlignment="1">
      <alignment horizontal="center" vertical="center" wrapText="1"/>
    </xf>
    <xf numFmtId="0" fontId="10" fillId="20" borderId="56" xfId="0" applyNumberFormat="1" applyFont="1" applyFill="1" applyBorder="1" applyAlignment="1">
      <alignment horizontal="center" vertical="center" wrapText="1"/>
    </xf>
    <xf numFmtId="9" fontId="10" fillId="20" borderId="16" xfId="4" applyFont="1" applyFill="1" applyBorder="1" applyAlignment="1">
      <alignment horizontal="center" vertical="center" wrapText="1"/>
    </xf>
    <xf numFmtId="0" fontId="14" fillId="0" borderId="48" xfId="2" applyFont="1" applyFill="1" applyBorder="1" applyAlignment="1">
      <alignment horizontal="center" vertical="center" wrapText="1"/>
    </xf>
    <xf numFmtId="0" fontId="10" fillId="20" borderId="1" xfId="0" quotePrefix="1" applyNumberFormat="1" applyFont="1" applyFill="1" applyBorder="1" applyAlignment="1">
      <alignment horizontal="center" vertical="center" wrapText="1"/>
    </xf>
    <xf numFmtId="0" fontId="14" fillId="20" borderId="20" xfId="0" applyFont="1" applyFill="1" applyBorder="1" applyAlignment="1">
      <alignment horizontal="center" vertical="center" wrapText="1"/>
    </xf>
    <xf numFmtId="0" fontId="20" fillId="20" borderId="12" xfId="0" applyFont="1" applyFill="1" applyBorder="1" applyAlignment="1">
      <alignment horizontal="center" vertical="center" wrapText="1"/>
    </xf>
    <xf numFmtId="0" fontId="20" fillId="20" borderId="20" xfId="0" applyFont="1" applyFill="1" applyBorder="1" applyAlignment="1">
      <alignment horizontal="center" vertical="center" wrapText="1"/>
    </xf>
    <xf numFmtId="0" fontId="14" fillId="21" borderId="51" xfId="2" applyFont="1" applyFill="1" applyBorder="1" applyAlignment="1">
      <alignment horizontal="center" vertical="center" wrapText="1"/>
    </xf>
    <xf numFmtId="0" fontId="53" fillId="0" borderId="42" xfId="0" applyFont="1" applyFill="1" applyBorder="1" applyAlignment="1">
      <alignment horizontal="center" vertical="center" wrapText="1"/>
    </xf>
    <xf numFmtId="0" fontId="53" fillId="0" borderId="15" xfId="0" applyFont="1" applyFill="1" applyBorder="1" applyAlignment="1">
      <alignment horizontal="center" vertical="center" wrapText="1"/>
    </xf>
    <xf numFmtId="0" fontId="53" fillId="0" borderId="9" xfId="0" applyFont="1" applyFill="1" applyBorder="1" applyAlignment="1">
      <alignment horizontal="center" vertical="center" wrapText="1"/>
    </xf>
    <xf numFmtId="0" fontId="18" fillId="0" borderId="62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8" fillId="0" borderId="4" xfId="0" applyFont="1" applyFill="1" applyBorder="1" applyAlignment="1">
      <alignment horizontal="center" vertical="center" wrapText="1"/>
    </xf>
    <xf numFmtId="0" fontId="10" fillId="0" borderId="30" xfId="4" applyNumberFormat="1" applyFont="1" applyFill="1" applyBorder="1" applyAlignment="1">
      <alignment horizontal="center" vertical="center" wrapText="1"/>
    </xf>
    <xf numFmtId="0" fontId="48" fillId="0" borderId="27" xfId="2" applyFont="1" applyFill="1" applyBorder="1" applyAlignment="1">
      <alignment horizontal="center" vertical="center" wrapText="1"/>
    </xf>
    <xf numFmtId="0" fontId="48" fillId="0" borderId="28" xfId="2" applyFont="1" applyFill="1" applyBorder="1" applyAlignment="1">
      <alignment horizontal="center" vertical="center" wrapText="1"/>
    </xf>
    <xf numFmtId="0" fontId="48" fillId="0" borderId="55" xfId="0" applyFont="1" applyBorder="1"/>
    <xf numFmtId="0" fontId="48" fillId="0" borderId="21" xfId="2" applyFont="1" applyFill="1" applyBorder="1" applyAlignment="1">
      <alignment horizontal="center" vertical="center" wrapText="1"/>
    </xf>
    <xf numFmtId="0" fontId="48" fillId="0" borderId="52" xfId="2" applyFont="1" applyFill="1" applyBorder="1" applyAlignment="1">
      <alignment horizontal="center" vertical="center" wrapText="1"/>
    </xf>
    <xf numFmtId="0" fontId="48" fillId="0" borderId="29" xfId="0" applyFont="1" applyBorder="1"/>
    <xf numFmtId="0" fontId="48" fillId="0" borderId="3" xfId="2" applyFont="1" applyFill="1" applyBorder="1" applyAlignment="1">
      <alignment horizontal="center" vertical="center" wrapText="1"/>
    </xf>
    <xf numFmtId="0" fontId="48" fillId="0" borderId="22" xfId="2" applyFont="1" applyFill="1" applyBorder="1" applyAlignment="1">
      <alignment horizontal="center" vertical="center" wrapText="1"/>
    </xf>
    <xf numFmtId="0" fontId="49" fillId="0" borderId="5" xfId="2" applyFont="1" applyFill="1" applyBorder="1" applyAlignment="1">
      <alignment horizontal="center" vertical="center" wrapText="1"/>
    </xf>
    <xf numFmtId="0" fontId="49" fillId="0" borderId="6" xfId="2" applyFont="1" applyFill="1" applyBorder="1" applyAlignment="1">
      <alignment horizontal="center" vertical="center" wrapText="1"/>
    </xf>
    <xf numFmtId="0" fontId="18" fillId="0" borderId="38" xfId="0" applyFont="1" applyFill="1" applyBorder="1" applyAlignment="1">
      <alignment horizontal="center" vertical="center" wrapText="1"/>
    </xf>
    <xf numFmtId="0" fontId="18" fillId="0" borderId="78" xfId="0" applyFont="1" applyFill="1" applyBorder="1" applyAlignment="1">
      <alignment horizontal="center" vertical="center" wrapText="1"/>
    </xf>
    <xf numFmtId="0" fontId="18" fillId="0" borderId="10" xfId="0" applyFont="1" applyFill="1" applyBorder="1" applyAlignment="1">
      <alignment horizontal="center" vertical="center" wrapText="1"/>
    </xf>
    <xf numFmtId="0" fontId="53" fillId="0" borderId="43" xfId="0" applyFont="1" applyFill="1" applyBorder="1" applyAlignment="1">
      <alignment horizontal="center" vertical="center" wrapText="1"/>
    </xf>
    <xf numFmtId="0" fontId="53" fillId="0" borderId="18" xfId="0" applyFont="1" applyFill="1" applyBorder="1" applyAlignment="1">
      <alignment horizontal="center" vertical="center" wrapText="1"/>
    </xf>
    <xf numFmtId="0" fontId="23" fillId="21" borderId="0" xfId="0" applyFont="1" applyFill="1" applyBorder="1" applyAlignment="1">
      <alignment horizontal="left" vertical="center" wrapText="1"/>
    </xf>
    <xf numFmtId="0" fontId="53" fillId="0" borderId="45" xfId="0" applyFont="1" applyFill="1" applyBorder="1" applyAlignment="1">
      <alignment horizontal="center" vertical="center" wrapText="1"/>
    </xf>
    <xf numFmtId="0" fontId="53" fillId="0" borderId="16" xfId="0" applyFont="1" applyFill="1" applyBorder="1" applyAlignment="1">
      <alignment horizontal="center" vertical="center" wrapText="1"/>
    </xf>
    <xf numFmtId="9" fontId="14" fillId="0" borderId="38" xfId="2" applyNumberFormat="1" applyFont="1" applyFill="1" applyBorder="1" applyAlignment="1">
      <alignment horizontal="center" vertical="center" wrapText="1"/>
    </xf>
    <xf numFmtId="9" fontId="14" fillId="0" borderId="78" xfId="2" applyNumberFormat="1" applyFont="1" applyFill="1" applyBorder="1" applyAlignment="1">
      <alignment horizontal="center" vertical="center" wrapText="1"/>
    </xf>
    <xf numFmtId="0" fontId="14" fillId="0" borderId="12" xfId="2" applyFont="1" applyFill="1" applyBorder="1" applyAlignment="1">
      <alignment horizontal="center" vertical="center" wrapText="1"/>
    </xf>
    <xf numFmtId="0" fontId="14" fillId="0" borderId="53" xfId="2" applyFont="1" applyFill="1" applyBorder="1" applyAlignment="1">
      <alignment horizontal="center" vertical="center" wrapText="1"/>
    </xf>
    <xf numFmtId="0" fontId="14" fillId="0" borderId="85" xfId="2" applyFont="1" applyFill="1" applyBorder="1" applyAlignment="1">
      <alignment horizontal="center" vertical="center" wrapText="1"/>
    </xf>
    <xf numFmtId="0" fontId="14" fillId="0" borderId="20" xfId="2" applyFont="1" applyFill="1" applyBorder="1" applyAlignment="1">
      <alignment horizontal="center" vertical="center" wrapText="1"/>
    </xf>
    <xf numFmtId="0" fontId="20" fillId="0" borderId="47" xfId="2" applyFont="1" applyFill="1" applyBorder="1" applyAlignment="1">
      <alignment horizontal="center" vertical="center" wrapText="1"/>
    </xf>
    <xf numFmtId="9" fontId="14" fillId="20" borderId="18" xfId="0" applyNumberFormat="1" applyFont="1" applyFill="1" applyBorder="1" applyAlignment="1">
      <alignment horizontal="center" vertical="center" wrapText="1"/>
    </xf>
    <xf numFmtId="9" fontId="14" fillId="20" borderId="48" xfId="0" applyNumberFormat="1" applyFont="1" applyFill="1" applyBorder="1" applyAlignment="1">
      <alignment horizontal="center" vertical="center" wrapText="1"/>
    </xf>
    <xf numFmtId="0" fontId="3" fillId="0" borderId="23" xfId="2" applyFont="1" applyFill="1" applyBorder="1" applyAlignment="1">
      <alignment horizontal="center" vertical="center" wrapText="1"/>
    </xf>
    <xf numFmtId="9" fontId="14" fillId="20" borderId="30" xfId="0" applyNumberFormat="1" applyFont="1" applyFill="1" applyBorder="1" applyAlignment="1">
      <alignment horizontal="center" vertical="center" wrapText="1"/>
    </xf>
    <xf numFmtId="9" fontId="14" fillId="20" borderId="14" xfId="0" applyNumberFormat="1" applyFont="1" applyFill="1" applyBorder="1" applyAlignment="1">
      <alignment horizontal="center" vertical="center" wrapText="1"/>
    </xf>
    <xf numFmtId="9" fontId="14" fillId="20" borderId="47" xfId="0" applyNumberFormat="1" applyFont="1" applyFill="1" applyBorder="1" applyAlignment="1">
      <alignment horizontal="center" vertical="center" wrapText="1"/>
    </xf>
    <xf numFmtId="0" fontId="14" fillId="21" borderId="20" xfId="2" applyFont="1" applyFill="1" applyBorder="1" applyAlignment="1">
      <alignment horizontal="center" vertical="center" wrapText="1"/>
    </xf>
    <xf numFmtId="0" fontId="14" fillId="21" borderId="51" xfId="2" applyFont="1" applyFill="1" applyBorder="1" applyAlignment="1">
      <alignment horizontal="center" vertical="center" wrapText="1" shrinkToFit="1"/>
    </xf>
    <xf numFmtId="0" fontId="14" fillId="21" borderId="81" xfId="2" applyFont="1" applyFill="1" applyBorder="1" applyAlignment="1">
      <alignment horizontal="center" vertical="center" wrapText="1" shrinkToFit="1"/>
    </xf>
    <xf numFmtId="9" fontId="14" fillId="20" borderId="10" xfId="0" applyNumberFormat="1" applyFont="1" applyFill="1" applyBorder="1" applyAlignment="1">
      <alignment horizontal="center" vertical="center" wrapText="1"/>
    </xf>
    <xf numFmtId="9" fontId="14" fillId="20" borderId="16" xfId="0" applyNumberFormat="1" applyFont="1" applyFill="1" applyBorder="1" applyAlignment="1">
      <alignment horizontal="center" vertical="center" wrapText="1"/>
    </xf>
    <xf numFmtId="0" fontId="26" fillId="20" borderId="10" xfId="0" applyFont="1" applyFill="1" applyBorder="1" applyAlignment="1">
      <alignment horizontal="center" vertical="center" wrapText="1"/>
    </xf>
    <xf numFmtId="0" fontId="26" fillId="20" borderId="9" xfId="0" applyFont="1" applyFill="1" applyBorder="1" applyAlignment="1">
      <alignment horizontal="center" vertical="center" wrapText="1"/>
    </xf>
    <xf numFmtId="0" fontId="26" fillId="20" borderId="18" xfId="0" applyFont="1" applyFill="1" applyBorder="1" applyAlignment="1">
      <alignment horizontal="center" vertical="center" wrapText="1"/>
    </xf>
    <xf numFmtId="0" fontId="14" fillId="20" borderId="10" xfId="0" applyFont="1" applyFill="1" applyBorder="1" applyAlignment="1">
      <alignment horizontal="center" vertical="center" wrapText="1"/>
    </xf>
    <xf numFmtId="0" fontId="14" fillId="20" borderId="9" xfId="0" applyFont="1" applyFill="1" applyBorder="1" applyAlignment="1">
      <alignment horizontal="center" vertical="center" wrapText="1"/>
    </xf>
    <xf numFmtId="0" fontId="14" fillId="20" borderId="18" xfId="0" applyFont="1" applyFill="1" applyBorder="1" applyAlignment="1">
      <alignment horizontal="center" vertical="center" wrapText="1"/>
    </xf>
    <xf numFmtId="0" fontId="14" fillId="21" borderId="17" xfId="2" applyFont="1" applyFill="1" applyBorder="1" applyAlignment="1">
      <alignment horizontal="center" vertical="center"/>
    </xf>
    <xf numFmtId="0" fontId="14" fillId="21" borderId="32" xfId="2" applyFont="1" applyFill="1" applyBorder="1" applyAlignment="1">
      <alignment horizontal="center" vertical="center"/>
    </xf>
    <xf numFmtId="0" fontId="20" fillId="20" borderId="48" xfId="2" applyFont="1" applyFill="1" applyBorder="1" applyAlignment="1">
      <alignment horizontal="center" vertical="center" wrapText="1"/>
    </xf>
    <xf numFmtId="0" fontId="14" fillId="0" borderId="20" xfId="0" applyFont="1" applyFill="1" applyBorder="1" applyAlignment="1">
      <alignment horizontal="center" vertical="center" wrapText="1"/>
    </xf>
    <xf numFmtId="0" fontId="26" fillId="0" borderId="12" xfId="0" applyFont="1" applyFill="1" applyBorder="1" applyAlignment="1">
      <alignment horizontal="center" vertical="center" wrapText="1"/>
    </xf>
    <xf numFmtId="0" fontId="26" fillId="0" borderId="13" xfId="0" applyFont="1" applyFill="1" applyBorder="1" applyAlignment="1">
      <alignment horizontal="center" vertical="center" wrapText="1"/>
    </xf>
    <xf numFmtId="0" fontId="26" fillId="0" borderId="20" xfId="0" applyFont="1" applyFill="1" applyBorder="1" applyAlignment="1">
      <alignment horizontal="center" vertical="center" wrapText="1"/>
    </xf>
    <xf numFmtId="0" fontId="26" fillId="20" borderId="12" xfId="0" applyFont="1" applyFill="1" applyBorder="1" applyAlignment="1">
      <alignment horizontal="center" vertical="center" wrapText="1"/>
    </xf>
    <xf numFmtId="0" fontId="26" fillId="20" borderId="13" xfId="0" applyFont="1" applyFill="1" applyBorder="1" applyAlignment="1">
      <alignment horizontal="center" vertical="center" wrapText="1"/>
    </xf>
    <xf numFmtId="0" fontId="26" fillId="20" borderId="20" xfId="0" applyFont="1" applyFill="1" applyBorder="1" applyAlignment="1">
      <alignment horizontal="center" vertical="center" wrapText="1"/>
    </xf>
    <xf numFmtId="0" fontId="14" fillId="20" borderId="48" xfId="0" applyFont="1" applyFill="1" applyBorder="1" applyAlignment="1">
      <alignment horizontal="center" vertical="center" wrapText="1"/>
    </xf>
    <xf numFmtId="0" fontId="14" fillId="20" borderId="48" xfId="2" applyFont="1" applyFill="1" applyBorder="1" applyAlignment="1">
      <alignment horizontal="center" vertical="center" wrapText="1"/>
    </xf>
    <xf numFmtId="9" fontId="14" fillId="20" borderId="47" xfId="2" applyNumberFormat="1" applyFont="1" applyFill="1" applyBorder="1" applyAlignment="1">
      <alignment horizontal="center" vertical="center" wrapText="1"/>
    </xf>
    <xf numFmtId="0" fontId="53" fillId="20" borderId="68" xfId="0" applyFont="1" applyFill="1" applyBorder="1" applyAlignment="1">
      <alignment horizontal="center" vertical="center" wrapText="1"/>
    </xf>
    <xf numFmtId="0" fontId="3" fillId="20" borderId="11" xfId="2" applyFont="1" applyFill="1" applyBorder="1" applyAlignment="1">
      <alignment horizontal="center" vertical="center" wrapText="1"/>
    </xf>
    <xf numFmtId="0" fontId="50" fillId="20" borderId="11" xfId="2" applyFont="1" applyFill="1" applyBorder="1" applyAlignment="1">
      <alignment horizontal="center" vertical="center" wrapText="1"/>
    </xf>
    <xf numFmtId="0" fontId="26" fillId="21" borderId="12" xfId="2" applyFont="1" applyFill="1" applyBorder="1" applyAlignment="1">
      <alignment horizontal="center" vertical="center" wrapText="1"/>
    </xf>
    <xf numFmtId="0" fontId="26" fillId="21" borderId="20" xfId="2" applyFont="1" applyFill="1" applyBorder="1" applyAlignment="1">
      <alignment horizontal="center" vertical="center" wrapText="1"/>
    </xf>
    <xf numFmtId="0" fontId="18" fillId="20" borderId="30" xfId="0" applyFont="1" applyFill="1" applyBorder="1" applyAlignment="1">
      <alignment horizontal="center" vertical="center" wrapText="1"/>
    </xf>
    <xf numFmtId="0" fontId="18" fillId="20" borderId="12" xfId="2" applyFont="1" applyFill="1" applyBorder="1" applyAlignment="1">
      <alignment horizontal="center" vertical="center" wrapText="1"/>
    </xf>
    <xf numFmtId="0" fontId="18" fillId="20" borderId="30" xfId="2" applyFont="1" applyFill="1" applyBorder="1" applyAlignment="1">
      <alignment horizontal="center" vertical="center" wrapText="1"/>
    </xf>
    <xf numFmtId="0" fontId="18" fillId="20" borderId="8" xfId="2" applyFont="1" applyFill="1" applyBorder="1" applyAlignment="1">
      <alignment horizontal="center" vertical="center" wrapText="1"/>
    </xf>
    <xf numFmtId="9" fontId="14" fillId="20" borderId="12" xfId="2" applyNumberFormat="1" applyFont="1" applyFill="1" applyBorder="1" applyAlignment="1">
      <alignment horizontal="center" vertical="center" wrapText="1"/>
    </xf>
    <xf numFmtId="0" fontId="3" fillId="20" borderId="30" xfId="2" applyFont="1" applyFill="1" applyBorder="1" applyAlignment="1">
      <alignment horizontal="center" vertical="center" wrapText="1"/>
    </xf>
    <xf numFmtId="0" fontId="3" fillId="20" borderId="48" xfId="2" applyFont="1" applyFill="1" applyBorder="1" applyAlignment="1">
      <alignment horizontal="center" vertical="center" wrapText="1"/>
    </xf>
    <xf numFmtId="0" fontId="50" fillId="20" borderId="30" xfId="2" applyFont="1" applyFill="1" applyBorder="1" applyAlignment="1">
      <alignment horizontal="center" vertical="center" wrapText="1"/>
    </xf>
    <xf numFmtId="0" fontId="50" fillId="20" borderId="48" xfId="2" applyFont="1" applyFill="1" applyBorder="1" applyAlignment="1">
      <alignment horizontal="center" vertical="center" wrapText="1"/>
    </xf>
    <xf numFmtId="0" fontId="14" fillId="20" borderId="30" xfId="2" quotePrefix="1" applyFont="1" applyFill="1" applyBorder="1" applyAlignment="1">
      <alignment horizontal="center" vertical="center" wrapText="1"/>
    </xf>
    <xf numFmtId="0" fontId="14" fillId="20" borderId="48" xfId="2" quotePrefix="1" applyFont="1" applyFill="1" applyBorder="1" applyAlignment="1">
      <alignment horizontal="center" vertical="center" wrapText="1"/>
    </xf>
    <xf numFmtId="0" fontId="14" fillId="20" borderId="13" xfId="2" quotePrefix="1" applyFont="1" applyFill="1" applyBorder="1" applyAlignment="1">
      <alignment horizontal="center" vertical="center" wrapText="1"/>
    </xf>
    <xf numFmtId="9" fontId="14" fillId="20" borderId="51" xfId="2" applyNumberFormat="1" applyFont="1" applyFill="1" applyBorder="1" applyAlignment="1">
      <alignment horizontal="center" vertical="center" wrapText="1"/>
    </xf>
    <xf numFmtId="0" fontId="14" fillId="20" borderId="12" xfId="2" quotePrefix="1" applyFont="1" applyFill="1" applyBorder="1" applyAlignment="1">
      <alignment horizontal="center" vertical="center" wrapText="1"/>
    </xf>
    <xf numFmtId="0" fontId="14" fillId="20" borderId="20" xfId="2" quotePrefix="1" applyFont="1" applyFill="1" applyBorder="1" applyAlignment="1">
      <alignment horizontal="center" vertical="center" wrapText="1"/>
    </xf>
    <xf numFmtId="0" fontId="20" fillId="20" borderId="20" xfId="2" applyFont="1" applyFill="1" applyBorder="1" applyAlignment="1">
      <alignment horizontal="center" vertical="center" wrapText="1"/>
    </xf>
    <xf numFmtId="0" fontId="3" fillId="20" borderId="12" xfId="2" applyFont="1" applyFill="1" applyBorder="1" applyAlignment="1">
      <alignment horizontal="center" vertical="center" wrapText="1"/>
    </xf>
    <xf numFmtId="0" fontId="3" fillId="20" borderId="13" xfId="2" applyFont="1" applyFill="1" applyBorder="1" applyAlignment="1">
      <alignment horizontal="center" vertical="center" wrapText="1"/>
    </xf>
    <xf numFmtId="0" fontId="3" fillId="20" borderId="20" xfId="2" applyFont="1" applyFill="1" applyBorder="1" applyAlignment="1">
      <alignment horizontal="center" vertical="center" wrapText="1"/>
    </xf>
    <xf numFmtId="0" fontId="14" fillId="20" borderId="12" xfId="2" applyFont="1" applyFill="1" applyBorder="1" applyAlignment="1">
      <alignment horizontal="center" vertical="center" wrapText="1"/>
    </xf>
    <xf numFmtId="0" fontId="14" fillId="20" borderId="13" xfId="2" applyFont="1" applyFill="1" applyBorder="1" applyAlignment="1">
      <alignment horizontal="center" vertical="center" wrapText="1"/>
    </xf>
    <xf numFmtId="0" fontId="14" fillId="20" borderId="20" xfId="2" applyFont="1" applyFill="1" applyBorder="1" applyAlignment="1">
      <alignment horizontal="center" vertical="center" wrapText="1"/>
    </xf>
    <xf numFmtId="0" fontId="50" fillId="20" borderId="9" xfId="2" applyFont="1" applyFill="1" applyBorder="1" applyAlignment="1">
      <alignment horizontal="center" vertical="center" wrapText="1"/>
    </xf>
    <xf numFmtId="0" fontId="14" fillId="0" borderId="18" xfId="0" applyFont="1" applyFill="1" applyBorder="1" applyAlignment="1">
      <alignment horizontal="center" vertical="center" wrapText="1"/>
    </xf>
    <xf numFmtId="0" fontId="20" fillId="20" borderId="9" xfId="2" applyFont="1" applyFill="1" applyBorder="1" applyAlignment="1">
      <alignment horizontal="center" vertical="center" wrapText="1"/>
    </xf>
    <xf numFmtId="0" fontId="50" fillId="20" borderId="10" xfId="2" applyFont="1" applyFill="1" applyBorder="1" applyAlignment="1">
      <alignment horizontal="center" vertical="center" wrapText="1"/>
    </xf>
    <xf numFmtId="0" fontId="50" fillId="20" borderId="18" xfId="2" applyFont="1" applyFill="1" applyBorder="1" applyAlignment="1">
      <alignment horizontal="center" vertical="center" wrapText="1"/>
    </xf>
    <xf numFmtId="0" fontId="14" fillId="47" borderId="44" xfId="2" applyFont="1" applyFill="1" applyBorder="1" applyAlignment="1">
      <alignment horizontal="center" vertical="center" wrapText="1"/>
    </xf>
    <xf numFmtId="0" fontId="14" fillId="47" borderId="42" xfId="2" applyFont="1" applyFill="1" applyBorder="1" applyAlignment="1">
      <alignment horizontal="center" vertical="center" wrapText="1"/>
    </xf>
    <xf numFmtId="0" fontId="14" fillId="47" borderId="41" xfId="2" applyFont="1" applyFill="1" applyBorder="1" applyAlignment="1">
      <alignment horizontal="center" vertical="center" wrapText="1"/>
    </xf>
    <xf numFmtId="0" fontId="14" fillId="47" borderId="12" xfId="2" quotePrefix="1" applyFont="1" applyFill="1" applyBorder="1" applyAlignment="1">
      <alignment horizontal="center" vertical="center" wrapText="1"/>
    </xf>
    <xf numFmtId="0" fontId="14" fillId="47" borderId="13" xfId="2" quotePrefix="1" applyFont="1" applyFill="1" applyBorder="1" applyAlignment="1">
      <alignment horizontal="center" vertical="center" wrapText="1"/>
    </xf>
    <xf numFmtId="0" fontId="14" fillId="47" borderId="20" xfId="2" quotePrefix="1" applyFont="1" applyFill="1" applyBorder="1" applyAlignment="1">
      <alignment horizontal="center" vertical="center" wrapText="1"/>
    </xf>
    <xf numFmtId="0" fontId="18" fillId="20" borderId="44" xfId="0" applyFont="1" applyFill="1" applyBorder="1" applyAlignment="1">
      <alignment horizontal="center" vertical="center" wrapText="1"/>
    </xf>
    <xf numFmtId="0" fontId="18" fillId="20" borderId="79" xfId="0" applyFont="1" applyFill="1" applyBorder="1" applyAlignment="1">
      <alignment horizontal="center" vertical="center" wrapText="1"/>
    </xf>
    <xf numFmtId="0" fontId="14" fillId="20" borderId="14" xfId="0" applyFont="1" applyFill="1" applyBorder="1" applyAlignment="1">
      <alignment horizontal="center" vertical="center" wrapText="1"/>
    </xf>
    <xf numFmtId="0" fontId="25" fillId="0" borderId="5" xfId="2" applyFont="1" applyFill="1" applyBorder="1" applyAlignment="1">
      <alignment horizontal="center" vertical="center" wrapText="1"/>
    </xf>
    <xf numFmtId="0" fontId="48" fillId="0" borderId="29" xfId="2" applyFont="1" applyFill="1" applyBorder="1" applyAlignment="1">
      <alignment horizontal="center" vertical="center" wrapText="1"/>
    </xf>
    <xf numFmtId="9" fontId="14" fillId="0" borderId="39" xfId="2" applyNumberFormat="1" applyFont="1" applyFill="1" applyBorder="1" applyAlignment="1">
      <alignment horizontal="center" vertical="center" wrapText="1"/>
    </xf>
    <xf numFmtId="0" fontId="20" fillId="0" borderId="48" xfId="2" applyFont="1" applyFill="1" applyBorder="1" applyAlignment="1">
      <alignment horizontal="center" vertical="center" wrapText="1"/>
    </xf>
    <xf numFmtId="0" fontId="20" fillId="0" borderId="53" xfId="2" applyFont="1" applyFill="1" applyBorder="1" applyAlignment="1">
      <alignment horizontal="center" vertical="center" wrapText="1"/>
    </xf>
    <xf numFmtId="0" fontId="20" fillId="0" borderId="85" xfId="2" applyFont="1" applyFill="1" applyBorder="1" applyAlignment="1">
      <alignment horizontal="center" vertical="center" wrapText="1"/>
    </xf>
    <xf numFmtId="0" fontId="54" fillId="0" borderId="30" xfId="2" applyFont="1" applyFill="1" applyBorder="1" applyAlignment="1">
      <alignment horizontal="center" vertical="center" wrapText="1"/>
    </xf>
    <xf numFmtId="0" fontId="54" fillId="0" borderId="11" xfId="2" applyFont="1" applyFill="1" applyBorder="1" applyAlignment="1">
      <alignment horizontal="center" vertical="center" wrapText="1"/>
    </xf>
    <xf numFmtId="0" fontId="54" fillId="0" borderId="48" xfId="2" applyFont="1" applyFill="1" applyBorder="1" applyAlignment="1">
      <alignment horizontal="center" vertical="center" wrapText="1"/>
    </xf>
    <xf numFmtId="0" fontId="26" fillId="0" borderId="12" xfId="2" applyFont="1" applyFill="1" applyBorder="1" applyAlignment="1">
      <alignment horizontal="center" vertical="center" wrapText="1"/>
    </xf>
    <xf numFmtId="0" fontId="26" fillId="0" borderId="13" xfId="2" applyFont="1" applyFill="1" applyBorder="1" applyAlignment="1">
      <alignment horizontal="center" vertical="center" wrapText="1"/>
    </xf>
    <xf numFmtId="0" fontId="26" fillId="0" borderId="17" xfId="2" applyFont="1" applyFill="1" applyBorder="1" applyAlignment="1">
      <alignment horizontal="center" vertical="center" wrapText="1"/>
    </xf>
    <xf numFmtId="0" fontId="26" fillId="0" borderId="20" xfId="2" applyFont="1" applyFill="1" applyBorder="1" applyAlignment="1">
      <alignment horizontal="center" vertical="center" wrapText="1"/>
    </xf>
    <xf numFmtId="0" fontId="14" fillId="0" borderId="30" xfId="0" applyFont="1" applyFill="1" applyBorder="1" applyAlignment="1">
      <alignment horizontal="center" vertical="center" wrapText="1"/>
    </xf>
    <xf numFmtId="0" fontId="14" fillId="0" borderId="11" xfId="0" applyFont="1" applyFill="1" applyBorder="1" applyAlignment="1">
      <alignment horizontal="center" vertical="center" wrapText="1"/>
    </xf>
    <xf numFmtId="0" fontId="53" fillId="20" borderId="48" xfId="2" applyFont="1" applyFill="1" applyBorder="1" applyAlignment="1">
      <alignment horizontal="center" vertical="center" wrapText="1"/>
    </xf>
    <xf numFmtId="0" fontId="53" fillId="20" borderId="68" xfId="2" applyFont="1" applyFill="1" applyBorder="1" applyAlignment="1">
      <alignment horizontal="center" vertical="center" wrapText="1"/>
    </xf>
    <xf numFmtId="0" fontId="53" fillId="20" borderId="20" xfId="2" applyFont="1" applyFill="1" applyBorder="1" applyAlignment="1">
      <alignment horizontal="center" vertical="center" wrapText="1"/>
    </xf>
    <xf numFmtId="0" fontId="10" fillId="20" borderId="31" xfId="0" applyFont="1" applyFill="1" applyBorder="1" applyAlignment="1">
      <alignment horizontal="center" vertical="center" wrapText="1"/>
    </xf>
    <xf numFmtId="0" fontId="54" fillId="21" borderId="12" xfId="2" applyFont="1" applyFill="1" applyBorder="1" applyAlignment="1">
      <alignment horizontal="center" vertical="center" wrapText="1"/>
    </xf>
    <xf numFmtId="0" fontId="54" fillId="21" borderId="13" xfId="2" applyFont="1" applyFill="1" applyBorder="1" applyAlignment="1">
      <alignment horizontal="center" vertical="center" wrapText="1"/>
    </xf>
    <xf numFmtId="0" fontId="54" fillId="21" borderId="20" xfId="2" applyFont="1" applyFill="1" applyBorder="1" applyAlignment="1">
      <alignment horizontal="center" vertical="center" wrapText="1"/>
    </xf>
    <xf numFmtId="0" fontId="26" fillId="0" borderId="10" xfId="0" applyFont="1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center" wrapText="1"/>
    </xf>
    <xf numFmtId="0" fontId="26" fillId="0" borderId="18" xfId="0" applyFont="1" applyFill="1" applyBorder="1" applyAlignment="1">
      <alignment horizontal="center" vertical="center" wrapText="1"/>
    </xf>
    <xf numFmtId="0" fontId="3" fillId="0" borderId="49" xfId="2" applyFont="1" applyFill="1" applyBorder="1" applyAlignment="1">
      <alignment horizontal="center" vertical="center" wrapText="1"/>
    </xf>
    <xf numFmtId="0" fontId="3" fillId="0" borderId="57" xfId="2" applyFont="1" applyFill="1" applyBorder="1" applyAlignment="1">
      <alignment horizontal="center" vertical="center" wrapText="1"/>
    </xf>
    <xf numFmtId="0" fontId="3" fillId="0" borderId="83" xfId="2" applyFont="1" applyFill="1" applyBorder="1" applyAlignment="1">
      <alignment horizontal="center" vertical="center" wrapText="1"/>
    </xf>
    <xf numFmtId="0" fontId="14" fillId="0" borderId="48" xfId="0" applyFont="1" applyFill="1" applyBorder="1" applyAlignment="1">
      <alignment horizontal="center" vertical="center" wrapText="1"/>
    </xf>
    <xf numFmtId="0" fontId="20" fillId="0" borderId="12" xfId="0" applyFont="1" applyFill="1" applyBorder="1" applyAlignment="1">
      <alignment horizontal="center" vertical="center" wrapText="1"/>
    </xf>
    <xf numFmtId="0" fontId="20" fillId="0" borderId="20" xfId="0" applyFont="1" applyFill="1" applyBorder="1" applyAlignment="1">
      <alignment horizontal="center" vertical="center" wrapText="1"/>
    </xf>
    <xf numFmtId="0" fontId="20" fillId="0" borderId="49" xfId="2" applyFont="1" applyFill="1" applyBorder="1" applyAlignment="1">
      <alignment horizontal="center" vertical="center" wrapText="1"/>
    </xf>
    <xf numFmtId="0" fontId="20" fillId="0" borderId="57" xfId="2" applyFont="1" applyFill="1" applyBorder="1" applyAlignment="1">
      <alignment horizontal="center" vertical="center" wrapText="1"/>
    </xf>
    <xf numFmtId="0" fontId="20" fillId="0" borderId="83" xfId="2" applyFont="1" applyFill="1" applyBorder="1" applyAlignment="1">
      <alignment horizontal="center" vertical="center" wrapText="1"/>
    </xf>
    <xf numFmtId="0" fontId="14" fillId="0" borderId="83" xfId="2" applyFont="1" applyFill="1" applyBorder="1" applyAlignment="1">
      <alignment horizontal="center" vertical="center" wrapText="1"/>
    </xf>
    <xf numFmtId="0" fontId="18" fillId="0" borderId="4" xfId="2" applyFont="1" applyFill="1" applyBorder="1" applyAlignment="1">
      <alignment horizontal="center" vertical="center" wrapText="1"/>
    </xf>
    <xf numFmtId="0" fontId="18" fillId="0" borderId="5" xfId="2" applyFont="1" applyFill="1" applyBorder="1" applyAlignment="1">
      <alignment horizontal="center" vertical="center" wrapText="1"/>
    </xf>
    <xf numFmtId="0" fontId="50" fillId="0" borderId="9" xfId="2" applyFont="1" applyFill="1" applyBorder="1" applyAlignment="1">
      <alignment horizontal="center" vertical="center" wrapText="1"/>
    </xf>
    <xf numFmtId="0" fontId="20" fillId="0" borderId="20" xfId="2" applyFont="1" applyFill="1" applyBorder="1" applyAlignment="1">
      <alignment horizontal="center" vertical="center" wrapText="1"/>
    </xf>
    <xf numFmtId="0" fontId="50" fillId="0" borderId="10" xfId="2" applyFont="1" applyFill="1" applyBorder="1" applyAlignment="1">
      <alignment horizontal="center" vertical="center" wrapText="1"/>
    </xf>
    <xf numFmtId="0" fontId="50" fillId="0" borderId="18" xfId="2" applyFont="1" applyFill="1" applyBorder="1" applyAlignment="1">
      <alignment horizontal="center" vertical="center" wrapText="1"/>
    </xf>
  </cellXfs>
  <cellStyles count="67">
    <cellStyle name="20% - Ênfase1" xfId="8"/>
    <cellStyle name="20% - Ênfase2" xfId="9"/>
    <cellStyle name="20% - Ênfase3" xfId="10"/>
    <cellStyle name="20% - Ênfase4" xfId="11"/>
    <cellStyle name="20% - Ênfase5" xfId="12"/>
    <cellStyle name="20% - Ênfase6" xfId="13"/>
    <cellStyle name="40% - Ênfase1" xfId="14"/>
    <cellStyle name="40% - Ênfase2" xfId="15"/>
    <cellStyle name="40% - Ênfase3" xfId="16"/>
    <cellStyle name="40% - Ênfase4" xfId="17"/>
    <cellStyle name="40% - Ênfase5" xfId="18"/>
    <cellStyle name="40% - Ênfase6" xfId="19"/>
    <cellStyle name="60% - Ênfase1" xfId="20"/>
    <cellStyle name="60% - Ênfase2" xfId="21"/>
    <cellStyle name="60% - Ênfase3" xfId="22"/>
    <cellStyle name="60% - Ênfase4" xfId="23"/>
    <cellStyle name="60% - Ênfase5" xfId="24"/>
    <cellStyle name="60% - Ênfase6" xfId="25"/>
    <cellStyle name="Bom" xfId="26"/>
    <cellStyle name="Cálculo" xfId="27"/>
    <cellStyle name="Célula de Verificação" xfId="28"/>
    <cellStyle name="Célula Vinculada" xfId="29"/>
    <cellStyle name="Collegamento ipertestuale_TPM Implementation Plan" xfId="30"/>
    <cellStyle name="Comma 2" xfId="7"/>
    <cellStyle name="Ênfase1" xfId="31"/>
    <cellStyle name="Ênfase2" xfId="32"/>
    <cellStyle name="Ênfase3" xfId="33"/>
    <cellStyle name="Ênfase4" xfId="34"/>
    <cellStyle name="Ênfase5" xfId="35"/>
    <cellStyle name="Ênfase6" xfId="36"/>
    <cellStyle name="Entrada" xfId="37"/>
    <cellStyle name="Incorreto" xfId="38"/>
    <cellStyle name="Milliers" xfId="5" builtinId="3"/>
    <cellStyle name="Neutra" xfId="39"/>
    <cellStyle name="Normal" xfId="0" builtinId="0"/>
    <cellStyle name="Normal 2" xfId="1"/>
    <cellStyle name="Normal 2 10" xfId="40"/>
    <cellStyle name="Normal 2 11" xfId="41"/>
    <cellStyle name="Normal 2 12" xfId="42"/>
    <cellStyle name="Normal 2 13" xfId="43"/>
    <cellStyle name="Normal 2 14" xfId="44"/>
    <cellStyle name="Normal 2 15" xfId="45"/>
    <cellStyle name="Normal 2 16" xfId="46"/>
    <cellStyle name="Normal 2 17" xfId="47"/>
    <cellStyle name="Normal 2 18" xfId="48"/>
    <cellStyle name="Normal 2 2" xfId="49"/>
    <cellStyle name="Normal 2 3" xfId="50"/>
    <cellStyle name="Normal 2 4" xfId="51"/>
    <cellStyle name="Normal 2 5" xfId="52"/>
    <cellStyle name="Normal 2 6" xfId="53"/>
    <cellStyle name="Normal 2 7" xfId="54"/>
    <cellStyle name="Normal 2 8" xfId="55"/>
    <cellStyle name="Normal 2 9" xfId="56"/>
    <cellStyle name="Normal_NQMS Oceania - Process Model - Pilot - Old Format" xfId="2"/>
    <cellStyle name="Normale_TPM Implementation Plan" xfId="6"/>
    <cellStyle name="Nota" xfId="57"/>
    <cellStyle name="Pourcentage" xfId="3" builtinId="5"/>
    <cellStyle name="Pourcentage 2" xfId="4"/>
    <cellStyle name="Saída" xfId="58"/>
    <cellStyle name="Texto de Aviso" xfId="59"/>
    <cellStyle name="Texto Explicativo" xfId="60"/>
    <cellStyle name="Título" xfId="61"/>
    <cellStyle name="Título 1" xfId="62"/>
    <cellStyle name="Título 2" xfId="63"/>
    <cellStyle name="Título 3" xfId="64"/>
    <cellStyle name="Título 4" xfId="65"/>
    <cellStyle name="Total 2" xfId="66"/>
  </cellStyles>
  <dxfs count="75">
    <dxf>
      <font>
        <b val="0"/>
        <i val="0"/>
      </font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</dxfs>
  <tableStyles count="0" defaultTableStyle="TableStyleMedium9" defaultPivotStyle="PivotStyleLight16"/>
  <colors>
    <mruColors>
      <color rgb="FF00FF00"/>
      <color rgb="FF008000"/>
      <color rgb="FF0000FF"/>
      <color rgb="FFFF0066"/>
      <color rgb="FFFF9966"/>
      <color rgb="FFCC0000"/>
      <color rgb="FF800000"/>
      <color rgb="FFFFFFCC"/>
      <color rgb="FF9933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 - YTD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888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0070C0"/>
            </a:solidFill>
          </c:spPr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Sheet1!$E$4:$E$21</c:f>
              <c:numCache>
                <c:formatCode>General</c:formatCode>
                <c:ptCount val="18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8755456"/>
        <c:axId val="68757376"/>
      </c:barChart>
      <c:catAx>
        <c:axId val="687554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68757376"/>
        <c:crosses val="autoZero"/>
        <c:auto val="1"/>
        <c:lblAlgn val="ctr"/>
        <c:lblOffset val="100"/>
        <c:noMultiLvlLbl val="0"/>
      </c:catAx>
      <c:valAx>
        <c:axId val="6875737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87554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 - Q2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11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Sheet1!$K$4:$K$21</c:f>
              <c:numCache>
                <c:formatCode>General</c:formatCode>
                <c:ptCount val="18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8421504"/>
        <c:axId val="68444160"/>
      </c:barChart>
      <c:catAx>
        <c:axId val="6842150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68444160"/>
        <c:crosses val="autoZero"/>
        <c:auto val="1"/>
        <c:lblAlgn val="ctr"/>
        <c:lblOffset val="100"/>
        <c:noMultiLvlLbl val="0"/>
      </c:catAx>
      <c:valAx>
        <c:axId val="6844416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84215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(YTD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33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Sheet1!$L$4:$L$21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8468736"/>
        <c:axId val="68470656"/>
      </c:barChart>
      <c:catAx>
        <c:axId val="684687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68470656"/>
        <c:crosses val="autoZero"/>
        <c:auto val="1"/>
        <c:lblAlgn val="ctr"/>
        <c:lblOffset val="100"/>
        <c:noMultiLvlLbl val="0"/>
      </c:catAx>
      <c:valAx>
        <c:axId val="6847065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84687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 - Q3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33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Sheet1!$R$4:$R$21</c:f>
              <c:numCache>
                <c:formatCode>General</c:formatCode>
                <c:ptCount val="18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3281536"/>
        <c:axId val="73283456"/>
      </c:barChart>
      <c:catAx>
        <c:axId val="732815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3283456"/>
        <c:crosses val="autoZero"/>
        <c:auto val="1"/>
        <c:lblAlgn val="ctr"/>
        <c:lblOffset val="100"/>
        <c:noMultiLvlLbl val="0"/>
      </c:catAx>
      <c:valAx>
        <c:axId val="7328345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32815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(Q3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55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Sheet1!$S$4:$S$21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3295744"/>
        <c:axId val="73330688"/>
      </c:barChart>
      <c:catAx>
        <c:axId val="7329574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3330688"/>
        <c:crosses val="autoZero"/>
        <c:auto val="1"/>
        <c:lblAlgn val="ctr"/>
        <c:lblOffset val="100"/>
        <c:noMultiLvlLbl val="0"/>
      </c:catAx>
      <c:valAx>
        <c:axId val="7333068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32957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 - Q4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55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Sheet1!$Y$4:$Y$21</c:f>
              <c:numCache>
                <c:formatCode>General</c:formatCode>
                <c:ptCount val="18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7401472"/>
        <c:axId val="77407744"/>
      </c:barChart>
      <c:catAx>
        <c:axId val="7740147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7407744"/>
        <c:crosses val="autoZero"/>
        <c:auto val="1"/>
        <c:lblAlgn val="ctr"/>
        <c:lblOffset val="100"/>
        <c:noMultiLvlLbl val="0"/>
      </c:catAx>
      <c:valAx>
        <c:axId val="7740774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74014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(Q4 2012 </a:t>
            </a:r>
            <a:r>
              <a:rPr lang="fr-CH"/>
              <a:t>- Q3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Sheet1!$Z$4:$Z$21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7440128"/>
        <c:axId val="77442048"/>
      </c:barChart>
      <c:catAx>
        <c:axId val="7744012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7442048"/>
        <c:crosses val="autoZero"/>
        <c:auto val="1"/>
        <c:lblAlgn val="ctr"/>
        <c:lblOffset val="100"/>
        <c:noMultiLvlLbl val="0"/>
      </c:catAx>
      <c:valAx>
        <c:axId val="7744204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74401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 - 2</a:t>
            </a:r>
            <a:r>
              <a:rPr lang="fr-CH" baseline="0"/>
              <a:t>013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Sheet1!$AF$4:$AF$21</c:f>
              <c:numCache>
                <c:formatCode>General</c:formatCode>
                <c:ptCount val="18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3</c:v>
                </c:pt>
                <c:pt idx="16">
                  <c:v>2</c:v>
                </c:pt>
                <c:pt idx="17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200640"/>
        <c:axId val="81202560"/>
      </c:barChart>
      <c:catAx>
        <c:axId val="8120064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81202560"/>
        <c:crosses val="autoZero"/>
        <c:auto val="1"/>
        <c:lblAlgn val="ctr"/>
        <c:lblOffset val="100"/>
        <c:noMultiLvlLbl val="0"/>
      </c:catAx>
      <c:valAx>
        <c:axId val="8120256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812006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(2013</a:t>
            </a:r>
            <a:r>
              <a:rPr lang="fr-CH"/>
              <a:t>- Q4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Sheet1!$AG$4:$AG$21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244160"/>
        <c:axId val="81246080"/>
      </c:barChart>
      <c:catAx>
        <c:axId val="8124416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81246080"/>
        <c:crosses val="autoZero"/>
        <c:auto val="1"/>
        <c:lblAlgn val="ctr"/>
        <c:lblOffset val="100"/>
        <c:noMultiLvlLbl val="0"/>
      </c:catAx>
      <c:valAx>
        <c:axId val="8124608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812441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GATE - YTD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33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0070C0"/>
            </a:solidFill>
          </c:spPr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COMP'!$E$4:$E$12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307904"/>
        <c:axId val="79827328"/>
      </c:barChart>
      <c:catAx>
        <c:axId val="8130790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9827328"/>
        <c:crosses val="autoZero"/>
        <c:auto val="1"/>
        <c:lblAlgn val="ctr"/>
        <c:lblOffset val="100"/>
        <c:noMultiLvlLbl val="0"/>
      </c:catAx>
      <c:valAx>
        <c:axId val="7982732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813079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GATE Compliance - Q2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55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COMP'!$K$4:$K$12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4709888"/>
        <c:axId val="34711808"/>
      </c:barChart>
      <c:catAx>
        <c:axId val="3470988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4711808"/>
        <c:crosses val="autoZero"/>
        <c:auto val="1"/>
        <c:lblAlgn val="ctr"/>
        <c:lblOffset val="100"/>
        <c:noMultiLvlLbl val="0"/>
      </c:catAx>
      <c:valAx>
        <c:axId val="347118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47098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(YTD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COMP'!$L$4:$L$12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9870208"/>
        <c:axId val="79880576"/>
      </c:barChart>
      <c:catAx>
        <c:axId val="798702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9880576"/>
        <c:crosses val="autoZero"/>
        <c:auto val="1"/>
        <c:lblAlgn val="ctr"/>
        <c:lblOffset val="100"/>
        <c:noMultiLvlLbl val="0"/>
      </c:catAx>
      <c:valAx>
        <c:axId val="7988057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98702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GATE Compliance - Q3 2012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COMP'!$R$4:$R$12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5301248"/>
        <c:axId val="75303168"/>
      </c:barChart>
      <c:catAx>
        <c:axId val="753012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5303168"/>
        <c:crosses val="autoZero"/>
        <c:auto val="1"/>
        <c:lblAlgn val="ctr"/>
        <c:lblOffset val="100"/>
        <c:noMultiLvlLbl val="0"/>
      </c:catAx>
      <c:valAx>
        <c:axId val="7530316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53012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(Q3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COMP'!$S$4:$S$12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5323648"/>
        <c:axId val="75329920"/>
      </c:barChart>
      <c:catAx>
        <c:axId val="753236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5329920"/>
        <c:crosses val="autoZero"/>
        <c:auto val="1"/>
        <c:lblAlgn val="ctr"/>
        <c:lblOffset val="100"/>
        <c:noMultiLvlLbl val="0"/>
      </c:catAx>
      <c:valAx>
        <c:axId val="7532992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53236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GATE Compliance - Q4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COMP'!$Y$4:$Y$12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5362688"/>
        <c:axId val="75364608"/>
      </c:barChart>
      <c:catAx>
        <c:axId val="7536268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5364608"/>
        <c:crosses val="autoZero"/>
        <c:auto val="1"/>
        <c:lblAlgn val="ctr"/>
        <c:lblOffset val="100"/>
        <c:noMultiLvlLbl val="0"/>
      </c:catAx>
      <c:valAx>
        <c:axId val="753646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53626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(Q4 2012 </a:t>
            </a:r>
            <a:r>
              <a:rPr lang="fr-CH"/>
              <a:t>- Q3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COMP'!$Z$4:$Z$12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5393280"/>
        <c:axId val="75403648"/>
      </c:barChart>
      <c:catAx>
        <c:axId val="7539328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5403648"/>
        <c:crosses val="autoZero"/>
        <c:auto val="1"/>
        <c:lblAlgn val="ctr"/>
        <c:lblOffset val="100"/>
        <c:noMultiLvlLbl val="0"/>
      </c:catAx>
      <c:valAx>
        <c:axId val="7540364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53932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GATE Compliance - 2013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COMP'!$AF$4:$AF$12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9958400"/>
        <c:axId val="79960320"/>
      </c:barChart>
      <c:catAx>
        <c:axId val="799584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9960320"/>
        <c:crosses val="autoZero"/>
        <c:auto val="1"/>
        <c:lblAlgn val="ctr"/>
        <c:lblOffset val="100"/>
        <c:noMultiLvlLbl val="0"/>
      </c:catAx>
      <c:valAx>
        <c:axId val="7996032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99584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(2013</a:t>
            </a:r>
            <a:r>
              <a:rPr lang="fr-CH"/>
              <a:t>- Q4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44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COMP'!$AG$4:$AG$12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9972992"/>
        <c:axId val="79991552"/>
      </c:barChart>
      <c:catAx>
        <c:axId val="799729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9991552"/>
        <c:crosses val="autoZero"/>
        <c:auto val="1"/>
        <c:lblAlgn val="ctr"/>
        <c:lblOffset val="100"/>
        <c:noMultiLvlLbl val="0"/>
      </c:catAx>
      <c:valAx>
        <c:axId val="7999155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99729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BIG 7- YTD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55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0070C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7'!$E$4:$E$24</c:f>
              <c:numCache>
                <c:formatCode>General</c:formatCode>
                <c:ptCount val="21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2141056"/>
        <c:axId val="92142976"/>
      </c:barChart>
      <c:catAx>
        <c:axId val="921410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92142976"/>
        <c:crosses val="autoZero"/>
        <c:auto val="1"/>
        <c:lblAlgn val="ctr"/>
        <c:lblOffset val="100"/>
        <c:noMultiLvlLbl val="0"/>
      </c:catAx>
      <c:valAx>
        <c:axId val="9214297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921410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BIG 7</a:t>
            </a:r>
            <a:r>
              <a:rPr lang="fr-CH" baseline="0"/>
              <a:t> </a:t>
            </a:r>
            <a:r>
              <a:rPr lang="fr-CH"/>
              <a:t>- Q2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7'!$K$4:$K$24</c:f>
              <c:numCache>
                <c:formatCode>General</c:formatCode>
                <c:ptCount val="2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0039296"/>
        <c:axId val="80041472"/>
      </c:barChart>
      <c:catAx>
        <c:axId val="8003929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80041472"/>
        <c:crosses val="autoZero"/>
        <c:auto val="1"/>
        <c:lblAlgn val="ctr"/>
        <c:lblOffset val="100"/>
        <c:noMultiLvlLbl val="0"/>
      </c:catAx>
      <c:valAx>
        <c:axId val="800414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800392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(YTD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7'!$L$4:$L$24</c:f>
              <c:numCache>
                <c:formatCode>General</c:formatCode>
                <c:ptCount val="21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0082432"/>
        <c:axId val="80084352"/>
      </c:barChart>
      <c:catAx>
        <c:axId val="8008243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80084352"/>
        <c:crosses val="autoZero"/>
        <c:auto val="1"/>
        <c:lblAlgn val="ctr"/>
        <c:lblOffset val="100"/>
        <c:noMultiLvlLbl val="0"/>
      </c:catAx>
      <c:valAx>
        <c:axId val="8008435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800824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BIG 7- Q3 2012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7'!$R$4:$R$24</c:f>
              <c:numCache>
                <c:formatCode>General</c:formatCode>
                <c:ptCount val="2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2487040"/>
        <c:axId val="92493312"/>
      </c:barChart>
      <c:catAx>
        <c:axId val="9248704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92493312"/>
        <c:crosses val="autoZero"/>
        <c:auto val="1"/>
        <c:lblAlgn val="ctr"/>
        <c:lblOffset val="100"/>
        <c:noMultiLvlLbl val="0"/>
      </c:catAx>
      <c:valAx>
        <c:axId val="924933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924870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(Q3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7'!$S$4:$S$24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2526080"/>
        <c:axId val="92528000"/>
      </c:barChart>
      <c:catAx>
        <c:axId val="9252608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92528000"/>
        <c:crosses val="autoZero"/>
        <c:auto val="1"/>
        <c:lblAlgn val="ctr"/>
        <c:lblOffset val="100"/>
        <c:noMultiLvlLbl val="0"/>
      </c:catAx>
      <c:valAx>
        <c:axId val="9252800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925260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BIG 7- Q4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7'!$Y$4:$Y$24</c:f>
              <c:numCache>
                <c:formatCode>General</c:formatCode>
                <c:ptCount val="21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921920"/>
        <c:axId val="105932288"/>
      </c:barChart>
      <c:catAx>
        <c:axId val="10592192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5932288"/>
        <c:crosses val="autoZero"/>
        <c:auto val="1"/>
        <c:lblAlgn val="ctr"/>
        <c:lblOffset val="100"/>
        <c:noMultiLvlLbl val="0"/>
      </c:catAx>
      <c:valAx>
        <c:axId val="10593228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59219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(Q4 2012 </a:t>
            </a:r>
            <a:r>
              <a:rPr lang="fr-CH"/>
              <a:t>- Q3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44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7'!$Z$4:$Z$24</c:f>
              <c:numCache>
                <c:formatCode>General</c:formatCode>
                <c:ptCount val="21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952768"/>
        <c:axId val="105954688"/>
      </c:barChart>
      <c:catAx>
        <c:axId val="10595276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5954688"/>
        <c:crosses val="autoZero"/>
        <c:auto val="1"/>
        <c:lblAlgn val="ctr"/>
        <c:lblOffset val="100"/>
        <c:noMultiLvlLbl val="0"/>
      </c:catAx>
      <c:valAx>
        <c:axId val="10595468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59527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BIG 7- YTD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0070C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7'!$E$4:$E$24</c:f>
              <c:numCache>
                <c:formatCode>General</c:formatCode>
                <c:ptCount val="21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962880"/>
        <c:axId val="106075648"/>
      </c:barChart>
      <c:catAx>
        <c:axId val="10596288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6075648"/>
        <c:crosses val="autoZero"/>
        <c:auto val="1"/>
        <c:lblAlgn val="ctr"/>
        <c:lblOffset val="100"/>
        <c:noMultiLvlLbl val="0"/>
      </c:catAx>
      <c:valAx>
        <c:axId val="10607564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59628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BIG 7</a:t>
            </a:r>
            <a:r>
              <a:rPr lang="fr-CH" baseline="0"/>
              <a:t> </a:t>
            </a:r>
            <a:r>
              <a:rPr lang="fr-CH"/>
              <a:t>- Q2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7'!$K$4:$K$24</c:f>
              <c:numCache>
                <c:formatCode>General</c:formatCode>
                <c:ptCount val="2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096128"/>
        <c:axId val="106098048"/>
      </c:barChart>
      <c:catAx>
        <c:axId val="10609612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6098048"/>
        <c:crosses val="autoZero"/>
        <c:auto val="1"/>
        <c:lblAlgn val="ctr"/>
        <c:lblOffset val="100"/>
        <c:noMultiLvlLbl val="0"/>
      </c:catAx>
      <c:valAx>
        <c:axId val="10609804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60961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(YTD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7'!$L$4:$L$24</c:f>
              <c:numCache>
                <c:formatCode>General</c:formatCode>
                <c:ptCount val="21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130816"/>
        <c:axId val="106132992"/>
      </c:barChart>
      <c:catAx>
        <c:axId val="10613081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6132992"/>
        <c:crosses val="autoZero"/>
        <c:auto val="1"/>
        <c:lblAlgn val="ctr"/>
        <c:lblOffset val="100"/>
        <c:noMultiLvlLbl val="0"/>
      </c:catAx>
      <c:valAx>
        <c:axId val="10613299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61308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BIG 7- Q3 2012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7'!$R$4:$R$24</c:f>
              <c:numCache>
                <c:formatCode>General</c:formatCode>
                <c:ptCount val="2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173952"/>
        <c:axId val="106175872"/>
      </c:barChart>
      <c:catAx>
        <c:axId val="10617395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6175872"/>
        <c:crosses val="autoZero"/>
        <c:auto val="1"/>
        <c:lblAlgn val="ctr"/>
        <c:lblOffset val="100"/>
        <c:noMultiLvlLbl val="0"/>
      </c:catAx>
      <c:valAx>
        <c:axId val="1061758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61739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(Q3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44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7'!$S$4:$S$24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196352"/>
        <c:axId val="106202624"/>
      </c:barChart>
      <c:catAx>
        <c:axId val="10619635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6202624"/>
        <c:crosses val="autoZero"/>
        <c:auto val="1"/>
        <c:lblAlgn val="ctr"/>
        <c:lblOffset val="100"/>
        <c:noMultiLvlLbl val="0"/>
      </c:catAx>
      <c:valAx>
        <c:axId val="10620262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61963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BIG 7- Q4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44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7'!$Y$4:$Y$24</c:f>
              <c:numCache>
                <c:formatCode>General</c:formatCode>
                <c:ptCount val="21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227200"/>
        <c:axId val="106229120"/>
      </c:barChart>
      <c:catAx>
        <c:axId val="1062272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6229120"/>
        <c:crosses val="autoZero"/>
        <c:auto val="1"/>
        <c:lblAlgn val="ctr"/>
        <c:lblOffset val="100"/>
        <c:noMultiLvlLbl val="0"/>
      </c:catAx>
      <c:valAx>
        <c:axId val="10622912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62272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(Q4 2012 </a:t>
            </a:r>
            <a:r>
              <a:rPr lang="fr-CH"/>
              <a:t>- Q3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66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7'!$Z$4:$Z$24</c:f>
              <c:numCache>
                <c:formatCode>General</c:formatCode>
                <c:ptCount val="21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266624"/>
        <c:axId val="106268544"/>
      </c:barChart>
      <c:catAx>
        <c:axId val="1062666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6268544"/>
        <c:crosses val="autoZero"/>
        <c:auto val="1"/>
        <c:lblAlgn val="ctr"/>
        <c:lblOffset val="100"/>
        <c:noMultiLvlLbl val="0"/>
      </c:catAx>
      <c:valAx>
        <c:axId val="10626854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62666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BIG 7- Q4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66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7'!$Y$4:$Y$24</c:f>
              <c:numCache>
                <c:formatCode>General</c:formatCode>
                <c:ptCount val="21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375040"/>
        <c:axId val="106377216"/>
      </c:barChart>
      <c:catAx>
        <c:axId val="10637504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6377216"/>
        <c:crosses val="autoZero"/>
        <c:auto val="1"/>
        <c:lblAlgn val="ctr"/>
        <c:lblOffset val="100"/>
        <c:noMultiLvlLbl val="0"/>
      </c:catAx>
      <c:valAx>
        <c:axId val="10637721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63750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(Q4 2012 </a:t>
            </a:r>
            <a:r>
              <a:rPr lang="fr-CH"/>
              <a:t>- Q3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88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7'!$Z$4:$Z$24</c:f>
              <c:numCache>
                <c:formatCode>General</c:formatCode>
                <c:ptCount val="21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414080"/>
        <c:axId val="106416000"/>
      </c:barChart>
      <c:catAx>
        <c:axId val="10641408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06416000"/>
        <c:crosses val="autoZero"/>
        <c:auto val="1"/>
        <c:lblAlgn val="ctr"/>
        <c:lblOffset val="100"/>
        <c:noMultiLvlLbl val="0"/>
      </c:catAx>
      <c:valAx>
        <c:axId val="10641600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64140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7.xml"/><Relationship Id="rId3" Type="http://schemas.openxmlformats.org/officeDocument/2006/relationships/chart" Target="../charts/chart12.xml"/><Relationship Id="rId7" Type="http://schemas.openxmlformats.org/officeDocument/2006/relationships/chart" Target="../charts/chart16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6" Type="http://schemas.openxmlformats.org/officeDocument/2006/relationships/chart" Target="../charts/chart15.xml"/><Relationship Id="rId5" Type="http://schemas.openxmlformats.org/officeDocument/2006/relationships/chart" Target="../charts/chart14.xml"/><Relationship Id="rId4" Type="http://schemas.openxmlformats.org/officeDocument/2006/relationships/chart" Target="../charts/chart13.xml"/><Relationship Id="rId9" Type="http://schemas.openxmlformats.org/officeDocument/2006/relationships/chart" Target="../charts/chart18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26.xml"/><Relationship Id="rId13" Type="http://schemas.openxmlformats.org/officeDocument/2006/relationships/chart" Target="../charts/chart31.xml"/><Relationship Id="rId3" Type="http://schemas.openxmlformats.org/officeDocument/2006/relationships/chart" Target="../charts/chart21.xml"/><Relationship Id="rId7" Type="http://schemas.openxmlformats.org/officeDocument/2006/relationships/chart" Target="../charts/chart25.xml"/><Relationship Id="rId12" Type="http://schemas.openxmlformats.org/officeDocument/2006/relationships/chart" Target="../charts/chart30.xml"/><Relationship Id="rId2" Type="http://schemas.openxmlformats.org/officeDocument/2006/relationships/chart" Target="../charts/chart20.xml"/><Relationship Id="rId16" Type="http://schemas.openxmlformats.org/officeDocument/2006/relationships/chart" Target="../charts/chart34.xml"/><Relationship Id="rId1" Type="http://schemas.openxmlformats.org/officeDocument/2006/relationships/chart" Target="../charts/chart19.xml"/><Relationship Id="rId6" Type="http://schemas.openxmlformats.org/officeDocument/2006/relationships/chart" Target="../charts/chart24.xml"/><Relationship Id="rId11" Type="http://schemas.openxmlformats.org/officeDocument/2006/relationships/chart" Target="../charts/chart29.xml"/><Relationship Id="rId5" Type="http://schemas.openxmlformats.org/officeDocument/2006/relationships/chart" Target="../charts/chart23.xml"/><Relationship Id="rId15" Type="http://schemas.openxmlformats.org/officeDocument/2006/relationships/chart" Target="../charts/chart33.xml"/><Relationship Id="rId10" Type="http://schemas.openxmlformats.org/officeDocument/2006/relationships/chart" Target="../charts/chart28.xml"/><Relationship Id="rId4" Type="http://schemas.openxmlformats.org/officeDocument/2006/relationships/chart" Target="../charts/chart22.xml"/><Relationship Id="rId9" Type="http://schemas.openxmlformats.org/officeDocument/2006/relationships/chart" Target="../charts/chart27.xml"/><Relationship Id="rId14" Type="http://schemas.openxmlformats.org/officeDocument/2006/relationships/chart" Target="../charts/chart3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235323</xdr:colOff>
      <xdr:row>24</xdr:row>
      <xdr:rowOff>22411</xdr:rowOff>
    </xdr:from>
    <xdr:to>
      <xdr:col>4</xdr:col>
      <xdr:colOff>380999</xdr:colOff>
      <xdr:row>44</xdr:row>
      <xdr:rowOff>67235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272143</xdr:colOff>
      <xdr:row>24</xdr:row>
      <xdr:rowOff>13607</xdr:rowOff>
    </xdr:from>
    <xdr:to>
      <xdr:col>11</xdr:col>
      <xdr:colOff>36819</xdr:colOff>
      <xdr:row>44</xdr:row>
      <xdr:rowOff>58431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272143</xdr:colOff>
      <xdr:row>45</xdr:row>
      <xdr:rowOff>27214</xdr:rowOff>
    </xdr:from>
    <xdr:to>
      <xdr:col>11</xdr:col>
      <xdr:colOff>29615</xdr:colOff>
      <xdr:row>65</xdr:row>
      <xdr:rowOff>72038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272143</xdr:colOff>
      <xdr:row>24</xdr:row>
      <xdr:rowOff>13607</xdr:rowOff>
    </xdr:from>
    <xdr:to>
      <xdr:col>18</xdr:col>
      <xdr:colOff>36819</xdr:colOff>
      <xdr:row>44</xdr:row>
      <xdr:rowOff>58431</xdr:rowOff>
    </xdr:to>
    <xdr:graphicFrame macro="">
      <xdr:nvGraphicFramePr>
        <xdr:cNvPr id="6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272143</xdr:colOff>
      <xdr:row>45</xdr:row>
      <xdr:rowOff>27214</xdr:rowOff>
    </xdr:from>
    <xdr:to>
      <xdr:col>18</xdr:col>
      <xdr:colOff>29615</xdr:colOff>
      <xdr:row>65</xdr:row>
      <xdr:rowOff>72038</xdr:rowOff>
    </xdr:to>
    <xdr:graphicFrame macro="">
      <xdr:nvGraphicFramePr>
        <xdr:cNvPr id="7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21</xdr:col>
      <xdr:colOff>272143</xdr:colOff>
      <xdr:row>24</xdr:row>
      <xdr:rowOff>13607</xdr:rowOff>
    </xdr:from>
    <xdr:to>
      <xdr:col>25</xdr:col>
      <xdr:colOff>36819</xdr:colOff>
      <xdr:row>44</xdr:row>
      <xdr:rowOff>58431</xdr:rowOff>
    </xdr:to>
    <xdr:graphicFrame macro="">
      <xdr:nvGraphicFramePr>
        <xdr:cNvPr id="8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21</xdr:col>
      <xdr:colOff>272143</xdr:colOff>
      <xdr:row>45</xdr:row>
      <xdr:rowOff>27214</xdr:rowOff>
    </xdr:from>
    <xdr:to>
      <xdr:col>25</xdr:col>
      <xdr:colOff>29615</xdr:colOff>
      <xdr:row>65</xdr:row>
      <xdr:rowOff>72038</xdr:rowOff>
    </xdr:to>
    <xdr:graphicFrame macro="">
      <xdr:nvGraphicFramePr>
        <xdr:cNvPr id="9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28</xdr:col>
      <xdr:colOff>272143</xdr:colOff>
      <xdr:row>24</xdr:row>
      <xdr:rowOff>13607</xdr:rowOff>
    </xdr:from>
    <xdr:to>
      <xdr:col>32</xdr:col>
      <xdr:colOff>36819</xdr:colOff>
      <xdr:row>44</xdr:row>
      <xdr:rowOff>58431</xdr:rowOff>
    </xdr:to>
    <xdr:graphicFrame macro="">
      <xdr:nvGraphicFramePr>
        <xdr:cNvPr id="10" name="Chart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28</xdr:col>
      <xdr:colOff>272143</xdr:colOff>
      <xdr:row>45</xdr:row>
      <xdr:rowOff>27214</xdr:rowOff>
    </xdr:from>
    <xdr:to>
      <xdr:col>32</xdr:col>
      <xdr:colOff>29615</xdr:colOff>
      <xdr:row>65</xdr:row>
      <xdr:rowOff>72038</xdr:rowOff>
    </xdr:to>
    <xdr:graphicFrame macro="">
      <xdr:nvGraphicFramePr>
        <xdr:cNvPr id="11" name="Chart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235323</xdr:colOff>
      <xdr:row>15</xdr:row>
      <xdr:rowOff>22411</xdr:rowOff>
    </xdr:from>
    <xdr:to>
      <xdr:col>4</xdr:col>
      <xdr:colOff>380999</xdr:colOff>
      <xdr:row>35</xdr:row>
      <xdr:rowOff>67235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272143</xdr:colOff>
      <xdr:row>15</xdr:row>
      <xdr:rowOff>13607</xdr:rowOff>
    </xdr:from>
    <xdr:to>
      <xdr:col>11</xdr:col>
      <xdr:colOff>36819</xdr:colOff>
      <xdr:row>35</xdr:row>
      <xdr:rowOff>58431</xdr:rowOff>
    </xdr:to>
    <xdr:graphicFrame macro="">
      <xdr:nvGraphicFramePr>
        <xdr:cNvPr id="3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272143</xdr:colOff>
      <xdr:row>36</xdr:row>
      <xdr:rowOff>27214</xdr:rowOff>
    </xdr:from>
    <xdr:to>
      <xdr:col>11</xdr:col>
      <xdr:colOff>29615</xdr:colOff>
      <xdr:row>56</xdr:row>
      <xdr:rowOff>72038</xdr:rowOff>
    </xdr:to>
    <xdr:graphicFrame macro="">
      <xdr:nvGraphicFramePr>
        <xdr:cNvPr id="4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272143</xdr:colOff>
      <xdr:row>15</xdr:row>
      <xdr:rowOff>13607</xdr:rowOff>
    </xdr:from>
    <xdr:to>
      <xdr:col>18</xdr:col>
      <xdr:colOff>36819</xdr:colOff>
      <xdr:row>35</xdr:row>
      <xdr:rowOff>58431</xdr:rowOff>
    </xdr:to>
    <xdr:graphicFrame macro="">
      <xdr:nvGraphicFramePr>
        <xdr:cNvPr id="5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272143</xdr:colOff>
      <xdr:row>36</xdr:row>
      <xdr:rowOff>27214</xdr:rowOff>
    </xdr:from>
    <xdr:to>
      <xdr:col>18</xdr:col>
      <xdr:colOff>29615</xdr:colOff>
      <xdr:row>56</xdr:row>
      <xdr:rowOff>72038</xdr:rowOff>
    </xdr:to>
    <xdr:graphicFrame macro="">
      <xdr:nvGraphicFramePr>
        <xdr:cNvPr id="6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21</xdr:col>
      <xdr:colOff>272143</xdr:colOff>
      <xdr:row>15</xdr:row>
      <xdr:rowOff>13607</xdr:rowOff>
    </xdr:from>
    <xdr:to>
      <xdr:col>25</xdr:col>
      <xdr:colOff>36819</xdr:colOff>
      <xdr:row>35</xdr:row>
      <xdr:rowOff>58431</xdr:rowOff>
    </xdr:to>
    <xdr:graphicFrame macro="">
      <xdr:nvGraphicFramePr>
        <xdr:cNvPr id="7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21</xdr:col>
      <xdr:colOff>272143</xdr:colOff>
      <xdr:row>36</xdr:row>
      <xdr:rowOff>27214</xdr:rowOff>
    </xdr:from>
    <xdr:to>
      <xdr:col>25</xdr:col>
      <xdr:colOff>29615</xdr:colOff>
      <xdr:row>56</xdr:row>
      <xdr:rowOff>72038</xdr:rowOff>
    </xdr:to>
    <xdr:graphicFrame macro="">
      <xdr:nvGraphicFramePr>
        <xdr:cNvPr id="8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28</xdr:col>
      <xdr:colOff>272143</xdr:colOff>
      <xdr:row>15</xdr:row>
      <xdr:rowOff>13607</xdr:rowOff>
    </xdr:from>
    <xdr:to>
      <xdr:col>32</xdr:col>
      <xdr:colOff>36819</xdr:colOff>
      <xdr:row>35</xdr:row>
      <xdr:rowOff>58431</xdr:rowOff>
    </xdr:to>
    <xdr:graphicFrame macro="">
      <xdr:nvGraphicFramePr>
        <xdr:cNvPr id="9" name="Chart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28</xdr:col>
      <xdr:colOff>272143</xdr:colOff>
      <xdr:row>36</xdr:row>
      <xdr:rowOff>27214</xdr:rowOff>
    </xdr:from>
    <xdr:to>
      <xdr:col>32</xdr:col>
      <xdr:colOff>29615</xdr:colOff>
      <xdr:row>56</xdr:row>
      <xdr:rowOff>72038</xdr:rowOff>
    </xdr:to>
    <xdr:graphicFrame macro="">
      <xdr:nvGraphicFramePr>
        <xdr:cNvPr id="10" name="Chart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235323</xdr:colOff>
      <xdr:row>27</xdr:row>
      <xdr:rowOff>22411</xdr:rowOff>
    </xdr:from>
    <xdr:to>
      <xdr:col>4</xdr:col>
      <xdr:colOff>380999</xdr:colOff>
      <xdr:row>47</xdr:row>
      <xdr:rowOff>67235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272143</xdr:colOff>
      <xdr:row>27</xdr:row>
      <xdr:rowOff>13607</xdr:rowOff>
    </xdr:from>
    <xdr:to>
      <xdr:col>11</xdr:col>
      <xdr:colOff>36819</xdr:colOff>
      <xdr:row>47</xdr:row>
      <xdr:rowOff>58431</xdr:rowOff>
    </xdr:to>
    <xdr:graphicFrame macro="">
      <xdr:nvGraphicFramePr>
        <xdr:cNvPr id="3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272143</xdr:colOff>
      <xdr:row>48</xdr:row>
      <xdr:rowOff>27214</xdr:rowOff>
    </xdr:from>
    <xdr:to>
      <xdr:col>11</xdr:col>
      <xdr:colOff>29615</xdr:colOff>
      <xdr:row>68</xdr:row>
      <xdr:rowOff>72038</xdr:rowOff>
    </xdr:to>
    <xdr:graphicFrame macro="">
      <xdr:nvGraphicFramePr>
        <xdr:cNvPr id="4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272143</xdr:colOff>
      <xdr:row>27</xdr:row>
      <xdr:rowOff>13607</xdr:rowOff>
    </xdr:from>
    <xdr:to>
      <xdr:col>18</xdr:col>
      <xdr:colOff>36819</xdr:colOff>
      <xdr:row>47</xdr:row>
      <xdr:rowOff>58431</xdr:rowOff>
    </xdr:to>
    <xdr:graphicFrame macro="">
      <xdr:nvGraphicFramePr>
        <xdr:cNvPr id="5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272143</xdr:colOff>
      <xdr:row>48</xdr:row>
      <xdr:rowOff>27214</xdr:rowOff>
    </xdr:from>
    <xdr:to>
      <xdr:col>18</xdr:col>
      <xdr:colOff>29615</xdr:colOff>
      <xdr:row>68</xdr:row>
      <xdr:rowOff>72038</xdr:rowOff>
    </xdr:to>
    <xdr:graphicFrame macro="">
      <xdr:nvGraphicFramePr>
        <xdr:cNvPr id="6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21</xdr:col>
      <xdr:colOff>272143</xdr:colOff>
      <xdr:row>27</xdr:row>
      <xdr:rowOff>13607</xdr:rowOff>
    </xdr:from>
    <xdr:to>
      <xdr:col>25</xdr:col>
      <xdr:colOff>36819</xdr:colOff>
      <xdr:row>47</xdr:row>
      <xdr:rowOff>58431</xdr:rowOff>
    </xdr:to>
    <xdr:graphicFrame macro="">
      <xdr:nvGraphicFramePr>
        <xdr:cNvPr id="7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21</xdr:col>
      <xdr:colOff>272143</xdr:colOff>
      <xdr:row>48</xdr:row>
      <xdr:rowOff>27214</xdr:rowOff>
    </xdr:from>
    <xdr:to>
      <xdr:col>25</xdr:col>
      <xdr:colOff>29615</xdr:colOff>
      <xdr:row>68</xdr:row>
      <xdr:rowOff>72038</xdr:rowOff>
    </xdr:to>
    <xdr:graphicFrame macro="">
      <xdr:nvGraphicFramePr>
        <xdr:cNvPr id="8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27</xdr:col>
      <xdr:colOff>235323</xdr:colOff>
      <xdr:row>27</xdr:row>
      <xdr:rowOff>22411</xdr:rowOff>
    </xdr:from>
    <xdr:to>
      <xdr:col>30</xdr:col>
      <xdr:colOff>380999</xdr:colOff>
      <xdr:row>47</xdr:row>
      <xdr:rowOff>67235</xdr:rowOff>
    </xdr:to>
    <xdr:graphicFrame macro="">
      <xdr:nvGraphicFramePr>
        <xdr:cNvPr id="9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33</xdr:col>
      <xdr:colOff>272143</xdr:colOff>
      <xdr:row>27</xdr:row>
      <xdr:rowOff>13607</xdr:rowOff>
    </xdr:from>
    <xdr:to>
      <xdr:col>37</xdr:col>
      <xdr:colOff>36819</xdr:colOff>
      <xdr:row>47</xdr:row>
      <xdr:rowOff>58431</xdr:rowOff>
    </xdr:to>
    <xdr:graphicFrame macro="">
      <xdr:nvGraphicFramePr>
        <xdr:cNvPr id="10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33</xdr:col>
      <xdr:colOff>272143</xdr:colOff>
      <xdr:row>48</xdr:row>
      <xdr:rowOff>27214</xdr:rowOff>
    </xdr:from>
    <xdr:to>
      <xdr:col>37</xdr:col>
      <xdr:colOff>29615</xdr:colOff>
      <xdr:row>68</xdr:row>
      <xdr:rowOff>72038</xdr:rowOff>
    </xdr:to>
    <xdr:graphicFrame macro="">
      <xdr:nvGraphicFramePr>
        <xdr:cNvPr id="11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40</xdr:col>
      <xdr:colOff>272143</xdr:colOff>
      <xdr:row>27</xdr:row>
      <xdr:rowOff>13607</xdr:rowOff>
    </xdr:from>
    <xdr:to>
      <xdr:col>44</xdr:col>
      <xdr:colOff>36819</xdr:colOff>
      <xdr:row>47</xdr:row>
      <xdr:rowOff>58431</xdr:rowOff>
    </xdr:to>
    <xdr:graphicFrame macro="">
      <xdr:nvGraphicFramePr>
        <xdr:cNvPr id="12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40</xdr:col>
      <xdr:colOff>272143</xdr:colOff>
      <xdr:row>48</xdr:row>
      <xdr:rowOff>27214</xdr:rowOff>
    </xdr:from>
    <xdr:to>
      <xdr:col>44</xdr:col>
      <xdr:colOff>29615</xdr:colOff>
      <xdr:row>68</xdr:row>
      <xdr:rowOff>72038</xdr:rowOff>
    </xdr:to>
    <xdr:graphicFrame macro="">
      <xdr:nvGraphicFramePr>
        <xdr:cNvPr id="13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47</xdr:col>
      <xdr:colOff>272143</xdr:colOff>
      <xdr:row>27</xdr:row>
      <xdr:rowOff>13607</xdr:rowOff>
    </xdr:from>
    <xdr:to>
      <xdr:col>51</xdr:col>
      <xdr:colOff>36819</xdr:colOff>
      <xdr:row>47</xdr:row>
      <xdr:rowOff>58431</xdr:rowOff>
    </xdr:to>
    <xdr:graphicFrame macro="">
      <xdr:nvGraphicFramePr>
        <xdr:cNvPr id="14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47</xdr:col>
      <xdr:colOff>272143</xdr:colOff>
      <xdr:row>48</xdr:row>
      <xdr:rowOff>27214</xdr:rowOff>
    </xdr:from>
    <xdr:to>
      <xdr:col>51</xdr:col>
      <xdr:colOff>29615</xdr:colOff>
      <xdr:row>68</xdr:row>
      <xdr:rowOff>72038</xdr:rowOff>
    </xdr:to>
    <xdr:graphicFrame macro="">
      <xdr:nvGraphicFramePr>
        <xdr:cNvPr id="15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53</xdr:col>
      <xdr:colOff>272143</xdr:colOff>
      <xdr:row>27</xdr:row>
      <xdr:rowOff>13607</xdr:rowOff>
    </xdr:from>
    <xdr:to>
      <xdr:col>57</xdr:col>
      <xdr:colOff>36819</xdr:colOff>
      <xdr:row>47</xdr:row>
      <xdr:rowOff>58431</xdr:rowOff>
    </xdr:to>
    <xdr:graphicFrame macro="">
      <xdr:nvGraphicFramePr>
        <xdr:cNvPr id="16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53</xdr:col>
      <xdr:colOff>272143</xdr:colOff>
      <xdr:row>48</xdr:row>
      <xdr:rowOff>27214</xdr:rowOff>
    </xdr:from>
    <xdr:to>
      <xdr:col>57</xdr:col>
      <xdr:colOff>29615</xdr:colOff>
      <xdr:row>68</xdr:row>
      <xdr:rowOff>72038</xdr:rowOff>
    </xdr:to>
    <xdr:graphicFrame macro="">
      <xdr:nvGraphicFramePr>
        <xdr:cNvPr id="17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19050</xdr:rowOff>
    </xdr:from>
    <xdr:to>
      <xdr:col>7</xdr:col>
      <xdr:colOff>783214</xdr:colOff>
      <xdr:row>0</xdr:row>
      <xdr:rowOff>1705726</xdr:rowOff>
    </xdr:to>
    <xdr:pic>
      <xdr:nvPicPr>
        <xdr:cNvPr id="2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050"/>
          <a:ext cx="4688464" cy="16866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G23"/>
  <sheetViews>
    <sheetView view="pageBreakPreview" topLeftCell="Q1" zoomScale="60" zoomScaleNormal="70" workbookViewId="0">
      <selection activeCell="I14" sqref="I14:I15"/>
    </sheetView>
  </sheetViews>
  <sheetFormatPr baseColWidth="10" defaultColWidth="9.109375" defaultRowHeight="13.2" x14ac:dyDescent="0.25"/>
  <cols>
    <col min="2" max="2" width="17.88671875" customWidth="1"/>
    <col min="3" max="3" width="39.44140625" customWidth="1"/>
    <col min="8" max="8" width="20" customWidth="1"/>
    <col min="9" max="9" width="33.88671875" customWidth="1"/>
    <col min="15" max="15" width="20" customWidth="1"/>
    <col min="16" max="16" width="33.88671875" customWidth="1"/>
    <col min="22" max="22" width="20" customWidth="1"/>
    <col min="23" max="23" width="33.88671875" customWidth="1"/>
    <col min="29" max="29" width="20" customWidth="1"/>
    <col min="30" max="30" width="33.88671875" customWidth="1"/>
  </cols>
  <sheetData>
    <row r="1" spans="1:33" ht="21" x14ac:dyDescent="0.4">
      <c r="A1" s="6" t="s">
        <v>16</v>
      </c>
      <c r="G1" s="6" t="s">
        <v>43</v>
      </c>
      <c r="N1" s="6" t="s">
        <v>44</v>
      </c>
      <c r="U1" s="6" t="s">
        <v>45</v>
      </c>
      <c r="AB1" s="6">
        <v>2013</v>
      </c>
    </row>
    <row r="2" spans="1:33" x14ac:dyDescent="0.25">
      <c r="B2" s="20" t="s">
        <v>42</v>
      </c>
      <c r="D2" s="7" t="s">
        <v>17</v>
      </c>
      <c r="E2" s="7" t="s">
        <v>18</v>
      </c>
      <c r="J2" s="7" t="s">
        <v>17</v>
      </c>
      <c r="K2" s="7" t="s">
        <v>18</v>
      </c>
      <c r="Q2" s="7" t="s">
        <v>17</v>
      </c>
      <c r="R2" s="7" t="s">
        <v>18</v>
      </c>
      <c r="X2" s="7" t="s">
        <v>17</v>
      </c>
      <c r="Y2" s="7" t="s">
        <v>18</v>
      </c>
      <c r="AE2" s="7" t="s">
        <v>17</v>
      </c>
      <c r="AF2" s="7" t="s">
        <v>18</v>
      </c>
    </row>
    <row r="3" spans="1:33" ht="13.8" thickBot="1" x14ac:dyDescent="0.3">
      <c r="D3" s="7"/>
      <c r="E3" s="7"/>
      <c r="J3" s="7"/>
      <c r="K3" s="7"/>
      <c r="Q3" s="7"/>
      <c r="R3" s="7"/>
      <c r="X3" s="7"/>
      <c r="Y3" s="7"/>
      <c r="AE3" s="7"/>
      <c r="AF3" s="7"/>
    </row>
    <row r="4" spans="1:33" x14ac:dyDescent="0.25">
      <c r="B4" s="434" t="s">
        <v>19</v>
      </c>
      <c r="C4" s="8" t="s">
        <v>20</v>
      </c>
      <c r="D4" s="9">
        <v>1</v>
      </c>
      <c r="E4" s="29">
        <v>2</v>
      </c>
      <c r="H4" s="434" t="s">
        <v>19</v>
      </c>
      <c r="I4" s="8" t="s">
        <v>20</v>
      </c>
      <c r="J4" s="9">
        <v>1</v>
      </c>
      <c r="K4" s="21">
        <v>2</v>
      </c>
      <c r="L4">
        <f>K4-E4</f>
        <v>0</v>
      </c>
      <c r="O4" s="434" t="s">
        <v>19</v>
      </c>
      <c r="P4" s="8" t="s">
        <v>20</v>
      </c>
      <c r="Q4" s="9">
        <v>1</v>
      </c>
      <c r="R4" s="21">
        <v>2</v>
      </c>
      <c r="S4">
        <f>R4-K4</f>
        <v>0</v>
      </c>
      <c r="V4" s="434" t="s">
        <v>19</v>
      </c>
      <c r="W4" s="8" t="s">
        <v>20</v>
      </c>
      <c r="X4" s="9">
        <v>1</v>
      </c>
      <c r="Y4" s="21">
        <v>2</v>
      </c>
      <c r="Z4">
        <f>Y4-R4</f>
        <v>0</v>
      </c>
      <c r="AC4" s="434" t="s">
        <v>19</v>
      </c>
      <c r="AD4" s="8" t="s">
        <v>20</v>
      </c>
      <c r="AE4" s="9">
        <v>1</v>
      </c>
      <c r="AF4" s="21">
        <v>2</v>
      </c>
      <c r="AG4">
        <f>AF4-Y4</f>
        <v>0</v>
      </c>
    </row>
    <row r="5" spans="1:33" x14ac:dyDescent="0.25">
      <c r="B5" s="435"/>
      <c r="C5" s="10" t="s">
        <v>21</v>
      </c>
      <c r="D5" s="11">
        <v>2</v>
      </c>
      <c r="E5" s="30">
        <v>2</v>
      </c>
      <c r="H5" s="435"/>
      <c r="I5" s="10" t="s">
        <v>21</v>
      </c>
      <c r="J5" s="11">
        <v>2</v>
      </c>
      <c r="K5" s="22">
        <v>2</v>
      </c>
      <c r="L5">
        <f t="shared" ref="L5:L21" si="0">K5-E5</f>
        <v>0</v>
      </c>
      <c r="O5" s="435"/>
      <c r="P5" s="10" t="s">
        <v>21</v>
      </c>
      <c r="Q5" s="11">
        <v>2</v>
      </c>
      <c r="R5" s="22">
        <v>2</v>
      </c>
      <c r="S5">
        <f t="shared" ref="S5:S21" si="1">R5-K5</f>
        <v>0</v>
      </c>
      <c r="V5" s="435"/>
      <c r="W5" s="10" t="s">
        <v>21</v>
      </c>
      <c r="X5" s="11">
        <v>2</v>
      </c>
      <c r="Y5" s="22">
        <v>2</v>
      </c>
      <c r="Z5">
        <f t="shared" ref="Z5:Z21" si="2">Y5-R5</f>
        <v>0</v>
      </c>
      <c r="AC5" s="435"/>
      <c r="AD5" s="10" t="s">
        <v>21</v>
      </c>
      <c r="AE5" s="11">
        <v>2</v>
      </c>
      <c r="AF5" s="22">
        <v>2</v>
      </c>
      <c r="AG5">
        <f t="shared" ref="AG5:AG21" si="3">AF5-Y5</f>
        <v>0</v>
      </c>
    </row>
    <row r="6" spans="1:33" ht="13.8" thickBot="1" x14ac:dyDescent="0.3">
      <c r="B6" s="436"/>
      <c r="C6" s="12" t="s">
        <v>22</v>
      </c>
      <c r="D6" s="13">
        <v>3</v>
      </c>
      <c r="E6" s="25">
        <v>1</v>
      </c>
      <c r="H6" s="436"/>
      <c r="I6" s="12" t="s">
        <v>22</v>
      </c>
      <c r="J6" s="13">
        <v>3</v>
      </c>
      <c r="K6" s="32">
        <v>2</v>
      </c>
      <c r="L6">
        <f t="shared" si="0"/>
        <v>1</v>
      </c>
      <c r="O6" s="436"/>
      <c r="P6" s="12" t="s">
        <v>22</v>
      </c>
      <c r="Q6" s="13">
        <v>3</v>
      </c>
      <c r="R6" s="33">
        <v>2</v>
      </c>
      <c r="S6">
        <f t="shared" si="1"/>
        <v>0</v>
      </c>
      <c r="V6" s="436"/>
      <c r="W6" s="12" t="s">
        <v>22</v>
      </c>
      <c r="X6" s="13">
        <v>3</v>
      </c>
      <c r="Y6" s="33">
        <v>2</v>
      </c>
      <c r="Z6">
        <f t="shared" si="2"/>
        <v>0</v>
      </c>
      <c r="AC6" s="436"/>
      <c r="AD6" s="12" t="s">
        <v>22</v>
      </c>
      <c r="AE6" s="13">
        <v>3</v>
      </c>
      <c r="AF6" s="33">
        <v>2</v>
      </c>
      <c r="AG6">
        <f t="shared" si="3"/>
        <v>0</v>
      </c>
    </row>
    <row r="7" spans="1:33" x14ac:dyDescent="0.25">
      <c r="B7" s="434" t="s">
        <v>23</v>
      </c>
      <c r="C7" s="8" t="s">
        <v>24</v>
      </c>
      <c r="D7" s="14">
        <v>4</v>
      </c>
      <c r="E7" s="26">
        <v>1</v>
      </c>
      <c r="H7" s="434" t="s">
        <v>23</v>
      </c>
      <c r="I7" s="8" t="s">
        <v>24</v>
      </c>
      <c r="J7" s="14">
        <v>4</v>
      </c>
      <c r="K7" s="21">
        <v>1</v>
      </c>
      <c r="L7">
        <f t="shared" si="0"/>
        <v>0</v>
      </c>
      <c r="O7" s="434" t="s">
        <v>23</v>
      </c>
      <c r="P7" s="8" t="s">
        <v>24</v>
      </c>
      <c r="Q7" s="14">
        <v>4</v>
      </c>
      <c r="R7" s="21">
        <v>1</v>
      </c>
      <c r="S7">
        <f t="shared" si="1"/>
        <v>0</v>
      </c>
      <c r="V7" s="434" t="s">
        <v>23</v>
      </c>
      <c r="W7" s="8" t="s">
        <v>24</v>
      </c>
      <c r="X7" s="14">
        <v>4</v>
      </c>
      <c r="Y7" s="21">
        <v>1</v>
      </c>
      <c r="Z7">
        <f t="shared" si="2"/>
        <v>0</v>
      </c>
      <c r="AC7" s="434" t="s">
        <v>23</v>
      </c>
      <c r="AD7" s="8" t="s">
        <v>24</v>
      </c>
      <c r="AE7" s="14">
        <v>4</v>
      </c>
      <c r="AF7" s="37">
        <v>3</v>
      </c>
      <c r="AG7">
        <f t="shared" si="3"/>
        <v>2</v>
      </c>
    </row>
    <row r="8" spans="1:33" x14ac:dyDescent="0.25">
      <c r="B8" s="435"/>
      <c r="C8" s="10" t="s">
        <v>25</v>
      </c>
      <c r="D8" s="15">
        <v>5</v>
      </c>
      <c r="E8" s="30">
        <v>2</v>
      </c>
      <c r="H8" s="435"/>
      <c r="I8" s="10" t="s">
        <v>25</v>
      </c>
      <c r="J8" s="15">
        <v>5</v>
      </c>
      <c r="K8" s="22">
        <v>2</v>
      </c>
      <c r="L8">
        <f t="shared" si="0"/>
        <v>0</v>
      </c>
      <c r="O8" s="435"/>
      <c r="P8" s="10" t="s">
        <v>25</v>
      </c>
      <c r="Q8" s="15">
        <v>5</v>
      </c>
      <c r="R8" s="22">
        <v>2</v>
      </c>
      <c r="S8">
        <f t="shared" si="1"/>
        <v>0</v>
      </c>
      <c r="V8" s="435"/>
      <c r="W8" s="10" t="s">
        <v>25</v>
      </c>
      <c r="X8" s="15">
        <v>5</v>
      </c>
      <c r="Y8" s="22">
        <v>2</v>
      </c>
      <c r="Z8">
        <f t="shared" si="2"/>
        <v>0</v>
      </c>
      <c r="AC8" s="435"/>
      <c r="AD8" s="10" t="s">
        <v>25</v>
      </c>
      <c r="AE8" s="15">
        <v>5</v>
      </c>
      <c r="AF8" s="22">
        <v>2</v>
      </c>
      <c r="AG8">
        <f t="shared" si="3"/>
        <v>0</v>
      </c>
    </row>
    <row r="9" spans="1:33" x14ac:dyDescent="0.25">
      <c r="B9" s="435"/>
      <c r="C9" s="10" t="s">
        <v>26</v>
      </c>
      <c r="D9" s="15">
        <v>6</v>
      </c>
      <c r="E9" s="30">
        <v>2</v>
      </c>
      <c r="H9" s="435"/>
      <c r="I9" s="10" t="s">
        <v>26</v>
      </c>
      <c r="J9" s="15">
        <v>6</v>
      </c>
      <c r="K9" s="22">
        <v>2</v>
      </c>
      <c r="L9">
        <f t="shared" si="0"/>
        <v>0</v>
      </c>
      <c r="O9" s="435"/>
      <c r="P9" s="10" t="s">
        <v>26</v>
      </c>
      <c r="Q9" s="15">
        <v>6</v>
      </c>
      <c r="R9" s="22">
        <v>2</v>
      </c>
      <c r="S9">
        <f t="shared" si="1"/>
        <v>0</v>
      </c>
      <c r="V9" s="435"/>
      <c r="W9" s="10" t="s">
        <v>26</v>
      </c>
      <c r="X9" s="15">
        <v>6</v>
      </c>
      <c r="Y9" s="22">
        <v>2</v>
      </c>
      <c r="Z9">
        <f t="shared" si="2"/>
        <v>0</v>
      </c>
      <c r="AC9" s="435"/>
      <c r="AD9" s="10" t="s">
        <v>26</v>
      </c>
      <c r="AE9" s="15">
        <v>6</v>
      </c>
      <c r="AF9" s="22">
        <v>2</v>
      </c>
      <c r="AG9">
        <f t="shared" si="3"/>
        <v>0</v>
      </c>
    </row>
    <row r="10" spans="1:33" ht="13.8" thickBot="1" x14ac:dyDescent="0.3">
      <c r="B10" s="436"/>
      <c r="C10" s="12" t="s">
        <v>27</v>
      </c>
      <c r="D10" s="13">
        <v>7</v>
      </c>
      <c r="E10" s="31">
        <v>2</v>
      </c>
      <c r="H10" s="436"/>
      <c r="I10" s="12" t="s">
        <v>27</v>
      </c>
      <c r="J10" s="13">
        <v>7</v>
      </c>
      <c r="K10" s="23">
        <v>2</v>
      </c>
      <c r="L10">
        <f t="shared" si="0"/>
        <v>0</v>
      </c>
      <c r="O10" s="436"/>
      <c r="P10" s="12" t="s">
        <v>27</v>
      </c>
      <c r="Q10" s="13">
        <v>7</v>
      </c>
      <c r="R10" s="23">
        <v>2</v>
      </c>
      <c r="S10">
        <f t="shared" si="1"/>
        <v>0</v>
      </c>
      <c r="V10" s="436"/>
      <c r="W10" s="12" t="s">
        <v>27</v>
      </c>
      <c r="X10" s="13">
        <v>7</v>
      </c>
      <c r="Y10" s="34">
        <v>3</v>
      </c>
      <c r="Z10">
        <f t="shared" si="2"/>
        <v>1</v>
      </c>
      <c r="AC10" s="436"/>
      <c r="AD10" s="12" t="s">
        <v>27</v>
      </c>
      <c r="AE10" s="13">
        <v>7</v>
      </c>
      <c r="AF10" s="23">
        <v>3</v>
      </c>
      <c r="AG10">
        <f t="shared" si="3"/>
        <v>0</v>
      </c>
    </row>
    <row r="11" spans="1:33" x14ac:dyDescent="0.25">
      <c r="B11" s="434" t="s">
        <v>28</v>
      </c>
      <c r="C11" s="8" t="s">
        <v>29</v>
      </c>
      <c r="D11" s="14">
        <v>8</v>
      </c>
      <c r="E11" s="29">
        <v>2</v>
      </c>
      <c r="H11" s="434" t="s">
        <v>28</v>
      </c>
      <c r="I11" s="8" t="s">
        <v>29</v>
      </c>
      <c r="J11" s="14">
        <v>8</v>
      </c>
      <c r="K11" s="21">
        <v>2</v>
      </c>
      <c r="L11">
        <f t="shared" si="0"/>
        <v>0</v>
      </c>
      <c r="O11" s="434" t="s">
        <v>28</v>
      </c>
      <c r="P11" s="8" t="s">
        <v>29</v>
      </c>
      <c r="Q11" s="14">
        <v>8</v>
      </c>
      <c r="R11" s="21">
        <v>2</v>
      </c>
      <c r="S11">
        <f t="shared" si="1"/>
        <v>0</v>
      </c>
      <c r="V11" s="434" t="s">
        <v>28</v>
      </c>
      <c r="W11" s="8" t="s">
        <v>29</v>
      </c>
      <c r="X11" s="14">
        <v>8</v>
      </c>
      <c r="Y11" s="21">
        <v>2</v>
      </c>
      <c r="Z11">
        <f t="shared" si="2"/>
        <v>0</v>
      </c>
      <c r="AC11" s="434" t="s">
        <v>28</v>
      </c>
      <c r="AD11" s="8" t="s">
        <v>29</v>
      </c>
      <c r="AE11" s="14">
        <v>8</v>
      </c>
      <c r="AF11" s="21">
        <v>2</v>
      </c>
      <c r="AG11">
        <f t="shared" si="3"/>
        <v>0</v>
      </c>
    </row>
    <row r="12" spans="1:33" x14ac:dyDescent="0.25">
      <c r="B12" s="435"/>
      <c r="C12" s="10" t="s">
        <v>30</v>
      </c>
      <c r="D12" s="15">
        <v>9</v>
      </c>
      <c r="E12" s="30">
        <v>2</v>
      </c>
      <c r="H12" s="435"/>
      <c r="I12" s="10" t="s">
        <v>30</v>
      </c>
      <c r="J12" s="15">
        <v>9</v>
      </c>
      <c r="K12" s="22">
        <v>2</v>
      </c>
      <c r="L12">
        <f t="shared" si="0"/>
        <v>0</v>
      </c>
      <c r="O12" s="435"/>
      <c r="P12" s="10" t="s">
        <v>30</v>
      </c>
      <c r="Q12" s="15">
        <v>9</v>
      </c>
      <c r="R12" s="22">
        <v>2</v>
      </c>
      <c r="S12">
        <f t="shared" si="1"/>
        <v>0</v>
      </c>
      <c r="V12" s="435"/>
      <c r="W12" s="10" t="s">
        <v>30</v>
      </c>
      <c r="X12" s="15">
        <v>9</v>
      </c>
      <c r="Y12" s="22">
        <v>2</v>
      </c>
      <c r="Z12">
        <f t="shared" si="2"/>
        <v>0</v>
      </c>
      <c r="AC12" s="435"/>
      <c r="AD12" s="10" t="s">
        <v>30</v>
      </c>
      <c r="AE12" s="15">
        <v>9</v>
      </c>
      <c r="AF12" s="22">
        <v>2</v>
      </c>
      <c r="AG12">
        <f t="shared" si="3"/>
        <v>0</v>
      </c>
    </row>
    <row r="13" spans="1:33" x14ac:dyDescent="0.25">
      <c r="B13" s="435"/>
      <c r="C13" s="10" t="s">
        <v>31</v>
      </c>
      <c r="D13" s="15">
        <v>10</v>
      </c>
      <c r="E13" s="27">
        <v>1</v>
      </c>
      <c r="H13" s="435"/>
      <c r="I13" s="10" t="s">
        <v>31</v>
      </c>
      <c r="J13" s="15">
        <v>10</v>
      </c>
      <c r="K13" s="22">
        <v>1</v>
      </c>
      <c r="L13">
        <f t="shared" si="0"/>
        <v>0</v>
      </c>
      <c r="O13" s="435"/>
      <c r="P13" s="10" t="s">
        <v>31</v>
      </c>
      <c r="Q13" s="15">
        <v>10</v>
      </c>
      <c r="R13" s="22">
        <v>1</v>
      </c>
      <c r="S13">
        <f t="shared" si="1"/>
        <v>0</v>
      </c>
      <c r="V13" s="435"/>
      <c r="W13" s="10" t="s">
        <v>31</v>
      </c>
      <c r="X13" s="15">
        <v>10</v>
      </c>
      <c r="Y13" s="35">
        <v>2</v>
      </c>
      <c r="Z13">
        <f t="shared" si="2"/>
        <v>1</v>
      </c>
      <c r="AC13" s="435"/>
      <c r="AD13" s="10" t="s">
        <v>31</v>
      </c>
      <c r="AE13" s="15">
        <v>10</v>
      </c>
      <c r="AF13" s="22">
        <v>2</v>
      </c>
      <c r="AG13">
        <f t="shared" si="3"/>
        <v>0</v>
      </c>
    </row>
    <row r="14" spans="1:33" ht="13.8" thickBot="1" x14ac:dyDescent="0.3">
      <c r="B14" s="436"/>
      <c r="C14" s="12" t="s">
        <v>32</v>
      </c>
      <c r="D14" s="13">
        <v>11</v>
      </c>
      <c r="E14" s="31">
        <v>2</v>
      </c>
      <c r="H14" s="436"/>
      <c r="I14" s="12" t="s">
        <v>32</v>
      </c>
      <c r="J14" s="13">
        <v>11</v>
      </c>
      <c r="K14" s="23">
        <v>2</v>
      </c>
      <c r="L14">
        <f t="shared" si="0"/>
        <v>0</v>
      </c>
      <c r="O14" s="436"/>
      <c r="P14" s="12" t="s">
        <v>32</v>
      </c>
      <c r="Q14" s="13">
        <v>11</v>
      </c>
      <c r="R14" s="23">
        <v>2</v>
      </c>
      <c r="S14">
        <f t="shared" si="1"/>
        <v>0</v>
      </c>
      <c r="V14" s="436"/>
      <c r="W14" s="12" t="s">
        <v>32</v>
      </c>
      <c r="X14" s="13">
        <v>11</v>
      </c>
      <c r="Y14" s="23">
        <v>2</v>
      </c>
      <c r="Z14">
        <f t="shared" si="2"/>
        <v>0</v>
      </c>
      <c r="AC14" s="436"/>
      <c r="AD14" s="12" t="s">
        <v>32</v>
      </c>
      <c r="AE14" s="13">
        <v>11</v>
      </c>
      <c r="AF14" s="23">
        <v>2</v>
      </c>
      <c r="AG14">
        <f t="shared" si="3"/>
        <v>0</v>
      </c>
    </row>
    <row r="15" spans="1:33" x14ac:dyDescent="0.25">
      <c r="B15" s="434" t="s">
        <v>33</v>
      </c>
      <c r="C15" s="8" t="s">
        <v>34</v>
      </c>
      <c r="D15" s="14">
        <v>12</v>
      </c>
      <c r="E15" s="29">
        <v>2</v>
      </c>
      <c r="H15" s="434" t="s">
        <v>33</v>
      </c>
      <c r="I15" s="8" t="s">
        <v>34</v>
      </c>
      <c r="J15" s="14">
        <v>12</v>
      </c>
      <c r="K15" s="21">
        <v>2</v>
      </c>
      <c r="L15">
        <f t="shared" si="0"/>
        <v>0</v>
      </c>
      <c r="O15" s="434" t="s">
        <v>33</v>
      </c>
      <c r="P15" s="8" t="s">
        <v>34</v>
      </c>
      <c r="Q15" s="14">
        <v>12</v>
      </c>
      <c r="R15" s="21">
        <v>2</v>
      </c>
      <c r="S15">
        <f t="shared" si="1"/>
        <v>0</v>
      </c>
      <c r="V15" s="434" t="s">
        <v>33</v>
      </c>
      <c r="W15" s="8" t="s">
        <v>34</v>
      </c>
      <c r="X15" s="14">
        <v>12</v>
      </c>
      <c r="Y15" s="21">
        <v>2</v>
      </c>
      <c r="Z15">
        <f t="shared" si="2"/>
        <v>0</v>
      </c>
      <c r="AC15" s="434" t="s">
        <v>33</v>
      </c>
      <c r="AD15" s="8" t="s">
        <v>34</v>
      </c>
      <c r="AE15" s="14">
        <v>12</v>
      </c>
      <c r="AF15" s="21">
        <v>2</v>
      </c>
      <c r="AG15">
        <f t="shared" si="3"/>
        <v>0</v>
      </c>
    </row>
    <row r="16" spans="1:33" x14ac:dyDescent="0.25">
      <c r="B16" s="435"/>
      <c r="C16" s="10" t="s">
        <v>35</v>
      </c>
      <c r="D16" s="15">
        <v>13</v>
      </c>
      <c r="E16" s="27">
        <v>1</v>
      </c>
      <c r="H16" s="435"/>
      <c r="I16" s="10" t="s">
        <v>35</v>
      </c>
      <c r="J16" s="15">
        <v>13</v>
      </c>
      <c r="K16" s="22">
        <v>1</v>
      </c>
      <c r="L16">
        <f t="shared" si="0"/>
        <v>0</v>
      </c>
      <c r="O16" s="435"/>
      <c r="P16" s="10" t="s">
        <v>35</v>
      </c>
      <c r="Q16" s="15">
        <v>13</v>
      </c>
      <c r="R16" s="22">
        <v>1</v>
      </c>
      <c r="S16">
        <f t="shared" si="1"/>
        <v>0</v>
      </c>
      <c r="V16" s="435"/>
      <c r="W16" s="10" t="s">
        <v>35</v>
      </c>
      <c r="X16" s="15">
        <v>13</v>
      </c>
      <c r="Y16" s="35">
        <v>2</v>
      </c>
      <c r="Z16">
        <f t="shared" si="2"/>
        <v>1</v>
      </c>
      <c r="AC16" s="435"/>
      <c r="AD16" s="10" t="s">
        <v>35</v>
      </c>
      <c r="AE16" s="15">
        <v>13</v>
      </c>
      <c r="AF16" s="36">
        <v>2</v>
      </c>
      <c r="AG16">
        <f t="shared" si="3"/>
        <v>0</v>
      </c>
    </row>
    <row r="17" spans="2:33" x14ac:dyDescent="0.25">
      <c r="B17" s="435"/>
      <c r="C17" s="10" t="s">
        <v>36</v>
      </c>
      <c r="D17" s="15">
        <v>14</v>
      </c>
      <c r="E17" s="27">
        <v>1</v>
      </c>
      <c r="H17" s="435"/>
      <c r="I17" s="10" t="s">
        <v>36</v>
      </c>
      <c r="J17" s="15">
        <v>14</v>
      </c>
      <c r="K17" s="22">
        <v>1</v>
      </c>
      <c r="L17">
        <f t="shared" si="0"/>
        <v>0</v>
      </c>
      <c r="O17" s="435"/>
      <c r="P17" s="10" t="s">
        <v>36</v>
      </c>
      <c r="Q17" s="15">
        <v>14</v>
      </c>
      <c r="R17" s="22">
        <v>1</v>
      </c>
      <c r="S17">
        <f t="shared" si="1"/>
        <v>0</v>
      </c>
      <c r="V17" s="435"/>
      <c r="W17" s="10" t="s">
        <v>36</v>
      </c>
      <c r="X17" s="15">
        <v>14</v>
      </c>
      <c r="Y17" s="35">
        <v>2</v>
      </c>
      <c r="Z17">
        <f t="shared" si="2"/>
        <v>1</v>
      </c>
      <c r="AC17" s="435"/>
      <c r="AD17" s="10" t="s">
        <v>36</v>
      </c>
      <c r="AE17" s="15">
        <v>14</v>
      </c>
      <c r="AF17" s="36">
        <v>2</v>
      </c>
      <c r="AG17">
        <f t="shared" si="3"/>
        <v>0</v>
      </c>
    </row>
    <row r="18" spans="2:33" x14ac:dyDescent="0.25">
      <c r="B18" s="435"/>
      <c r="C18" s="10" t="s">
        <v>37</v>
      </c>
      <c r="D18" s="15">
        <v>15</v>
      </c>
      <c r="E18" s="27">
        <v>1</v>
      </c>
      <c r="H18" s="435"/>
      <c r="I18" s="10" t="s">
        <v>37</v>
      </c>
      <c r="J18" s="15">
        <v>15</v>
      </c>
      <c r="K18" s="22">
        <v>1</v>
      </c>
      <c r="L18">
        <f t="shared" si="0"/>
        <v>0</v>
      </c>
      <c r="O18" s="435"/>
      <c r="P18" s="10" t="s">
        <v>37</v>
      </c>
      <c r="Q18" s="15">
        <v>15</v>
      </c>
      <c r="R18" s="22">
        <v>1</v>
      </c>
      <c r="S18">
        <f t="shared" si="1"/>
        <v>0</v>
      </c>
      <c r="V18" s="435"/>
      <c r="W18" s="10" t="s">
        <v>37</v>
      </c>
      <c r="X18" s="15">
        <v>15</v>
      </c>
      <c r="Y18" s="35">
        <v>2</v>
      </c>
      <c r="Z18">
        <f t="shared" si="2"/>
        <v>1</v>
      </c>
      <c r="AC18" s="435"/>
      <c r="AD18" s="10" t="s">
        <v>37</v>
      </c>
      <c r="AE18" s="15">
        <v>15</v>
      </c>
      <c r="AF18" s="36">
        <v>2</v>
      </c>
      <c r="AG18">
        <f t="shared" si="3"/>
        <v>0</v>
      </c>
    </row>
    <row r="19" spans="2:33" x14ac:dyDescent="0.25">
      <c r="B19" s="435"/>
      <c r="C19" s="10" t="s">
        <v>38</v>
      </c>
      <c r="D19" s="15">
        <v>16</v>
      </c>
      <c r="E19" s="27">
        <v>1</v>
      </c>
      <c r="H19" s="435"/>
      <c r="I19" s="10" t="s">
        <v>38</v>
      </c>
      <c r="J19" s="15">
        <v>16</v>
      </c>
      <c r="K19" s="22">
        <v>1</v>
      </c>
      <c r="L19">
        <f t="shared" si="0"/>
        <v>0</v>
      </c>
      <c r="O19" s="435"/>
      <c r="P19" s="10" t="s">
        <v>38</v>
      </c>
      <c r="Q19" s="15">
        <v>16</v>
      </c>
      <c r="R19" s="22">
        <v>1</v>
      </c>
      <c r="S19">
        <f t="shared" si="1"/>
        <v>0</v>
      </c>
      <c r="V19" s="435"/>
      <c r="W19" s="10" t="s">
        <v>38</v>
      </c>
      <c r="X19" s="15">
        <v>16</v>
      </c>
      <c r="Y19" s="35">
        <v>2</v>
      </c>
      <c r="Z19">
        <f t="shared" si="2"/>
        <v>1</v>
      </c>
      <c r="AC19" s="435"/>
      <c r="AD19" s="10" t="s">
        <v>38</v>
      </c>
      <c r="AE19" s="15">
        <v>16</v>
      </c>
      <c r="AF19" s="35">
        <v>3</v>
      </c>
      <c r="AG19">
        <f t="shared" si="3"/>
        <v>1</v>
      </c>
    </row>
    <row r="20" spans="2:33" ht="13.8" thickBot="1" x14ac:dyDescent="0.3">
      <c r="B20" s="436"/>
      <c r="C20" s="12" t="s">
        <v>39</v>
      </c>
      <c r="D20" s="13">
        <v>17</v>
      </c>
      <c r="E20" s="31">
        <v>2</v>
      </c>
      <c r="H20" s="436"/>
      <c r="I20" s="12" t="s">
        <v>39</v>
      </c>
      <c r="J20" s="13">
        <v>17</v>
      </c>
      <c r="K20" s="23">
        <v>2</v>
      </c>
      <c r="L20">
        <f t="shared" si="0"/>
        <v>0</v>
      </c>
      <c r="O20" s="436"/>
      <c r="P20" s="12" t="s">
        <v>39</v>
      </c>
      <c r="Q20" s="13">
        <v>17</v>
      </c>
      <c r="R20" s="23">
        <v>2</v>
      </c>
      <c r="S20">
        <f t="shared" si="1"/>
        <v>0</v>
      </c>
      <c r="V20" s="436"/>
      <c r="W20" s="12" t="s">
        <v>39</v>
      </c>
      <c r="X20" s="13">
        <v>17</v>
      </c>
      <c r="Y20" s="23">
        <v>2</v>
      </c>
      <c r="Z20">
        <f t="shared" si="2"/>
        <v>0</v>
      </c>
      <c r="AC20" s="436"/>
      <c r="AD20" s="12" t="s">
        <v>39</v>
      </c>
      <c r="AE20" s="13">
        <v>17</v>
      </c>
      <c r="AF20" s="23">
        <v>2</v>
      </c>
      <c r="AG20">
        <f t="shared" si="3"/>
        <v>0</v>
      </c>
    </row>
    <row r="21" spans="2:33" ht="13.8" thickBot="1" x14ac:dyDescent="0.3">
      <c r="B21" s="16" t="s">
        <v>40</v>
      </c>
      <c r="C21" s="17" t="s">
        <v>41</v>
      </c>
      <c r="D21" s="18">
        <v>18</v>
      </c>
      <c r="E21" s="28">
        <v>1</v>
      </c>
      <c r="H21" s="16" t="s">
        <v>40</v>
      </c>
      <c r="I21" s="17" t="s">
        <v>41</v>
      </c>
      <c r="J21" s="18">
        <v>18</v>
      </c>
      <c r="K21" s="24">
        <v>1</v>
      </c>
      <c r="L21">
        <f t="shared" si="0"/>
        <v>0</v>
      </c>
      <c r="O21" s="16" t="s">
        <v>40</v>
      </c>
      <c r="P21" s="17" t="s">
        <v>41</v>
      </c>
      <c r="Q21" s="18">
        <v>18</v>
      </c>
      <c r="R21" s="34">
        <v>2</v>
      </c>
      <c r="S21">
        <f t="shared" si="1"/>
        <v>1</v>
      </c>
      <c r="V21" s="16" t="s">
        <v>40</v>
      </c>
      <c r="W21" s="17" t="s">
        <v>41</v>
      </c>
      <c r="X21" s="18">
        <v>18</v>
      </c>
      <c r="Y21" s="33">
        <v>2</v>
      </c>
      <c r="Z21">
        <f t="shared" si="2"/>
        <v>0</v>
      </c>
      <c r="AC21" s="16" t="s">
        <v>40</v>
      </c>
      <c r="AD21" s="17" t="s">
        <v>41</v>
      </c>
      <c r="AE21" s="18">
        <v>18</v>
      </c>
      <c r="AF21" s="34">
        <v>3</v>
      </c>
      <c r="AG21">
        <f t="shared" si="3"/>
        <v>1</v>
      </c>
    </row>
    <row r="22" spans="2:33" x14ac:dyDescent="0.25">
      <c r="D22" s="7"/>
      <c r="E22" s="7">
        <f>SUM(E4:E21)</f>
        <v>28</v>
      </c>
      <c r="J22" s="7"/>
      <c r="K22" s="7">
        <f>SUM(K4:K21)</f>
        <v>29</v>
      </c>
      <c r="Q22" s="7"/>
      <c r="R22" s="7">
        <f>SUM(R4:R21)</f>
        <v>30</v>
      </c>
      <c r="X22" s="7"/>
      <c r="Y22" s="7">
        <f>SUM(Y4:Y21)</f>
        <v>36</v>
      </c>
      <c r="AE22" s="7"/>
      <c r="AF22" s="7">
        <f>SUM(AF4:AF21)</f>
        <v>40</v>
      </c>
    </row>
    <row r="23" spans="2:33" x14ac:dyDescent="0.25">
      <c r="D23" s="7"/>
      <c r="E23" s="19">
        <f>((E22/54))</f>
        <v>0.51851851851851849</v>
      </c>
      <c r="J23" s="7"/>
      <c r="K23" s="19">
        <f>((K22/54))</f>
        <v>0.53703703703703709</v>
      </c>
      <c r="Q23" s="7"/>
      <c r="R23" s="19">
        <f>((R22/54))</f>
        <v>0.55555555555555558</v>
      </c>
      <c r="X23" s="7"/>
      <c r="Y23" s="19">
        <f>((Y22/54))</f>
        <v>0.66666666666666663</v>
      </c>
      <c r="AE23" s="7"/>
      <c r="AF23" s="19">
        <f>((AF22/54))</f>
        <v>0.7407407407407407</v>
      </c>
    </row>
  </sheetData>
  <mergeCells count="20">
    <mergeCell ref="AC4:AC6"/>
    <mergeCell ref="AC7:AC10"/>
    <mergeCell ref="AC11:AC14"/>
    <mergeCell ref="AC15:AC20"/>
    <mergeCell ref="O4:O6"/>
    <mergeCell ref="O7:O10"/>
    <mergeCell ref="O11:O14"/>
    <mergeCell ref="O15:O20"/>
    <mergeCell ref="V4:V6"/>
    <mergeCell ref="V7:V10"/>
    <mergeCell ref="V11:V14"/>
    <mergeCell ref="V15:V20"/>
    <mergeCell ref="B4:B6"/>
    <mergeCell ref="B7:B10"/>
    <mergeCell ref="B11:B14"/>
    <mergeCell ref="B15:B20"/>
    <mergeCell ref="H4:H6"/>
    <mergeCell ref="H7:H10"/>
    <mergeCell ref="H11:H14"/>
    <mergeCell ref="H15:H20"/>
  </mergeCells>
  <printOptions horizontalCentered="1"/>
  <pageMargins left="0.15748031496062992" right="0.15748031496062992" top="0.31496062992125984" bottom="0" header="0.31496062992125984" footer="0.31496062992125984"/>
  <pageSetup paperSize="8" scale="135" orientation="portrait" r:id="rId1"/>
  <colBreaks count="4" manualBreakCount="4">
    <brk id="6" max="1048575" man="1"/>
    <brk id="13" max="1048575" man="1"/>
    <brk id="20" max="1048575" man="1"/>
    <brk id="27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G14"/>
  <sheetViews>
    <sheetView view="pageBreakPreview" topLeftCell="D3" zoomScale="80" zoomScaleNormal="70" zoomScaleSheetLayoutView="80" workbookViewId="0">
      <selection activeCell="I14" sqref="I14:I15"/>
    </sheetView>
  </sheetViews>
  <sheetFormatPr baseColWidth="10" defaultColWidth="9.109375" defaultRowHeight="13.2" x14ac:dyDescent="0.25"/>
  <cols>
    <col min="2" max="2" width="17.88671875" customWidth="1"/>
    <col min="3" max="3" width="39.44140625" customWidth="1"/>
    <col min="8" max="8" width="20" customWidth="1"/>
    <col min="9" max="9" width="33.88671875" customWidth="1"/>
    <col min="15" max="15" width="20" customWidth="1"/>
    <col min="16" max="16" width="33.88671875" customWidth="1"/>
    <col min="22" max="22" width="20" customWidth="1"/>
    <col min="23" max="23" width="33.88671875" customWidth="1"/>
    <col min="29" max="29" width="20" customWidth="1"/>
    <col min="30" max="30" width="33.88671875" customWidth="1"/>
  </cols>
  <sheetData>
    <row r="1" spans="1:33" ht="21" x14ac:dyDescent="0.4">
      <c r="A1" s="6" t="s">
        <v>46</v>
      </c>
      <c r="E1" s="46"/>
      <c r="G1" s="6" t="s">
        <v>47</v>
      </c>
      <c r="N1" s="6" t="s">
        <v>48</v>
      </c>
      <c r="U1" s="6" t="s">
        <v>49</v>
      </c>
      <c r="AB1" s="6">
        <v>2013</v>
      </c>
    </row>
    <row r="2" spans="1:33" x14ac:dyDescent="0.25">
      <c r="B2" s="20"/>
      <c r="D2" s="7" t="s">
        <v>17</v>
      </c>
      <c r="E2" s="7"/>
      <c r="J2" s="7" t="s">
        <v>17</v>
      </c>
      <c r="K2" s="7" t="s">
        <v>18</v>
      </c>
      <c r="Q2" s="7"/>
      <c r="R2" s="7" t="s">
        <v>18</v>
      </c>
      <c r="X2" s="7" t="s">
        <v>17</v>
      </c>
      <c r="Y2" s="7" t="s">
        <v>18</v>
      </c>
      <c r="AE2" s="7" t="s">
        <v>17</v>
      </c>
      <c r="AF2" s="7" t="s">
        <v>18</v>
      </c>
    </row>
    <row r="3" spans="1:33" ht="13.8" thickBot="1" x14ac:dyDescent="0.3">
      <c r="D3" s="7"/>
      <c r="E3" s="7"/>
      <c r="J3" s="7"/>
      <c r="K3" s="7"/>
      <c r="Q3" s="7"/>
      <c r="R3" s="7"/>
      <c r="X3" s="7"/>
      <c r="Y3" s="7"/>
      <c r="AE3" s="7"/>
      <c r="AF3" s="7"/>
    </row>
    <row r="4" spans="1:33" ht="40.200000000000003" thickBot="1" x14ac:dyDescent="0.3">
      <c r="B4" s="47" t="s">
        <v>50</v>
      </c>
      <c r="C4" s="48" t="s">
        <v>51</v>
      </c>
      <c r="D4" s="9">
        <v>1</v>
      </c>
      <c r="E4" s="49">
        <v>1</v>
      </c>
      <c r="H4" s="47" t="s">
        <v>50</v>
      </c>
      <c r="I4" s="48" t="s">
        <v>51</v>
      </c>
      <c r="J4" s="9">
        <v>1</v>
      </c>
      <c r="K4" s="49">
        <v>1</v>
      </c>
      <c r="L4">
        <f>K4-E4</f>
        <v>0</v>
      </c>
      <c r="O4" s="47" t="s">
        <v>50</v>
      </c>
      <c r="P4" s="48" t="s">
        <v>51</v>
      </c>
      <c r="Q4" s="9">
        <v>1</v>
      </c>
      <c r="R4" s="49">
        <v>1</v>
      </c>
      <c r="S4">
        <f>R4-K4</f>
        <v>0</v>
      </c>
      <c r="V4" s="47" t="s">
        <v>50</v>
      </c>
      <c r="W4" s="48" t="s">
        <v>51</v>
      </c>
      <c r="X4" s="9">
        <v>1</v>
      </c>
      <c r="Y4" s="49">
        <v>1</v>
      </c>
      <c r="Z4">
        <f>Y4-R4</f>
        <v>0</v>
      </c>
      <c r="AC4" s="47" t="s">
        <v>50</v>
      </c>
      <c r="AD4" s="48" t="s">
        <v>51</v>
      </c>
      <c r="AE4" s="9">
        <v>1</v>
      </c>
      <c r="AF4" s="49">
        <v>1</v>
      </c>
      <c r="AG4">
        <f>AF4-Y4</f>
        <v>0</v>
      </c>
    </row>
    <row r="5" spans="1:33" ht="35.25" customHeight="1" x14ac:dyDescent="0.25">
      <c r="B5" s="437" t="s">
        <v>52</v>
      </c>
      <c r="C5" s="48" t="s">
        <v>53</v>
      </c>
      <c r="D5" s="14">
        <v>2</v>
      </c>
      <c r="E5" s="50">
        <v>1</v>
      </c>
      <c r="H5" s="437" t="s">
        <v>52</v>
      </c>
      <c r="I5" s="48" t="s">
        <v>53</v>
      </c>
      <c r="J5" s="14">
        <v>2</v>
      </c>
      <c r="K5" s="50">
        <v>1</v>
      </c>
      <c r="L5">
        <f t="shared" ref="L5:L12" si="0">K5-E5</f>
        <v>0</v>
      </c>
      <c r="O5" s="437" t="s">
        <v>52</v>
      </c>
      <c r="P5" s="48" t="s">
        <v>53</v>
      </c>
      <c r="Q5" s="14">
        <v>2</v>
      </c>
      <c r="R5" s="50">
        <v>1</v>
      </c>
      <c r="S5">
        <f t="shared" ref="S5:S12" si="1">R5-K5</f>
        <v>0</v>
      </c>
      <c r="V5" s="437" t="s">
        <v>52</v>
      </c>
      <c r="W5" s="48" t="s">
        <v>53</v>
      </c>
      <c r="X5" s="14">
        <v>2</v>
      </c>
      <c r="Y5" s="50">
        <v>1</v>
      </c>
      <c r="Z5">
        <f t="shared" ref="Z5:Z12" si="2">Y5-R5</f>
        <v>0</v>
      </c>
      <c r="AC5" s="437" t="s">
        <v>52</v>
      </c>
      <c r="AD5" s="48" t="s">
        <v>53</v>
      </c>
      <c r="AE5" s="14">
        <v>2</v>
      </c>
      <c r="AF5" s="50">
        <v>1</v>
      </c>
      <c r="AG5">
        <f t="shared" ref="AG5:AG12" si="3">AF5-Y5</f>
        <v>0</v>
      </c>
    </row>
    <row r="6" spans="1:33" ht="23.25" customHeight="1" thickBot="1" x14ac:dyDescent="0.3">
      <c r="B6" s="439"/>
      <c r="C6" s="51" t="s">
        <v>54</v>
      </c>
      <c r="D6" s="15">
        <v>3</v>
      </c>
      <c r="E6" s="52">
        <v>0</v>
      </c>
      <c r="H6" s="439"/>
      <c r="I6" s="51" t="s">
        <v>54</v>
      </c>
      <c r="J6" s="15">
        <v>3</v>
      </c>
      <c r="K6" s="52">
        <v>0</v>
      </c>
      <c r="L6">
        <f t="shared" si="0"/>
        <v>0</v>
      </c>
      <c r="O6" s="439"/>
      <c r="P6" s="51" t="s">
        <v>54</v>
      </c>
      <c r="Q6" s="15">
        <v>3</v>
      </c>
      <c r="R6" s="52">
        <v>0</v>
      </c>
      <c r="S6">
        <f t="shared" si="1"/>
        <v>0</v>
      </c>
      <c r="V6" s="439"/>
      <c r="W6" s="51" t="s">
        <v>54</v>
      </c>
      <c r="X6" s="15">
        <v>3</v>
      </c>
      <c r="Y6" s="53">
        <v>1</v>
      </c>
      <c r="Z6">
        <f t="shared" si="2"/>
        <v>1</v>
      </c>
      <c r="AC6" s="439"/>
      <c r="AD6" s="51" t="s">
        <v>54</v>
      </c>
      <c r="AE6" s="15">
        <v>3</v>
      </c>
      <c r="AF6" s="53">
        <v>1</v>
      </c>
      <c r="AG6">
        <f t="shared" si="3"/>
        <v>0</v>
      </c>
    </row>
    <row r="7" spans="1:33" ht="12.75" customHeight="1" x14ac:dyDescent="0.25">
      <c r="B7" s="437" t="s">
        <v>55</v>
      </c>
      <c r="C7" s="48" t="s">
        <v>56</v>
      </c>
      <c r="D7" s="14">
        <v>4</v>
      </c>
      <c r="E7" s="54">
        <v>0</v>
      </c>
      <c r="H7" s="437" t="s">
        <v>55</v>
      </c>
      <c r="I7" s="48" t="s">
        <v>56</v>
      </c>
      <c r="J7" s="14">
        <v>4</v>
      </c>
      <c r="K7" s="54">
        <v>0</v>
      </c>
      <c r="L7">
        <f t="shared" si="0"/>
        <v>0</v>
      </c>
      <c r="O7" s="437" t="s">
        <v>55</v>
      </c>
      <c r="P7" s="48" t="s">
        <v>56</v>
      </c>
      <c r="Q7" s="14">
        <v>4</v>
      </c>
      <c r="R7" s="54">
        <v>0</v>
      </c>
      <c r="S7">
        <f t="shared" si="1"/>
        <v>0</v>
      </c>
      <c r="V7" s="437" t="s">
        <v>55</v>
      </c>
      <c r="W7" s="48" t="s">
        <v>56</v>
      </c>
      <c r="X7" s="14">
        <v>4</v>
      </c>
      <c r="Y7" s="50">
        <v>1</v>
      </c>
      <c r="Z7">
        <f t="shared" si="2"/>
        <v>1</v>
      </c>
      <c r="AC7" s="437" t="s">
        <v>55</v>
      </c>
      <c r="AD7" s="48" t="s">
        <v>56</v>
      </c>
      <c r="AE7" s="14">
        <v>4</v>
      </c>
      <c r="AF7" s="50">
        <v>1</v>
      </c>
      <c r="AG7">
        <f t="shared" si="3"/>
        <v>0</v>
      </c>
    </row>
    <row r="8" spans="1:33" x14ac:dyDescent="0.25">
      <c r="B8" s="438"/>
      <c r="C8" s="51" t="s">
        <v>57</v>
      </c>
      <c r="D8" s="15">
        <v>5</v>
      </c>
      <c r="E8" s="52">
        <v>0</v>
      </c>
      <c r="H8" s="438"/>
      <c r="I8" s="51" t="s">
        <v>57</v>
      </c>
      <c r="J8" s="15">
        <v>5</v>
      </c>
      <c r="K8" s="52">
        <v>0.5</v>
      </c>
      <c r="L8">
        <f t="shared" si="0"/>
        <v>0.5</v>
      </c>
      <c r="O8" s="438"/>
      <c r="P8" s="51" t="s">
        <v>57</v>
      </c>
      <c r="Q8" s="15">
        <v>5</v>
      </c>
      <c r="R8" s="53">
        <v>1</v>
      </c>
      <c r="S8">
        <f t="shared" si="1"/>
        <v>0.5</v>
      </c>
      <c r="V8" s="438"/>
      <c r="W8" s="51" t="s">
        <v>57</v>
      </c>
      <c r="X8" s="15">
        <v>5</v>
      </c>
      <c r="Y8" s="53">
        <v>1</v>
      </c>
      <c r="Z8">
        <f t="shared" si="2"/>
        <v>0</v>
      </c>
      <c r="AC8" s="438"/>
      <c r="AD8" s="51" t="s">
        <v>57</v>
      </c>
      <c r="AE8" s="15">
        <v>5</v>
      </c>
      <c r="AF8" s="53">
        <v>1</v>
      </c>
      <c r="AG8">
        <f t="shared" si="3"/>
        <v>0</v>
      </c>
    </row>
    <row r="9" spans="1:33" x14ac:dyDescent="0.25">
      <c r="B9" s="438"/>
      <c r="C9" s="51" t="s">
        <v>58</v>
      </c>
      <c r="D9" s="15">
        <v>6</v>
      </c>
      <c r="E9" s="52">
        <v>0</v>
      </c>
      <c r="H9" s="438"/>
      <c r="I9" s="51" t="s">
        <v>58</v>
      </c>
      <c r="J9" s="15">
        <v>6</v>
      </c>
      <c r="K9" s="52">
        <v>0</v>
      </c>
      <c r="L9">
        <f t="shared" si="0"/>
        <v>0</v>
      </c>
      <c r="O9" s="438"/>
      <c r="P9" s="51" t="s">
        <v>58</v>
      </c>
      <c r="Q9" s="15">
        <v>6</v>
      </c>
      <c r="R9" s="52">
        <v>0</v>
      </c>
      <c r="S9">
        <f t="shared" si="1"/>
        <v>0</v>
      </c>
      <c r="V9" s="438"/>
      <c r="W9" s="51" t="s">
        <v>58</v>
      </c>
      <c r="X9" s="15">
        <v>6</v>
      </c>
      <c r="Y9" s="53">
        <v>1</v>
      </c>
      <c r="Z9">
        <f t="shared" si="2"/>
        <v>1</v>
      </c>
      <c r="AC9" s="438"/>
      <c r="AD9" s="51" t="s">
        <v>58</v>
      </c>
      <c r="AE9" s="15">
        <v>6</v>
      </c>
      <c r="AF9" s="53">
        <v>1</v>
      </c>
      <c r="AG9">
        <f t="shared" si="3"/>
        <v>0</v>
      </c>
    </row>
    <row r="10" spans="1:33" x14ac:dyDescent="0.25">
      <c r="B10" s="438"/>
      <c r="C10" s="51" t="s">
        <v>59</v>
      </c>
      <c r="D10" s="15">
        <v>7</v>
      </c>
      <c r="E10" s="52">
        <v>0</v>
      </c>
      <c r="H10" s="438"/>
      <c r="I10" s="51" t="s">
        <v>59</v>
      </c>
      <c r="J10" s="15">
        <v>7</v>
      </c>
      <c r="K10" s="52">
        <v>0</v>
      </c>
      <c r="L10">
        <f t="shared" si="0"/>
        <v>0</v>
      </c>
      <c r="O10" s="438"/>
      <c r="P10" s="51" t="s">
        <v>59</v>
      </c>
      <c r="Q10" s="15">
        <v>7</v>
      </c>
      <c r="R10" s="53">
        <v>1</v>
      </c>
      <c r="S10">
        <f t="shared" si="1"/>
        <v>1</v>
      </c>
      <c r="V10" s="438"/>
      <c r="W10" s="51" t="s">
        <v>59</v>
      </c>
      <c r="X10" s="15">
        <v>7</v>
      </c>
      <c r="Y10" s="53">
        <v>1</v>
      </c>
      <c r="Z10">
        <f t="shared" si="2"/>
        <v>0</v>
      </c>
      <c r="AC10" s="438"/>
      <c r="AD10" s="51" t="s">
        <v>59</v>
      </c>
      <c r="AE10" s="15">
        <v>7</v>
      </c>
      <c r="AF10" s="53">
        <v>1</v>
      </c>
      <c r="AG10">
        <f t="shared" si="3"/>
        <v>0</v>
      </c>
    </row>
    <row r="11" spans="1:33" ht="13.8" thickBot="1" x14ac:dyDescent="0.3">
      <c r="B11" s="439"/>
      <c r="C11" s="55" t="s">
        <v>60</v>
      </c>
      <c r="D11" s="13">
        <v>8</v>
      </c>
      <c r="E11" s="56">
        <v>0</v>
      </c>
      <c r="H11" s="439"/>
      <c r="I11" s="55" t="s">
        <v>60</v>
      </c>
      <c r="J11" s="13">
        <v>8</v>
      </c>
      <c r="K11" s="56">
        <v>0</v>
      </c>
      <c r="L11">
        <f t="shared" si="0"/>
        <v>0</v>
      </c>
      <c r="O11" s="439"/>
      <c r="P11" s="55" t="s">
        <v>60</v>
      </c>
      <c r="Q11" s="13">
        <v>8</v>
      </c>
      <c r="R11" s="57">
        <v>1</v>
      </c>
      <c r="S11">
        <f t="shared" si="1"/>
        <v>1</v>
      </c>
      <c r="V11" s="439"/>
      <c r="W11" s="55" t="s">
        <v>60</v>
      </c>
      <c r="X11" s="13">
        <v>8</v>
      </c>
      <c r="Y11" s="57">
        <v>1</v>
      </c>
      <c r="AC11" s="439"/>
      <c r="AD11" s="55" t="s">
        <v>60</v>
      </c>
      <c r="AE11" s="13">
        <v>8</v>
      </c>
      <c r="AF11" s="57">
        <v>1</v>
      </c>
    </row>
    <row r="12" spans="1:33" ht="33" customHeight="1" thickBot="1" x14ac:dyDescent="0.3">
      <c r="B12" s="58" t="s">
        <v>61</v>
      </c>
      <c r="C12" s="59" t="s">
        <v>62</v>
      </c>
      <c r="D12" s="18">
        <v>9</v>
      </c>
      <c r="E12" s="49">
        <v>1</v>
      </c>
      <c r="H12" s="58" t="s">
        <v>61</v>
      </c>
      <c r="I12" s="59" t="s">
        <v>62</v>
      </c>
      <c r="J12" s="18">
        <v>9</v>
      </c>
      <c r="K12" s="49">
        <v>1</v>
      </c>
      <c r="L12">
        <f t="shared" si="0"/>
        <v>0</v>
      </c>
      <c r="O12" s="58" t="s">
        <v>61</v>
      </c>
      <c r="P12" s="59" t="s">
        <v>62</v>
      </c>
      <c r="Q12" s="18">
        <v>9</v>
      </c>
      <c r="R12" s="49">
        <v>1</v>
      </c>
      <c r="S12">
        <f t="shared" si="1"/>
        <v>0</v>
      </c>
      <c r="V12" s="58" t="s">
        <v>61</v>
      </c>
      <c r="W12" s="59" t="s">
        <v>62</v>
      </c>
      <c r="X12" s="18">
        <v>9</v>
      </c>
      <c r="Y12" s="49">
        <v>1</v>
      </c>
      <c r="Z12">
        <f t="shared" si="2"/>
        <v>0</v>
      </c>
      <c r="AC12" s="58" t="s">
        <v>61</v>
      </c>
      <c r="AD12" s="59" t="s">
        <v>62</v>
      </c>
      <c r="AE12" s="18">
        <v>9</v>
      </c>
      <c r="AF12" s="49">
        <v>1</v>
      </c>
      <c r="AG12">
        <f t="shared" si="3"/>
        <v>0</v>
      </c>
    </row>
    <row r="13" spans="1:33" x14ac:dyDescent="0.25">
      <c r="D13" s="7"/>
      <c r="E13" s="7">
        <f>SUM(E4:E12)</f>
        <v>3</v>
      </c>
      <c r="J13" s="7"/>
      <c r="K13" s="7">
        <f>SUM(K4:K12)</f>
        <v>3.5</v>
      </c>
      <c r="Q13" s="7"/>
      <c r="R13" s="7">
        <f>SUM(R4:R12)</f>
        <v>6</v>
      </c>
      <c r="X13" s="7"/>
      <c r="Y13" s="7">
        <f>SUM(Y4:Y12)</f>
        <v>9</v>
      </c>
      <c r="AE13" s="7"/>
      <c r="AF13" s="7">
        <f>SUM(AF4:AF12)</f>
        <v>9</v>
      </c>
    </row>
    <row r="14" spans="1:33" x14ac:dyDescent="0.25">
      <c r="D14" s="7"/>
      <c r="E14" s="60">
        <f>((E13/9))</f>
        <v>0.33333333333333331</v>
      </c>
      <c r="J14" s="7"/>
      <c r="K14" s="60">
        <f>((K13/9))</f>
        <v>0.3888888888888889</v>
      </c>
      <c r="Q14" s="7"/>
      <c r="R14" s="60">
        <f>((R13/9))</f>
        <v>0.66666666666666663</v>
      </c>
      <c r="X14" s="7"/>
      <c r="Y14" s="60">
        <f>((Y13/9))</f>
        <v>1</v>
      </c>
      <c r="AE14" s="7"/>
      <c r="AF14" s="60">
        <f>((AF13/9))</f>
        <v>1</v>
      </c>
    </row>
  </sheetData>
  <mergeCells count="10">
    <mergeCell ref="B5:B6"/>
    <mergeCell ref="H5:H6"/>
    <mergeCell ref="O5:O6"/>
    <mergeCell ref="V5:V6"/>
    <mergeCell ref="AC5:AC6"/>
    <mergeCell ref="B7:B11"/>
    <mergeCell ref="H7:H11"/>
    <mergeCell ref="O7:O11"/>
    <mergeCell ref="V7:V11"/>
    <mergeCell ref="AC7:AC11"/>
  </mergeCells>
  <printOptions horizontalCentered="1"/>
  <pageMargins left="0.15748031496062992" right="0.15748031496062992" top="0.31496062992125984" bottom="0" header="0.31496062992125984" footer="0.31496062992125984"/>
  <pageSetup paperSize="8" scale="135" orientation="portrait" r:id="rId1"/>
  <colBreaks count="4" manualBreakCount="4">
    <brk id="6" max="1048575" man="1"/>
    <brk id="13" max="1048575" man="1"/>
    <brk id="20" max="1048575" man="1"/>
    <brk id="27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F26"/>
  <sheetViews>
    <sheetView view="pageBreakPreview" zoomScaleNormal="70" zoomScaleSheetLayoutView="100" workbookViewId="0">
      <selection activeCell="I14" sqref="I14:I15"/>
    </sheetView>
  </sheetViews>
  <sheetFormatPr baseColWidth="10" defaultColWidth="9.109375" defaultRowHeight="13.2" x14ac:dyDescent="0.25"/>
  <cols>
    <col min="2" max="2" width="17.88671875" customWidth="1"/>
    <col min="3" max="3" width="39.44140625" customWidth="1"/>
    <col min="8" max="8" width="20" customWidth="1"/>
    <col min="9" max="9" width="33.88671875" customWidth="1"/>
    <col min="15" max="15" width="20" customWidth="1"/>
    <col min="16" max="16" width="33.88671875" customWidth="1"/>
    <col min="22" max="22" width="20" customWidth="1"/>
    <col min="23" max="23" width="33.88671875" customWidth="1"/>
    <col min="28" max="28" width="17.88671875" customWidth="1"/>
    <col min="29" max="29" width="39.44140625" customWidth="1"/>
    <col min="34" max="34" width="20" customWidth="1"/>
    <col min="35" max="35" width="33.88671875" customWidth="1"/>
    <col min="41" max="41" width="20" customWidth="1"/>
    <col min="42" max="42" width="33.88671875" customWidth="1"/>
    <col min="48" max="48" width="20" customWidth="1"/>
    <col min="49" max="49" width="33.88671875" customWidth="1"/>
    <col min="54" max="54" width="20" customWidth="1"/>
    <col min="55" max="55" width="33.88671875" customWidth="1"/>
  </cols>
  <sheetData>
    <row r="1" spans="1:58" ht="21" x14ac:dyDescent="0.4">
      <c r="A1" s="6" t="s">
        <v>63</v>
      </c>
      <c r="E1" s="46"/>
      <c r="G1" s="6" t="s">
        <v>64</v>
      </c>
      <c r="N1" s="6" t="s">
        <v>65</v>
      </c>
      <c r="U1" s="6" t="s">
        <v>66</v>
      </c>
      <c r="AA1" s="6" t="s">
        <v>67</v>
      </c>
      <c r="AE1" s="46"/>
      <c r="AG1" s="6" t="s">
        <v>68</v>
      </c>
      <c r="AN1" s="6" t="s">
        <v>69</v>
      </c>
      <c r="AU1" s="6" t="s">
        <v>70</v>
      </c>
      <c r="BA1" s="6" t="s">
        <v>71</v>
      </c>
    </row>
    <row r="2" spans="1:58" x14ac:dyDescent="0.25">
      <c r="B2" s="20"/>
      <c r="D2" s="7" t="s">
        <v>17</v>
      </c>
      <c r="E2" s="7"/>
      <c r="J2" s="7" t="s">
        <v>17</v>
      </c>
      <c r="K2" s="7" t="s">
        <v>18</v>
      </c>
      <c r="Q2" s="7"/>
      <c r="R2" s="7" t="s">
        <v>18</v>
      </c>
      <c r="X2" s="7" t="s">
        <v>17</v>
      </c>
      <c r="Y2" s="7" t="s">
        <v>18</v>
      </c>
      <c r="AB2" s="20"/>
      <c r="AD2" s="7" t="s">
        <v>17</v>
      </c>
      <c r="AE2" s="7"/>
      <c r="AJ2" s="7" t="s">
        <v>17</v>
      </c>
      <c r="AK2" s="7" t="s">
        <v>18</v>
      </c>
      <c r="AQ2" s="7"/>
      <c r="AR2" s="7" t="s">
        <v>18</v>
      </c>
      <c r="AX2" s="7" t="s">
        <v>17</v>
      </c>
      <c r="AY2" s="7" t="s">
        <v>18</v>
      </c>
      <c r="BD2" s="7" t="s">
        <v>17</v>
      </c>
      <c r="BE2" s="7" t="s">
        <v>18</v>
      </c>
    </row>
    <row r="3" spans="1:58" ht="13.8" thickBot="1" x14ac:dyDescent="0.3">
      <c r="D3" s="7"/>
      <c r="E3" s="7"/>
      <c r="J3" s="7"/>
      <c r="K3" s="7"/>
      <c r="Q3" s="7"/>
      <c r="R3" s="7"/>
      <c r="X3" s="7"/>
      <c r="Y3" s="7"/>
      <c r="AD3" s="7"/>
      <c r="AE3" s="7"/>
      <c r="AJ3" s="7"/>
      <c r="AK3" s="7"/>
      <c r="AQ3" s="7"/>
      <c r="AR3" s="7"/>
      <c r="AX3" s="7"/>
      <c r="AY3" s="7"/>
      <c r="BD3" s="7"/>
      <c r="BE3" s="7"/>
    </row>
    <row r="4" spans="1:58" ht="19.5" customHeight="1" x14ac:dyDescent="0.25">
      <c r="B4" s="434" t="s">
        <v>72</v>
      </c>
      <c r="C4" s="8" t="s">
        <v>73</v>
      </c>
      <c r="D4" s="9" t="s">
        <v>74</v>
      </c>
      <c r="E4" s="29">
        <v>1</v>
      </c>
      <c r="H4" s="434" t="s">
        <v>72</v>
      </c>
      <c r="I4" s="8" t="s">
        <v>73</v>
      </c>
      <c r="J4" s="9" t="s">
        <v>74</v>
      </c>
      <c r="K4" s="29">
        <v>2</v>
      </c>
      <c r="L4">
        <f>K4-E4</f>
        <v>1</v>
      </c>
      <c r="O4" s="434" t="s">
        <v>72</v>
      </c>
      <c r="P4" s="8" t="s">
        <v>73</v>
      </c>
      <c r="Q4" s="9" t="s">
        <v>74</v>
      </c>
      <c r="R4" s="29">
        <v>2</v>
      </c>
      <c r="S4">
        <f>R4-K4</f>
        <v>0</v>
      </c>
      <c r="V4" s="434" t="s">
        <v>72</v>
      </c>
      <c r="W4" s="8" t="s">
        <v>73</v>
      </c>
      <c r="X4" s="9" t="s">
        <v>74</v>
      </c>
      <c r="Y4" s="61">
        <v>2</v>
      </c>
      <c r="Z4">
        <f>Y4-R4</f>
        <v>0</v>
      </c>
      <c r="AB4" s="434" t="s">
        <v>72</v>
      </c>
      <c r="AC4" s="8" t="s">
        <v>73</v>
      </c>
      <c r="AD4" s="9" t="s">
        <v>74</v>
      </c>
      <c r="AE4" s="61">
        <v>2</v>
      </c>
      <c r="AH4" s="434" t="s">
        <v>72</v>
      </c>
      <c r="AI4" s="8" t="s">
        <v>73</v>
      </c>
      <c r="AJ4" s="9" t="s">
        <v>74</v>
      </c>
      <c r="AK4" s="61">
        <v>2</v>
      </c>
      <c r="AL4">
        <f>AK4-AE4</f>
        <v>0</v>
      </c>
      <c r="AO4" s="434" t="s">
        <v>72</v>
      </c>
      <c r="AP4" s="8" t="s">
        <v>73</v>
      </c>
      <c r="AQ4" s="9" t="s">
        <v>74</v>
      </c>
      <c r="AR4" s="61">
        <v>2</v>
      </c>
      <c r="AS4">
        <f>AR4-AK4</f>
        <v>0</v>
      </c>
      <c r="AV4" s="434" t="s">
        <v>72</v>
      </c>
      <c r="AW4" s="8" t="s">
        <v>73</v>
      </c>
      <c r="AX4" s="9" t="s">
        <v>74</v>
      </c>
      <c r="AY4" s="61">
        <v>2</v>
      </c>
      <c r="AZ4">
        <f>AY4-AR4</f>
        <v>0</v>
      </c>
      <c r="BB4" s="434" t="s">
        <v>72</v>
      </c>
      <c r="BC4" s="8" t="s">
        <v>73</v>
      </c>
      <c r="BD4" s="9" t="s">
        <v>74</v>
      </c>
      <c r="BE4" s="29">
        <v>2</v>
      </c>
      <c r="BF4">
        <f>BE4-AY4</f>
        <v>0</v>
      </c>
    </row>
    <row r="5" spans="1:58" x14ac:dyDescent="0.25">
      <c r="B5" s="435"/>
      <c r="C5" s="10" t="s">
        <v>75</v>
      </c>
      <c r="D5" s="11" t="s">
        <v>76</v>
      </c>
      <c r="E5" s="62">
        <v>0</v>
      </c>
      <c r="H5" s="435"/>
      <c r="I5" s="10" t="s">
        <v>75</v>
      </c>
      <c r="J5" s="11" t="s">
        <v>76</v>
      </c>
      <c r="K5" s="62">
        <v>1</v>
      </c>
      <c r="L5">
        <f t="shared" ref="L5:L24" si="0">K5-E5</f>
        <v>1</v>
      </c>
      <c r="O5" s="435"/>
      <c r="P5" s="10" t="s">
        <v>75</v>
      </c>
      <c r="Q5" s="11" t="s">
        <v>76</v>
      </c>
      <c r="R5" s="30">
        <v>1</v>
      </c>
      <c r="S5">
        <f t="shared" ref="S5:S24" si="1">R5-K5</f>
        <v>0</v>
      </c>
      <c r="V5" s="435"/>
      <c r="W5" s="10" t="s">
        <v>75</v>
      </c>
      <c r="X5" s="11" t="s">
        <v>76</v>
      </c>
      <c r="Y5" s="63">
        <v>2</v>
      </c>
      <c r="Z5">
        <f t="shared" ref="Z5:Z24" si="2">Y5-R5</f>
        <v>1</v>
      </c>
      <c r="AB5" s="435"/>
      <c r="AC5" s="10" t="s">
        <v>75</v>
      </c>
      <c r="AD5" s="11" t="s">
        <v>76</v>
      </c>
      <c r="AE5" s="63">
        <v>2</v>
      </c>
      <c r="AH5" s="435"/>
      <c r="AI5" s="10" t="s">
        <v>75</v>
      </c>
      <c r="AJ5" s="11" t="s">
        <v>76</v>
      </c>
      <c r="AK5" s="63">
        <v>2</v>
      </c>
      <c r="AL5">
        <f t="shared" ref="AL5:AL24" si="3">AK5-AE5</f>
        <v>0</v>
      </c>
      <c r="AO5" s="435"/>
      <c r="AP5" s="10" t="s">
        <v>75</v>
      </c>
      <c r="AQ5" s="11" t="s">
        <v>76</v>
      </c>
      <c r="AR5" s="63">
        <v>2</v>
      </c>
      <c r="AS5">
        <f t="shared" ref="AS5:AS24" si="4">AR5-AK5</f>
        <v>0</v>
      </c>
      <c r="AV5" s="435"/>
      <c r="AW5" s="10" t="s">
        <v>75</v>
      </c>
      <c r="AX5" s="11" t="s">
        <v>76</v>
      </c>
      <c r="AY5" s="63">
        <v>2</v>
      </c>
      <c r="AZ5">
        <f t="shared" ref="AZ5:AZ24" si="5">AY5-AR5</f>
        <v>0</v>
      </c>
      <c r="BB5" s="435"/>
      <c r="BC5" s="10" t="s">
        <v>75</v>
      </c>
      <c r="BD5" s="11" t="s">
        <v>76</v>
      </c>
      <c r="BE5" s="30">
        <v>2</v>
      </c>
      <c r="BF5">
        <f t="shared" ref="BF5:BF24" si="6">BE5-AY5</f>
        <v>0</v>
      </c>
    </row>
    <row r="6" spans="1:58" ht="13.8" thickBot="1" x14ac:dyDescent="0.3">
      <c r="B6" s="436"/>
      <c r="C6" s="12" t="s">
        <v>77</v>
      </c>
      <c r="D6" s="13" t="s">
        <v>78</v>
      </c>
      <c r="E6" s="25">
        <v>1</v>
      </c>
      <c r="H6" s="436"/>
      <c r="I6" s="12" t="s">
        <v>77</v>
      </c>
      <c r="J6" s="13" t="s">
        <v>78</v>
      </c>
      <c r="K6" s="25">
        <v>1</v>
      </c>
      <c r="L6">
        <f t="shared" si="0"/>
        <v>0</v>
      </c>
      <c r="O6" s="436"/>
      <c r="P6" s="12" t="s">
        <v>77</v>
      </c>
      <c r="Q6" s="13" t="s">
        <v>78</v>
      </c>
      <c r="R6" s="31">
        <v>1</v>
      </c>
      <c r="S6">
        <f t="shared" si="1"/>
        <v>0</v>
      </c>
      <c r="V6" s="436"/>
      <c r="W6" s="12" t="s">
        <v>77</v>
      </c>
      <c r="X6" s="13" t="s">
        <v>78</v>
      </c>
      <c r="Y6" s="64">
        <v>2</v>
      </c>
      <c r="Z6">
        <f t="shared" si="2"/>
        <v>1</v>
      </c>
      <c r="AB6" s="436"/>
      <c r="AC6" s="12" t="s">
        <v>77</v>
      </c>
      <c r="AD6" s="13" t="s">
        <v>78</v>
      </c>
      <c r="AE6" s="64">
        <v>2</v>
      </c>
      <c r="AH6" s="436"/>
      <c r="AI6" s="12" t="s">
        <v>77</v>
      </c>
      <c r="AJ6" s="13" t="s">
        <v>78</v>
      </c>
      <c r="AK6" s="64">
        <v>2</v>
      </c>
      <c r="AL6">
        <f t="shared" si="3"/>
        <v>0</v>
      </c>
      <c r="AO6" s="436"/>
      <c r="AP6" s="12" t="s">
        <v>77</v>
      </c>
      <c r="AQ6" s="13" t="s">
        <v>78</v>
      </c>
      <c r="AR6" s="64">
        <v>2</v>
      </c>
      <c r="AS6">
        <f t="shared" si="4"/>
        <v>0</v>
      </c>
      <c r="AV6" s="436"/>
      <c r="AW6" s="12" t="s">
        <v>77</v>
      </c>
      <c r="AX6" s="13" t="s">
        <v>78</v>
      </c>
      <c r="AY6" s="64">
        <v>2</v>
      </c>
      <c r="AZ6">
        <f t="shared" si="5"/>
        <v>0</v>
      </c>
      <c r="BB6" s="436"/>
      <c r="BC6" s="12" t="s">
        <v>77</v>
      </c>
      <c r="BD6" s="13" t="s">
        <v>78</v>
      </c>
      <c r="BE6" s="31">
        <v>2</v>
      </c>
      <c r="BF6">
        <f t="shared" si="6"/>
        <v>0</v>
      </c>
    </row>
    <row r="7" spans="1:58" x14ac:dyDescent="0.25">
      <c r="B7" s="434" t="s">
        <v>79</v>
      </c>
      <c r="C7" s="8" t="s">
        <v>73</v>
      </c>
      <c r="D7" s="9" t="s">
        <v>80</v>
      </c>
      <c r="E7" s="65">
        <v>0</v>
      </c>
      <c r="H7" s="434" t="s">
        <v>79</v>
      </c>
      <c r="I7" s="8" t="s">
        <v>73</v>
      </c>
      <c r="J7" s="9" t="s">
        <v>80</v>
      </c>
      <c r="K7" s="65">
        <v>0</v>
      </c>
      <c r="L7">
        <f t="shared" si="0"/>
        <v>0</v>
      </c>
      <c r="O7" s="434" t="s">
        <v>79</v>
      </c>
      <c r="P7" s="8" t="s">
        <v>73</v>
      </c>
      <c r="Q7" s="9" t="s">
        <v>80</v>
      </c>
      <c r="R7" s="65">
        <v>0</v>
      </c>
      <c r="S7">
        <f t="shared" si="1"/>
        <v>0</v>
      </c>
      <c r="V7" s="434" t="s">
        <v>79</v>
      </c>
      <c r="W7" s="8" t="s">
        <v>73</v>
      </c>
      <c r="X7" s="9" t="s">
        <v>80</v>
      </c>
      <c r="Y7" s="65">
        <v>0</v>
      </c>
      <c r="Z7">
        <f t="shared" si="2"/>
        <v>0</v>
      </c>
      <c r="AB7" s="434" t="s">
        <v>79</v>
      </c>
      <c r="AC7" s="8" t="s">
        <v>73</v>
      </c>
      <c r="AD7" s="9" t="s">
        <v>80</v>
      </c>
      <c r="AE7" s="65">
        <v>1</v>
      </c>
      <c r="AH7" s="434" t="s">
        <v>79</v>
      </c>
      <c r="AI7" s="8" t="s">
        <v>73</v>
      </c>
      <c r="AJ7" s="9" t="s">
        <v>80</v>
      </c>
      <c r="AK7" s="65">
        <v>1</v>
      </c>
      <c r="AL7">
        <f t="shared" si="3"/>
        <v>0</v>
      </c>
      <c r="AO7" s="434" t="s">
        <v>79</v>
      </c>
      <c r="AP7" s="8" t="s">
        <v>73</v>
      </c>
      <c r="AQ7" s="9" t="s">
        <v>80</v>
      </c>
      <c r="AR7" s="65">
        <v>1</v>
      </c>
      <c r="AS7">
        <f t="shared" si="4"/>
        <v>0</v>
      </c>
      <c r="AV7" s="434" t="s">
        <v>79</v>
      </c>
      <c r="AW7" s="8" t="s">
        <v>73</v>
      </c>
      <c r="AX7" s="9" t="s">
        <v>80</v>
      </c>
      <c r="AY7" s="65">
        <v>1</v>
      </c>
      <c r="AZ7">
        <f t="shared" si="5"/>
        <v>0</v>
      </c>
      <c r="BB7" s="434" t="s">
        <v>79</v>
      </c>
      <c r="BC7" s="8" t="s">
        <v>73</v>
      </c>
      <c r="BD7" s="9" t="s">
        <v>80</v>
      </c>
      <c r="BE7" s="29">
        <v>2</v>
      </c>
      <c r="BF7">
        <f t="shared" si="6"/>
        <v>1</v>
      </c>
    </row>
    <row r="8" spans="1:58" x14ac:dyDescent="0.25">
      <c r="B8" s="435"/>
      <c r="C8" s="10" t="s">
        <v>75</v>
      </c>
      <c r="D8" s="11" t="s">
        <v>81</v>
      </c>
      <c r="E8" s="62">
        <v>0</v>
      </c>
      <c r="H8" s="435"/>
      <c r="I8" s="10" t="s">
        <v>75</v>
      </c>
      <c r="J8" s="11" t="s">
        <v>81</v>
      </c>
      <c r="K8" s="62">
        <v>0</v>
      </c>
      <c r="L8">
        <f t="shared" si="0"/>
        <v>0</v>
      </c>
      <c r="O8" s="435"/>
      <c r="P8" s="10" t="s">
        <v>75</v>
      </c>
      <c r="Q8" s="11" t="s">
        <v>81</v>
      </c>
      <c r="R8" s="62">
        <v>0</v>
      </c>
      <c r="S8">
        <f t="shared" si="1"/>
        <v>0</v>
      </c>
      <c r="V8" s="435"/>
      <c r="W8" s="10" t="s">
        <v>75</v>
      </c>
      <c r="X8" s="11" t="s">
        <v>81</v>
      </c>
      <c r="Y8" s="62">
        <v>0</v>
      </c>
      <c r="Z8">
        <f t="shared" si="2"/>
        <v>0</v>
      </c>
      <c r="AB8" s="435"/>
      <c r="AC8" s="10" t="s">
        <v>75</v>
      </c>
      <c r="AD8" s="11" t="s">
        <v>81</v>
      </c>
      <c r="AE8" s="62">
        <v>0</v>
      </c>
      <c r="AH8" s="435"/>
      <c r="AI8" s="10" t="s">
        <v>75</v>
      </c>
      <c r="AJ8" s="11" t="s">
        <v>81</v>
      </c>
      <c r="AK8" s="62">
        <v>1</v>
      </c>
      <c r="AL8">
        <f t="shared" si="3"/>
        <v>1</v>
      </c>
      <c r="AO8" s="435"/>
      <c r="AP8" s="10" t="s">
        <v>75</v>
      </c>
      <c r="AQ8" s="11" t="s">
        <v>81</v>
      </c>
      <c r="AR8" s="30">
        <v>2</v>
      </c>
      <c r="AS8">
        <f t="shared" si="4"/>
        <v>1</v>
      </c>
      <c r="AV8" s="435"/>
      <c r="AW8" s="10" t="s">
        <v>75</v>
      </c>
      <c r="AX8" s="11" t="s">
        <v>81</v>
      </c>
      <c r="AY8" s="30">
        <v>2</v>
      </c>
      <c r="AZ8">
        <f t="shared" si="5"/>
        <v>0</v>
      </c>
      <c r="BB8" s="435"/>
      <c r="BC8" s="10" t="s">
        <v>75</v>
      </c>
      <c r="BD8" s="11" t="s">
        <v>81</v>
      </c>
      <c r="BE8" s="30">
        <v>2</v>
      </c>
      <c r="BF8">
        <f t="shared" si="6"/>
        <v>0</v>
      </c>
    </row>
    <row r="9" spans="1:58" ht="13.8" thickBot="1" x14ac:dyDescent="0.3">
      <c r="B9" s="436"/>
      <c r="C9" s="12" t="s">
        <v>77</v>
      </c>
      <c r="D9" s="13" t="s">
        <v>82</v>
      </c>
      <c r="E9" s="66">
        <v>0</v>
      </c>
      <c r="H9" s="436"/>
      <c r="I9" s="12" t="s">
        <v>77</v>
      </c>
      <c r="J9" s="13" t="s">
        <v>82</v>
      </c>
      <c r="K9" s="66">
        <v>0</v>
      </c>
      <c r="L9">
        <f t="shared" si="0"/>
        <v>0</v>
      </c>
      <c r="O9" s="436"/>
      <c r="P9" s="12" t="s">
        <v>77</v>
      </c>
      <c r="Q9" s="13" t="s">
        <v>82</v>
      </c>
      <c r="R9" s="66">
        <v>0</v>
      </c>
      <c r="S9">
        <f t="shared" si="1"/>
        <v>0</v>
      </c>
      <c r="V9" s="436"/>
      <c r="W9" s="12" t="s">
        <v>77</v>
      </c>
      <c r="X9" s="13" t="s">
        <v>82</v>
      </c>
      <c r="Y9" s="66">
        <v>0</v>
      </c>
      <c r="Z9">
        <f t="shared" si="2"/>
        <v>0</v>
      </c>
      <c r="AB9" s="436"/>
      <c r="AC9" s="12" t="s">
        <v>77</v>
      </c>
      <c r="AD9" s="13" t="s">
        <v>82</v>
      </c>
      <c r="AE9" s="66">
        <v>0</v>
      </c>
      <c r="AH9" s="436"/>
      <c r="AI9" s="12" t="s">
        <v>77</v>
      </c>
      <c r="AJ9" s="13" t="s">
        <v>82</v>
      </c>
      <c r="AK9" s="66">
        <v>1</v>
      </c>
      <c r="AL9">
        <f t="shared" si="3"/>
        <v>1</v>
      </c>
      <c r="AO9" s="436"/>
      <c r="AP9" s="12" t="s">
        <v>77</v>
      </c>
      <c r="AQ9" s="13" t="s">
        <v>82</v>
      </c>
      <c r="AR9" s="31">
        <v>2</v>
      </c>
      <c r="AS9">
        <f t="shared" si="4"/>
        <v>1</v>
      </c>
      <c r="AV9" s="436"/>
      <c r="AW9" s="12" t="s">
        <v>77</v>
      </c>
      <c r="AX9" s="13" t="s">
        <v>82</v>
      </c>
      <c r="AY9" s="31">
        <v>2</v>
      </c>
      <c r="AZ9">
        <f t="shared" si="5"/>
        <v>0</v>
      </c>
      <c r="BB9" s="436"/>
      <c r="BC9" s="12" t="s">
        <v>77</v>
      </c>
      <c r="BD9" s="13" t="s">
        <v>82</v>
      </c>
      <c r="BE9" s="31">
        <v>2</v>
      </c>
      <c r="BF9">
        <f t="shared" si="6"/>
        <v>0</v>
      </c>
    </row>
    <row r="10" spans="1:58" x14ac:dyDescent="0.25">
      <c r="B10" s="434" t="s">
        <v>83</v>
      </c>
      <c r="C10" s="8" t="s">
        <v>73</v>
      </c>
      <c r="D10" s="9" t="s">
        <v>84</v>
      </c>
      <c r="E10" s="65">
        <v>0</v>
      </c>
      <c r="H10" s="434" t="s">
        <v>83</v>
      </c>
      <c r="I10" s="8" t="s">
        <v>73</v>
      </c>
      <c r="J10" s="9" t="s">
        <v>84</v>
      </c>
      <c r="K10" s="65">
        <v>0</v>
      </c>
      <c r="L10">
        <f t="shared" si="0"/>
        <v>0</v>
      </c>
      <c r="O10" s="434" t="s">
        <v>83</v>
      </c>
      <c r="P10" s="8" t="s">
        <v>73</v>
      </c>
      <c r="Q10" s="9" t="s">
        <v>84</v>
      </c>
      <c r="R10" s="29">
        <v>1</v>
      </c>
      <c r="S10">
        <f t="shared" si="1"/>
        <v>1</v>
      </c>
      <c r="V10" s="434" t="s">
        <v>83</v>
      </c>
      <c r="W10" s="8" t="s">
        <v>73</v>
      </c>
      <c r="X10" s="9" t="s">
        <v>84</v>
      </c>
      <c r="Y10" s="29">
        <v>1</v>
      </c>
      <c r="Z10">
        <f t="shared" si="2"/>
        <v>0</v>
      </c>
      <c r="AB10" s="434" t="s">
        <v>83</v>
      </c>
      <c r="AC10" s="8" t="s">
        <v>73</v>
      </c>
      <c r="AD10" s="9" t="s">
        <v>84</v>
      </c>
      <c r="AE10" s="29">
        <v>2</v>
      </c>
      <c r="AH10" s="434" t="s">
        <v>83</v>
      </c>
      <c r="AI10" s="8" t="s">
        <v>73</v>
      </c>
      <c r="AJ10" s="9" t="s">
        <v>84</v>
      </c>
      <c r="AK10" s="29">
        <v>2</v>
      </c>
      <c r="AL10">
        <f t="shared" si="3"/>
        <v>0</v>
      </c>
      <c r="AO10" s="434" t="s">
        <v>83</v>
      </c>
      <c r="AP10" s="8" t="s">
        <v>73</v>
      </c>
      <c r="AQ10" s="9" t="s">
        <v>84</v>
      </c>
      <c r="AR10" s="29">
        <v>2</v>
      </c>
      <c r="AS10">
        <f t="shared" si="4"/>
        <v>0</v>
      </c>
      <c r="AV10" s="434" t="s">
        <v>83</v>
      </c>
      <c r="AW10" s="8" t="s">
        <v>73</v>
      </c>
      <c r="AX10" s="9" t="s">
        <v>84</v>
      </c>
      <c r="AY10" s="29">
        <v>2</v>
      </c>
      <c r="AZ10">
        <f t="shared" si="5"/>
        <v>0</v>
      </c>
      <c r="BB10" s="434" t="s">
        <v>83</v>
      </c>
      <c r="BC10" s="8" t="s">
        <v>73</v>
      </c>
      <c r="BD10" s="9" t="s">
        <v>84</v>
      </c>
      <c r="BE10" s="29">
        <v>2</v>
      </c>
      <c r="BF10">
        <f t="shared" si="6"/>
        <v>0</v>
      </c>
    </row>
    <row r="11" spans="1:58" x14ac:dyDescent="0.25">
      <c r="B11" s="435"/>
      <c r="C11" s="10" t="s">
        <v>75</v>
      </c>
      <c r="D11" s="11" t="s">
        <v>85</v>
      </c>
      <c r="E11" s="62">
        <v>0</v>
      </c>
      <c r="H11" s="435"/>
      <c r="I11" s="10" t="s">
        <v>75</v>
      </c>
      <c r="J11" s="11" t="s">
        <v>85</v>
      </c>
      <c r="K11" s="62">
        <v>0</v>
      </c>
      <c r="L11">
        <f t="shared" si="0"/>
        <v>0</v>
      </c>
      <c r="O11" s="435"/>
      <c r="P11" s="10" t="s">
        <v>75</v>
      </c>
      <c r="Q11" s="11" t="s">
        <v>85</v>
      </c>
      <c r="R11" s="30">
        <v>1</v>
      </c>
      <c r="S11">
        <f t="shared" si="1"/>
        <v>1</v>
      </c>
      <c r="V11" s="435"/>
      <c r="W11" s="10" t="s">
        <v>75</v>
      </c>
      <c r="X11" s="11" t="s">
        <v>85</v>
      </c>
      <c r="Y11" s="30">
        <v>1</v>
      </c>
      <c r="Z11">
        <f t="shared" si="2"/>
        <v>0</v>
      </c>
      <c r="AB11" s="435"/>
      <c r="AC11" s="10" t="s">
        <v>75</v>
      </c>
      <c r="AD11" s="11" t="s">
        <v>85</v>
      </c>
      <c r="AE11" s="30">
        <v>2</v>
      </c>
      <c r="AH11" s="435"/>
      <c r="AI11" s="10" t="s">
        <v>75</v>
      </c>
      <c r="AJ11" s="11" t="s">
        <v>85</v>
      </c>
      <c r="AK11" s="30">
        <v>2</v>
      </c>
      <c r="AL11">
        <f t="shared" si="3"/>
        <v>0</v>
      </c>
      <c r="AO11" s="435"/>
      <c r="AP11" s="10" t="s">
        <v>75</v>
      </c>
      <c r="AQ11" s="11" t="s">
        <v>85</v>
      </c>
      <c r="AR11" s="30">
        <v>2</v>
      </c>
      <c r="AS11">
        <f t="shared" si="4"/>
        <v>0</v>
      </c>
      <c r="AV11" s="435"/>
      <c r="AW11" s="10" t="s">
        <v>75</v>
      </c>
      <c r="AX11" s="11" t="s">
        <v>85</v>
      </c>
      <c r="AY11" s="30">
        <v>2</v>
      </c>
      <c r="AZ11">
        <f t="shared" si="5"/>
        <v>0</v>
      </c>
      <c r="BB11" s="435"/>
      <c r="BC11" s="10" t="s">
        <v>75</v>
      </c>
      <c r="BD11" s="11" t="s">
        <v>85</v>
      </c>
      <c r="BE11" s="30">
        <v>2</v>
      </c>
      <c r="BF11">
        <f t="shared" si="6"/>
        <v>0</v>
      </c>
    </row>
    <row r="12" spans="1:58" ht="13.8" thickBot="1" x14ac:dyDescent="0.3">
      <c r="B12" s="436"/>
      <c r="C12" s="12" t="s">
        <v>77</v>
      </c>
      <c r="D12" s="13" t="s">
        <v>86</v>
      </c>
      <c r="E12" s="66">
        <v>0</v>
      </c>
      <c r="H12" s="436"/>
      <c r="I12" s="12" t="s">
        <v>77</v>
      </c>
      <c r="J12" s="13" t="s">
        <v>86</v>
      </c>
      <c r="K12" s="66">
        <v>0</v>
      </c>
      <c r="L12">
        <f t="shared" si="0"/>
        <v>0</v>
      </c>
      <c r="O12" s="436"/>
      <c r="P12" s="12" t="s">
        <v>77</v>
      </c>
      <c r="Q12" s="13" t="s">
        <v>86</v>
      </c>
      <c r="R12" s="31">
        <v>1</v>
      </c>
      <c r="S12">
        <f t="shared" si="1"/>
        <v>1</v>
      </c>
      <c r="V12" s="436"/>
      <c r="W12" s="12" t="s">
        <v>77</v>
      </c>
      <c r="X12" s="13" t="s">
        <v>86</v>
      </c>
      <c r="Y12" s="31">
        <v>1</v>
      </c>
      <c r="Z12">
        <f t="shared" si="2"/>
        <v>0</v>
      </c>
      <c r="AB12" s="436"/>
      <c r="AC12" s="12" t="s">
        <v>77</v>
      </c>
      <c r="AD12" s="13" t="s">
        <v>86</v>
      </c>
      <c r="AE12" s="31">
        <v>2</v>
      </c>
      <c r="AH12" s="436"/>
      <c r="AI12" s="12" t="s">
        <v>77</v>
      </c>
      <c r="AJ12" s="13" t="s">
        <v>86</v>
      </c>
      <c r="AK12" s="31">
        <v>2</v>
      </c>
      <c r="AL12">
        <f t="shared" si="3"/>
        <v>0</v>
      </c>
      <c r="AO12" s="436"/>
      <c r="AP12" s="12" t="s">
        <v>77</v>
      </c>
      <c r="AQ12" s="13" t="s">
        <v>86</v>
      </c>
      <c r="AR12" s="31">
        <v>2</v>
      </c>
      <c r="AS12">
        <f t="shared" si="4"/>
        <v>0</v>
      </c>
      <c r="AV12" s="436"/>
      <c r="AW12" s="12" t="s">
        <v>77</v>
      </c>
      <c r="AX12" s="13" t="s">
        <v>86</v>
      </c>
      <c r="AY12" s="31">
        <v>2</v>
      </c>
      <c r="AZ12">
        <f t="shared" si="5"/>
        <v>0</v>
      </c>
      <c r="BB12" s="436"/>
      <c r="BC12" s="12" t="s">
        <v>77</v>
      </c>
      <c r="BD12" s="13" t="s">
        <v>86</v>
      </c>
      <c r="BE12" s="31">
        <v>2</v>
      </c>
      <c r="BF12">
        <f t="shared" si="6"/>
        <v>0</v>
      </c>
    </row>
    <row r="13" spans="1:58" x14ac:dyDescent="0.25">
      <c r="B13" s="434" t="s">
        <v>87</v>
      </c>
      <c r="C13" s="8" t="s">
        <v>73</v>
      </c>
      <c r="D13" s="9" t="s">
        <v>88</v>
      </c>
      <c r="E13" s="29">
        <v>2</v>
      </c>
      <c r="H13" s="434" t="s">
        <v>87</v>
      </c>
      <c r="I13" s="8" t="s">
        <v>73</v>
      </c>
      <c r="J13" s="9" t="s">
        <v>88</v>
      </c>
      <c r="K13" s="29">
        <v>2</v>
      </c>
      <c r="L13">
        <f t="shared" si="0"/>
        <v>0</v>
      </c>
      <c r="O13" s="434" t="s">
        <v>87</v>
      </c>
      <c r="P13" s="8" t="s">
        <v>73</v>
      </c>
      <c r="Q13" s="9" t="s">
        <v>88</v>
      </c>
      <c r="R13" s="29">
        <v>2</v>
      </c>
      <c r="S13">
        <f t="shared" si="1"/>
        <v>0</v>
      </c>
      <c r="V13" s="434" t="s">
        <v>87</v>
      </c>
      <c r="W13" s="8" t="s">
        <v>73</v>
      </c>
      <c r="X13" s="9" t="s">
        <v>88</v>
      </c>
      <c r="Y13" s="61">
        <v>2</v>
      </c>
      <c r="Z13">
        <f t="shared" si="2"/>
        <v>0</v>
      </c>
      <c r="AB13" s="434" t="s">
        <v>87</v>
      </c>
      <c r="AC13" s="8" t="s">
        <v>73</v>
      </c>
      <c r="AD13" s="9" t="s">
        <v>88</v>
      </c>
      <c r="AE13" s="61">
        <v>2</v>
      </c>
      <c r="AH13" s="434" t="s">
        <v>87</v>
      </c>
      <c r="AI13" s="8" t="s">
        <v>73</v>
      </c>
      <c r="AJ13" s="9" t="s">
        <v>88</v>
      </c>
      <c r="AK13" s="61">
        <v>2</v>
      </c>
      <c r="AL13">
        <f t="shared" si="3"/>
        <v>0</v>
      </c>
      <c r="AO13" s="434" t="s">
        <v>87</v>
      </c>
      <c r="AP13" s="8" t="s">
        <v>73</v>
      </c>
      <c r="AQ13" s="9" t="s">
        <v>88</v>
      </c>
      <c r="AR13" s="61">
        <v>2</v>
      </c>
      <c r="AS13">
        <f t="shared" si="4"/>
        <v>0</v>
      </c>
      <c r="AV13" s="434" t="s">
        <v>87</v>
      </c>
      <c r="AW13" s="8" t="s">
        <v>73</v>
      </c>
      <c r="AX13" s="9" t="s">
        <v>88</v>
      </c>
      <c r="AY13" s="61">
        <v>2</v>
      </c>
      <c r="AZ13">
        <f t="shared" si="5"/>
        <v>0</v>
      </c>
      <c r="BB13" s="434" t="s">
        <v>87</v>
      </c>
      <c r="BC13" s="8" t="s">
        <v>73</v>
      </c>
      <c r="BD13" s="9" t="s">
        <v>88</v>
      </c>
      <c r="BE13" s="29">
        <v>2</v>
      </c>
      <c r="BF13">
        <f t="shared" si="6"/>
        <v>0</v>
      </c>
    </row>
    <row r="14" spans="1:58" x14ac:dyDescent="0.25">
      <c r="B14" s="435"/>
      <c r="C14" s="10" t="s">
        <v>75</v>
      </c>
      <c r="D14" s="11" t="s">
        <v>89</v>
      </c>
      <c r="E14" s="62">
        <v>0</v>
      </c>
      <c r="H14" s="435"/>
      <c r="I14" s="10" t="s">
        <v>75</v>
      </c>
      <c r="J14" s="11" t="s">
        <v>89</v>
      </c>
      <c r="K14" s="62">
        <v>0</v>
      </c>
      <c r="L14">
        <f t="shared" si="0"/>
        <v>0</v>
      </c>
      <c r="O14" s="435"/>
      <c r="P14" s="10" t="s">
        <v>75</v>
      </c>
      <c r="Q14" s="11" t="s">
        <v>89</v>
      </c>
      <c r="R14" s="62">
        <v>0</v>
      </c>
      <c r="S14">
        <f t="shared" si="1"/>
        <v>0</v>
      </c>
      <c r="V14" s="435"/>
      <c r="W14" s="10" t="s">
        <v>75</v>
      </c>
      <c r="X14" s="11" t="s">
        <v>89</v>
      </c>
      <c r="Y14" s="63">
        <v>2</v>
      </c>
      <c r="Z14">
        <f t="shared" si="2"/>
        <v>2</v>
      </c>
      <c r="AB14" s="435"/>
      <c r="AC14" s="10" t="s">
        <v>75</v>
      </c>
      <c r="AD14" s="11" t="s">
        <v>89</v>
      </c>
      <c r="AE14" s="63">
        <v>2</v>
      </c>
      <c r="AH14" s="435"/>
      <c r="AI14" s="10" t="s">
        <v>75</v>
      </c>
      <c r="AJ14" s="11" t="s">
        <v>89</v>
      </c>
      <c r="AK14" s="63">
        <v>2</v>
      </c>
      <c r="AL14">
        <f t="shared" si="3"/>
        <v>0</v>
      </c>
      <c r="AO14" s="435"/>
      <c r="AP14" s="10" t="s">
        <v>75</v>
      </c>
      <c r="AQ14" s="11" t="s">
        <v>89</v>
      </c>
      <c r="AR14" s="63">
        <v>2</v>
      </c>
      <c r="AS14">
        <f t="shared" si="4"/>
        <v>0</v>
      </c>
      <c r="AV14" s="435"/>
      <c r="AW14" s="10" t="s">
        <v>75</v>
      </c>
      <c r="AX14" s="11" t="s">
        <v>89</v>
      </c>
      <c r="AY14" s="63">
        <v>2</v>
      </c>
      <c r="AZ14">
        <f t="shared" si="5"/>
        <v>0</v>
      </c>
      <c r="BB14" s="435"/>
      <c r="BC14" s="10" t="s">
        <v>75</v>
      </c>
      <c r="BD14" s="11" t="s">
        <v>89</v>
      </c>
      <c r="BE14" s="30">
        <v>2</v>
      </c>
      <c r="BF14">
        <f t="shared" si="6"/>
        <v>0</v>
      </c>
    </row>
    <row r="15" spans="1:58" ht="13.8" thickBot="1" x14ac:dyDescent="0.3">
      <c r="B15" s="436"/>
      <c r="C15" s="12" t="s">
        <v>77</v>
      </c>
      <c r="D15" s="13" t="s">
        <v>90</v>
      </c>
      <c r="E15" s="25">
        <v>1</v>
      </c>
      <c r="H15" s="436"/>
      <c r="I15" s="12" t="s">
        <v>77</v>
      </c>
      <c r="J15" s="13" t="s">
        <v>90</v>
      </c>
      <c r="K15" s="25">
        <v>1</v>
      </c>
      <c r="L15">
        <f t="shared" si="0"/>
        <v>0</v>
      </c>
      <c r="O15" s="436"/>
      <c r="P15" s="12" t="s">
        <v>77</v>
      </c>
      <c r="Q15" s="13" t="s">
        <v>90</v>
      </c>
      <c r="R15" s="31">
        <v>1</v>
      </c>
      <c r="S15">
        <f t="shared" si="1"/>
        <v>0</v>
      </c>
      <c r="V15" s="436"/>
      <c r="W15" s="12" t="s">
        <v>77</v>
      </c>
      <c r="X15" s="13" t="s">
        <v>90</v>
      </c>
      <c r="Y15" s="64">
        <v>2</v>
      </c>
      <c r="Z15">
        <f t="shared" si="2"/>
        <v>1</v>
      </c>
      <c r="AB15" s="436"/>
      <c r="AC15" s="12" t="s">
        <v>77</v>
      </c>
      <c r="AD15" s="13" t="s">
        <v>90</v>
      </c>
      <c r="AE15" s="64">
        <v>2</v>
      </c>
      <c r="AH15" s="436"/>
      <c r="AI15" s="12" t="s">
        <v>77</v>
      </c>
      <c r="AJ15" s="13" t="s">
        <v>90</v>
      </c>
      <c r="AK15" s="64">
        <v>2</v>
      </c>
      <c r="AL15">
        <f t="shared" si="3"/>
        <v>0</v>
      </c>
      <c r="AO15" s="436"/>
      <c r="AP15" s="12" t="s">
        <v>77</v>
      </c>
      <c r="AQ15" s="13" t="s">
        <v>90</v>
      </c>
      <c r="AR15" s="64">
        <v>2</v>
      </c>
      <c r="AS15">
        <f t="shared" si="4"/>
        <v>0</v>
      </c>
      <c r="AV15" s="436"/>
      <c r="AW15" s="12" t="s">
        <v>77</v>
      </c>
      <c r="AX15" s="13" t="s">
        <v>90</v>
      </c>
      <c r="AY15" s="64">
        <v>2</v>
      </c>
      <c r="AZ15">
        <f t="shared" si="5"/>
        <v>0</v>
      </c>
      <c r="BB15" s="436"/>
      <c r="BC15" s="12" t="s">
        <v>77</v>
      </c>
      <c r="BD15" s="13" t="s">
        <v>90</v>
      </c>
      <c r="BE15" s="31">
        <v>2</v>
      </c>
      <c r="BF15">
        <f t="shared" si="6"/>
        <v>0</v>
      </c>
    </row>
    <row r="16" spans="1:58" x14ac:dyDescent="0.25">
      <c r="B16" s="434" t="s">
        <v>91</v>
      </c>
      <c r="C16" s="8" t="s">
        <v>73</v>
      </c>
      <c r="D16" s="9" t="s">
        <v>92</v>
      </c>
      <c r="E16" s="65">
        <v>0</v>
      </c>
      <c r="H16" s="434" t="s">
        <v>91</v>
      </c>
      <c r="I16" s="8" t="s">
        <v>73</v>
      </c>
      <c r="J16" s="9" t="s">
        <v>92</v>
      </c>
      <c r="K16" s="65">
        <v>0</v>
      </c>
      <c r="L16">
        <f t="shared" si="0"/>
        <v>0</v>
      </c>
      <c r="O16" s="434" t="s">
        <v>91</v>
      </c>
      <c r="P16" s="8" t="s">
        <v>73</v>
      </c>
      <c r="Q16" s="9" t="s">
        <v>92</v>
      </c>
      <c r="R16" s="65">
        <v>0</v>
      </c>
      <c r="S16">
        <f t="shared" si="1"/>
        <v>0</v>
      </c>
      <c r="V16" s="434" t="s">
        <v>91</v>
      </c>
      <c r="W16" s="8" t="s">
        <v>73</v>
      </c>
      <c r="X16" s="9" t="s">
        <v>92</v>
      </c>
      <c r="Y16" s="65">
        <v>0</v>
      </c>
      <c r="Z16">
        <f t="shared" si="2"/>
        <v>0</v>
      </c>
      <c r="AB16" s="434" t="s">
        <v>91</v>
      </c>
      <c r="AC16" s="8" t="s">
        <v>73</v>
      </c>
      <c r="AD16" s="9" t="s">
        <v>92</v>
      </c>
      <c r="AE16" s="65">
        <v>1</v>
      </c>
      <c r="AH16" s="434" t="s">
        <v>91</v>
      </c>
      <c r="AI16" s="8" t="s">
        <v>73</v>
      </c>
      <c r="AJ16" s="9" t="s">
        <v>92</v>
      </c>
      <c r="AK16" s="29">
        <v>2</v>
      </c>
      <c r="AL16">
        <f t="shared" si="3"/>
        <v>1</v>
      </c>
      <c r="AO16" s="434" t="s">
        <v>91</v>
      </c>
      <c r="AP16" s="8" t="s">
        <v>73</v>
      </c>
      <c r="AQ16" s="9" t="s">
        <v>92</v>
      </c>
      <c r="AR16" s="29">
        <v>2</v>
      </c>
      <c r="AS16">
        <f t="shared" si="4"/>
        <v>0</v>
      </c>
      <c r="AV16" s="434" t="s">
        <v>91</v>
      </c>
      <c r="AW16" s="8" t="s">
        <v>73</v>
      </c>
      <c r="AX16" s="9" t="s">
        <v>92</v>
      </c>
      <c r="AY16" s="29">
        <v>2</v>
      </c>
      <c r="AZ16">
        <f t="shared" si="5"/>
        <v>0</v>
      </c>
      <c r="BB16" s="434" t="s">
        <v>91</v>
      </c>
      <c r="BC16" s="8" t="s">
        <v>73</v>
      </c>
      <c r="BD16" s="9" t="s">
        <v>92</v>
      </c>
      <c r="BE16" s="29">
        <v>2</v>
      </c>
      <c r="BF16">
        <f t="shared" si="6"/>
        <v>0</v>
      </c>
    </row>
    <row r="17" spans="2:58" x14ac:dyDescent="0.25">
      <c r="B17" s="435"/>
      <c r="C17" s="10" t="s">
        <v>75</v>
      </c>
      <c r="D17" s="11" t="s">
        <v>93</v>
      </c>
      <c r="E17" s="62">
        <v>0</v>
      </c>
      <c r="H17" s="435"/>
      <c r="I17" s="10" t="s">
        <v>75</v>
      </c>
      <c r="J17" s="11" t="s">
        <v>93</v>
      </c>
      <c r="K17" s="62">
        <v>0</v>
      </c>
      <c r="L17">
        <f t="shared" si="0"/>
        <v>0</v>
      </c>
      <c r="O17" s="435"/>
      <c r="P17" s="10" t="s">
        <v>75</v>
      </c>
      <c r="Q17" s="11" t="s">
        <v>93</v>
      </c>
      <c r="R17" s="62">
        <v>0</v>
      </c>
      <c r="S17">
        <f t="shared" si="1"/>
        <v>0</v>
      </c>
      <c r="V17" s="435"/>
      <c r="W17" s="10" t="s">
        <v>75</v>
      </c>
      <c r="X17" s="11" t="s">
        <v>93</v>
      </c>
      <c r="Y17" s="62">
        <v>0</v>
      </c>
      <c r="Z17">
        <f t="shared" si="2"/>
        <v>0</v>
      </c>
      <c r="AB17" s="435"/>
      <c r="AC17" s="10" t="s">
        <v>75</v>
      </c>
      <c r="AD17" s="11" t="s">
        <v>93</v>
      </c>
      <c r="AE17" s="62">
        <v>1</v>
      </c>
      <c r="AH17" s="435"/>
      <c r="AI17" s="10" t="s">
        <v>75</v>
      </c>
      <c r="AJ17" s="11" t="s">
        <v>93</v>
      </c>
      <c r="AK17" s="62">
        <v>1</v>
      </c>
      <c r="AL17">
        <f t="shared" si="3"/>
        <v>0</v>
      </c>
      <c r="AO17" s="435"/>
      <c r="AP17" s="10" t="s">
        <v>75</v>
      </c>
      <c r="AQ17" s="11" t="s">
        <v>93</v>
      </c>
      <c r="AR17" s="62">
        <v>1</v>
      </c>
      <c r="AS17">
        <f t="shared" si="4"/>
        <v>0</v>
      </c>
      <c r="AV17" s="435"/>
      <c r="AW17" s="10" t="s">
        <v>75</v>
      </c>
      <c r="AX17" s="11" t="s">
        <v>93</v>
      </c>
      <c r="AY17" s="62">
        <v>1</v>
      </c>
      <c r="AZ17">
        <f t="shared" si="5"/>
        <v>0</v>
      </c>
      <c r="BB17" s="435"/>
      <c r="BC17" s="10" t="s">
        <v>75</v>
      </c>
      <c r="BD17" s="11" t="s">
        <v>93</v>
      </c>
      <c r="BE17" s="30">
        <v>2</v>
      </c>
      <c r="BF17">
        <f t="shared" si="6"/>
        <v>1</v>
      </c>
    </row>
    <row r="18" spans="2:58" ht="13.8" thickBot="1" x14ac:dyDescent="0.3">
      <c r="B18" s="436"/>
      <c r="C18" s="12" t="s">
        <v>77</v>
      </c>
      <c r="D18" s="13" t="s">
        <v>94</v>
      </c>
      <c r="E18" s="66">
        <v>0</v>
      </c>
      <c r="H18" s="436"/>
      <c r="I18" s="12" t="s">
        <v>77</v>
      </c>
      <c r="J18" s="13" t="s">
        <v>94</v>
      </c>
      <c r="K18" s="66">
        <v>0</v>
      </c>
      <c r="L18">
        <f t="shared" si="0"/>
        <v>0</v>
      </c>
      <c r="O18" s="436"/>
      <c r="P18" s="12" t="s">
        <v>77</v>
      </c>
      <c r="Q18" s="13" t="s">
        <v>94</v>
      </c>
      <c r="R18" s="66">
        <v>0</v>
      </c>
      <c r="S18">
        <f t="shared" si="1"/>
        <v>0</v>
      </c>
      <c r="V18" s="436"/>
      <c r="W18" s="12" t="s">
        <v>77</v>
      </c>
      <c r="X18" s="13" t="s">
        <v>94</v>
      </c>
      <c r="Y18" s="66">
        <v>0</v>
      </c>
      <c r="Z18">
        <f t="shared" si="2"/>
        <v>0</v>
      </c>
      <c r="AB18" s="436"/>
      <c r="AC18" s="12" t="s">
        <v>77</v>
      </c>
      <c r="AD18" s="13" t="s">
        <v>94</v>
      </c>
      <c r="AE18" s="66">
        <v>1</v>
      </c>
      <c r="AH18" s="436"/>
      <c r="AI18" s="12" t="s">
        <v>77</v>
      </c>
      <c r="AJ18" s="13" t="s">
        <v>94</v>
      </c>
      <c r="AK18" s="66">
        <v>1</v>
      </c>
      <c r="AL18">
        <f t="shared" si="3"/>
        <v>0</v>
      </c>
      <c r="AO18" s="436"/>
      <c r="AP18" s="12" t="s">
        <v>77</v>
      </c>
      <c r="AQ18" s="13" t="s">
        <v>94</v>
      </c>
      <c r="AR18" s="66">
        <v>2</v>
      </c>
      <c r="AS18">
        <f t="shared" si="4"/>
        <v>1</v>
      </c>
      <c r="AV18" s="436"/>
      <c r="AW18" s="12" t="s">
        <v>77</v>
      </c>
      <c r="AX18" s="13" t="s">
        <v>94</v>
      </c>
      <c r="AY18" s="66">
        <v>2</v>
      </c>
      <c r="AZ18">
        <f t="shared" si="5"/>
        <v>0</v>
      </c>
      <c r="BB18" s="436"/>
      <c r="BC18" s="12" t="s">
        <v>77</v>
      </c>
      <c r="BD18" s="13" t="s">
        <v>94</v>
      </c>
      <c r="BE18" s="31">
        <v>2</v>
      </c>
      <c r="BF18">
        <f t="shared" si="6"/>
        <v>0</v>
      </c>
    </row>
    <row r="19" spans="2:58" x14ac:dyDescent="0.25">
      <c r="B19" s="434" t="s">
        <v>95</v>
      </c>
      <c r="C19" s="8" t="s">
        <v>73</v>
      </c>
      <c r="D19" s="9" t="s">
        <v>96</v>
      </c>
      <c r="E19" s="65">
        <v>0</v>
      </c>
      <c r="H19" s="434" t="s">
        <v>95</v>
      </c>
      <c r="I19" s="8" t="s">
        <v>73</v>
      </c>
      <c r="J19" s="9" t="s">
        <v>96</v>
      </c>
      <c r="K19" s="65">
        <v>0</v>
      </c>
      <c r="L19">
        <f t="shared" si="0"/>
        <v>0</v>
      </c>
      <c r="O19" s="434" t="s">
        <v>95</v>
      </c>
      <c r="P19" s="8" t="s">
        <v>73</v>
      </c>
      <c r="Q19" s="9" t="s">
        <v>96</v>
      </c>
      <c r="R19" s="29">
        <v>1</v>
      </c>
      <c r="S19">
        <f t="shared" si="1"/>
        <v>1</v>
      </c>
      <c r="V19" s="434" t="s">
        <v>95</v>
      </c>
      <c r="W19" s="8" t="s">
        <v>73</v>
      </c>
      <c r="X19" s="9" t="s">
        <v>96</v>
      </c>
      <c r="Y19" s="61">
        <v>2</v>
      </c>
      <c r="Z19">
        <f t="shared" si="2"/>
        <v>1</v>
      </c>
      <c r="AB19" s="434" t="s">
        <v>95</v>
      </c>
      <c r="AC19" s="8" t="s">
        <v>73</v>
      </c>
      <c r="AD19" s="9" t="s">
        <v>96</v>
      </c>
      <c r="AE19" s="61">
        <v>2</v>
      </c>
      <c r="AH19" s="434" t="s">
        <v>95</v>
      </c>
      <c r="AI19" s="8" t="s">
        <v>73</v>
      </c>
      <c r="AJ19" s="9" t="s">
        <v>96</v>
      </c>
      <c r="AK19" s="61">
        <v>2</v>
      </c>
      <c r="AL19">
        <f t="shared" si="3"/>
        <v>0</v>
      </c>
      <c r="AO19" s="434" t="s">
        <v>95</v>
      </c>
      <c r="AP19" s="8" t="s">
        <v>73</v>
      </c>
      <c r="AQ19" s="9" t="s">
        <v>96</v>
      </c>
      <c r="AR19" s="61">
        <v>2</v>
      </c>
      <c r="AS19">
        <f t="shared" si="4"/>
        <v>0</v>
      </c>
      <c r="AV19" s="434" t="s">
        <v>95</v>
      </c>
      <c r="AW19" s="8" t="s">
        <v>73</v>
      </c>
      <c r="AX19" s="9" t="s">
        <v>96</v>
      </c>
      <c r="AY19" s="61">
        <v>2</v>
      </c>
      <c r="AZ19">
        <f t="shared" si="5"/>
        <v>0</v>
      </c>
      <c r="BB19" s="434" t="s">
        <v>95</v>
      </c>
      <c r="BC19" s="8" t="s">
        <v>73</v>
      </c>
      <c r="BD19" s="9" t="s">
        <v>96</v>
      </c>
      <c r="BE19" s="29">
        <v>2</v>
      </c>
      <c r="BF19">
        <f t="shared" si="6"/>
        <v>0</v>
      </c>
    </row>
    <row r="20" spans="2:58" ht="20.25" customHeight="1" x14ac:dyDescent="0.25">
      <c r="B20" s="435"/>
      <c r="C20" s="10" t="s">
        <v>75</v>
      </c>
      <c r="D20" s="11" t="s">
        <v>97</v>
      </c>
      <c r="E20" s="62">
        <v>0</v>
      </c>
      <c r="H20" s="435"/>
      <c r="I20" s="10" t="s">
        <v>75</v>
      </c>
      <c r="J20" s="11" t="s">
        <v>97</v>
      </c>
      <c r="K20" s="62">
        <v>0</v>
      </c>
      <c r="L20">
        <f t="shared" si="0"/>
        <v>0</v>
      </c>
      <c r="O20" s="435"/>
      <c r="P20" s="10" t="s">
        <v>75</v>
      </c>
      <c r="Q20" s="11" t="s">
        <v>97</v>
      </c>
      <c r="R20" s="30">
        <v>1</v>
      </c>
      <c r="S20">
        <f t="shared" si="1"/>
        <v>1</v>
      </c>
      <c r="V20" s="435"/>
      <c r="W20" s="10" t="s">
        <v>75</v>
      </c>
      <c r="X20" s="11" t="s">
        <v>97</v>
      </c>
      <c r="Y20" s="63">
        <v>2</v>
      </c>
      <c r="Z20">
        <f t="shared" si="2"/>
        <v>1</v>
      </c>
      <c r="AB20" s="435"/>
      <c r="AC20" s="10" t="s">
        <v>75</v>
      </c>
      <c r="AD20" s="11" t="s">
        <v>97</v>
      </c>
      <c r="AE20" s="63">
        <v>2</v>
      </c>
      <c r="AH20" s="435"/>
      <c r="AI20" s="10" t="s">
        <v>75</v>
      </c>
      <c r="AJ20" s="11" t="s">
        <v>97</v>
      </c>
      <c r="AK20" s="63">
        <v>2</v>
      </c>
      <c r="AL20">
        <f t="shared" si="3"/>
        <v>0</v>
      </c>
      <c r="AO20" s="435"/>
      <c r="AP20" s="10" t="s">
        <v>75</v>
      </c>
      <c r="AQ20" s="11" t="s">
        <v>97</v>
      </c>
      <c r="AR20" s="63">
        <v>2</v>
      </c>
      <c r="AS20">
        <f t="shared" si="4"/>
        <v>0</v>
      </c>
      <c r="AV20" s="435"/>
      <c r="AW20" s="10" t="s">
        <v>75</v>
      </c>
      <c r="AX20" s="11" t="s">
        <v>97</v>
      </c>
      <c r="AY20" s="63">
        <v>2</v>
      </c>
      <c r="AZ20">
        <f t="shared" si="5"/>
        <v>0</v>
      </c>
      <c r="BB20" s="435"/>
      <c r="BC20" s="10" t="s">
        <v>75</v>
      </c>
      <c r="BD20" s="11" t="s">
        <v>97</v>
      </c>
      <c r="BE20" s="30">
        <v>2</v>
      </c>
      <c r="BF20">
        <f t="shared" si="6"/>
        <v>0</v>
      </c>
    </row>
    <row r="21" spans="2:58" ht="23.25" customHeight="1" thickBot="1" x14ac:dyDescent="0.3">
      <c r="B21" s="436"/>
      <c r="C21" s="12" t="s">
        <v>77</v>
      </c>
      <c r="D21" s="13" t="s">
        <v>98</v>
      </c>
      <c r="E21" s="66">
        <v>0</v>
      </c>
      <c r="H21" s="436"/>
      <c r="I21" s="12" t="s">
        <v>77</v>
      </c>
      <c r="J21" s="13" t="s">
        <v>98</v>
      </c>
      <c r="K21" s="66">
        <v>0</v>
      </c>
      <c r="L21">
        <f t="shared" si="0"/>
        <v>0</v>
      </c>
      <c r="O21" s="436"/>
      <c r="P21" s="12" t="s">
        <v>77</v>
      </c>
      <c r="Q21" s="13" t="s">
        <v>98</v>
      </c>
      <c r="R21" s="31">
        <v>1</v>
      </c>
      <c r="S21">
        <f t="shared" si="1"/>
        <v>1</v>
      </c>
      <c r="V21" s="436"/>
      <c r="W21" s="12" t="s">
        <v>77</v>
      </c>
      <c r="X21" s="13" t="s">
        <v>98</v>
      </c>
      <c r="Y21" s="64">
        <v>2</v>
      </c>
      <c r="Z21">
        <f t="shared" si="2"/>
        <v>1</v>
      </c>
      <c r="AB21" s="436"/>
      <c r="AC21" s="12" t="s">
        <v>77</v>
      </c>
      <c r="AD21" s="13" t="s">
        <v>98</v>
      </c>
      <c r="AE21" s="64">
        <v>2</v>
      </c>
      <c r="AH21" s="436"/>
      <c r="AI21" s="12" t="s">
        <v>77</v>
      </c>
      <c r="AJ21" s="13" t="s">
        <v>98</v>
      </c>
      <c r="AK21" s="64">
        <v>2</v>
      </c>
      <c r="AL21">
        <f t="shared" si="3"/>
        <v>0</v>
      </c>
      <c r="AO21" s="436"/>
      <c r="AP21" s="12" t="s">
        <v>77</v>
      </c>
      <c r="AQ21" s="13" t="s">
        <v>98</v>
      </c>
      <c r="AR21" s="64">
        <v>2</v>
      </c>
      <c r="AS21">
        <f t="shared" si="4"/>
        <v>0</v>
      </c>
      <c r="AV21" s="436"/>
      <c r="AW21" s="12" t="s">
        <v>77</v>
      </c>
      <c r="AX21" s="13" t="s">
        <v>98</v>
      </c>
      <c r="AY21" s="64">
        <v>2</v>
      </c>
      <c r="AZ21">
        <f t="shared" si="5"/>
        <v>0</v>
      </c>
      <c r="BB21" s="436"/>
      <c r="BC21" s="12" t="s">
        <v>77</v>
      </c>
      <c r="BD21" s="13" t="s">
        <v>98</v>
      </c>
      <c r="BE21" s="31">
        <v>2</v>
      </c>
      <c r="BF21">
        <f t="shared" si="6"/>
        <v>0</v>
      </c>
    </row>
    <row r="22" spans="2:58" ht="15" customHeight="1" x14ac:dyDescent="0.25">
      <c r="B22" s="434" t="s">
        <v>99</v>
      </c>
      <c r="C22" s="8" t="s">
        <v>73</v>
      </c>
      <c r="D22" s="9" t="s">
        <v>100</v>
      </c>
      <c r="E22" s="29">
        <v>1</v>
      </c>
      <c r="H22" s="434" t="s">
        <v>99</v>
      </c>
      <c r="I22" s="8" t="s">
        <v>73</v>
      </c>
      <c r="J22" s="9" t="s">
        <v>100</v>
      </c>
      <c r="K22" s="29">
        <v>1</v>
      </c>
      <c r="L22">
        <f t="shared" si="0"/>
        <v>0</v>
      </c>
      <c r="O22" s="434" t="s">
        <v>99</v>
      </c>
      <c r="P22" s="8" t="s">
        <v>73</v>
      </c>
      <c r="Q22" s="9" t="s">
        <v>100</v>
      </c>
      <c r="R22" s="29">
        <v>1</v>
      </c>
      <c r="S22">
        <f t="shared" si="1"/>
        <v>0</v>
      </c>
      <c r="V22" s="434" t="s">
        <v>99</v>
      </c>
      <c r="W22" s="8" t="s">
        <v>73</v>
      </c>
      <c r="X22" s="9" t="s">
        <v>100</v>
      </c>
      <c r="Y22" s="29">
        <v>1</v>
      </c>
      <c r="Z22">
        <f t="shared" si="2"/>
        <v>0</v>
      </c>
      <c r="AB22" s="434" t="s">
        <v>99</v>
      </c>
      <c r="AC22" s="8" t="s">
        <v>73</v>
      </c>
      <c r="AD22" s="9" t="s">
        <v>100</v>
      </c>
      <c r="AE22" s="29">
        <v>1</v>
      </c>
      <c r="AH22" s="434" t="s">
        <v>99</v>
      </c>
      <c r="AI22" s="8" t="s">
        <v>73</v>
      </c>
      <c r="AJ22" s="9" t="s">
        <v>100</v>
      </c>
      <c r="AK22" s="29">
        <v>1</v>
      </c>
      <c r="AL22">
        <f t="shared" si="3"/>
        <v>0</v>
      </c>
      <c r="AO22" s="434" t="s">
        <v>99</v>
      </c>
      <c r="AP22" s="8" t="s">
        <v>73</v>
      </c>
      <c r="AQ22" s="9" t="s">
        <v>100</v>
      </c>
      <c r="AR22" s="29">
        <v>1</v>
      </c>
      <c r="AS22">
        <f t="shared" si="4"/>
        <v>0</v>
      </c>
      <c r="AV22" s="434" t="s">
        <v>99</v>
      </c>
      <c r="AW22" s="8" t="s">
        <v>73</v>
      </c>
      <c r="AX22" s="9" t="s">
        <v>100</v>
      </c>
      <c r="AY22" s="29">
        <v>2</v>
      </c>
      <c r="AZ22">
        <f t="shared" si="5"/>
        <v>1</v>
      </c>
      <c r="BB22" s="434" t="s">
        <v>99</v>
      </c>
      <c r="BC22" s="8" t="s">
        <v>73</v>
      </c>
      <c r="BD22" s="9" t="s">
        <v>100</v>
      </c>
      <c r="BE22" s="29">
        <v>2</v>
      </c>
      <c r="BF22">
        <f t="shared" si="6"/>
        <v>0</v>
      </c>
    </row>
    <row r="23" spans="2:58" ht="15" customHeight="1" x14ac:dyDescent="0.25">
      <c r="B23" s="435"/>
      <c r="C23" s="10" t="s">
        <v>75</v>
      </c>
      <c r="D23" s="11" t="s">
        <v>101</v>
      </c>
      <c r="E23" s="62">
        <v>0</v>
      </c>
      <c r="H23" s="435"/>
      <c r="I23" s="10" t="s">
        <v>75</v>
      </c>
      <c r="J23" s="11" t="s">
        <v>101</v>
      </c>
      <c r="K23" s="30">
        <v>1</v>
      </c>
      <c r="L23">
        <f t="shared" si="0"/>
        <v>1</v>
      </c>
      <c r="O23" s="435"/>
      <c r="P23" s="10" t="s">
        <v>75</v>
      </c>
      <c r="Q23" s="11" t="s">
        <v>101</v>
      </c>
      <c r="R23" s="30">
        <v>1</v>
      </c>
      <c r="S23">
        <f t="shared" si="1"/>
        <v>0</v>
      </c>
      <c r="V23" s="435"/>
      <c r="W23" s="10" t="s">
        <v>75</v>
      </c>
      <c r="X23" s="11" t="s">
        <v>101</v>
      </c>
      <c r="Y23" s="30">
        <v>1</v>
      </c>
      <c r="Z23">
        <f t="shared" si="2"/>
        <v>0</v>
      </c>
      <c r="AB23" s="435"/>
      <c r="AC23" s="10" t="s">
        <v>75</v>
      </c>
      <c r="AD23" s="11" t="s">
        <v>101</v>
      </c>
      <c r="AE23" s="30">
        <v>1</v>
      </c>
      <c r="AH23" s="435"/>
      <c r="AI23" s="10" t="s">
        <v>75</v>
      </c>
      <c r="AJ23" s="11" t="s">
        <v>101</v>
      </c>
      <c r="AK23" s="30">
        <v>1</v>
      </c>
      <c r="AL23">
        <f t="shared" si="3"/>
        <v>0</v>
      </c>
      <c r="AO23" s="435"/>
      <c r="AP23" s="10" t="s">
        <v>75</v>
      </c>
      <c r="AQ23" s="11" t="s">
        <v>101</v>
      </c>
      <c r="AR23" s="30">
        <v>1</v>
      </c>
      <c r="AS23">
        <f t="shared" si="4"/>
        <v>0</v>
      </c>
      <c r="AV23" s="435"/>
      <c r="AW23" s="10" t="s">
        <v>75</v>
      </c>
      <c r="AX23" s="11" t="s">
        <v>101</v>
      </c>
      <c r="AY23" s="30">
        <v>2</v>
      </c>
      <c r="AZ23">
        <f t="shared" si="5"/>
        <v>1</v>
      </c>
      <c r="BB23" s="435"/>
      <c r="BC23" s="10" t="s">
        <v>75</v>
      </c>
      <c r="BD23" s="11" t="s">
        <v>101</v>
      </c>
      <c r="BE23" s="30">
        <v>2</v>
      </c>
      <c r="BF23">
        <f t="shared" si="6"/>
        <v>0</v>
      </c>
    </row>
    <row r="24" spans="2:58" ht="18" customHeight="1" thickBot="1" x14ac:dyDescent="0.3">
      <c r="B24" s="436"/>
      <c r="C24" s="12" t="s">
        <v>77</v>
      </c>
      <c r="D24" s="13" t="s">
        <v>102</v>
      </c>
      <c r="E24" s="25">
        <v>1</v>
      </c>
      <c r="H24" s="436"/>
      <c r="I24" s="12" t="s">
        <v>77</v>
      </c>
      <c r="J24" s="13" t="s">
        <v>102</v>
      </c>
      <c r="K24" s="31">
        <v>1</v>
      </c>
      <c r="L24">
        <f t="shared" si="0"/>
        <v>0</v>
      </c>
      <c r="O24" s="436"/>
      <c r="P24" s="12" t="s">
        <v>77</v>
      </c>
      <c r="Q24" s="13" t="s">
        <v>102</v>
      </c>
      <c r="R24" s="31">
        <v>1</v>
      </c>
      <c r="S24">
        <f t="shared" si="1"/>
        <v>0</v>
      </c>
      <c r="V24" s="436"/>
      <c r="W24" s="12" t="s">
        <v>77</v>
      </c>
      <c r="X24" s="13" t="s">
        <v>102</v>
      </c>
      <c r="Y24" s="31">
        <v>1</v>
      </c>
      <c r="Z24">
        <f t="shared" si="2"/>
        <v>0</v>
      </c>
      <c r="AB24" s="436"/>
      <c r="AC24" s="12" t="s">
        <v>77</v>
      </c>
      <c r="AD24" s="13" t="s">
        <v>102</v>
      </c>
      <c r="AE24" s="31">
        <v>1</v>
      </c>
      <c r="AH24" s="436"/>
      <c r="AI24" s="12" t="s">
        <v>77</v>
      </c>
      <c r="AJ24" s="13" t="s">
        <v>102</v>
      </c>
      <c r="AK24" s="31">
        <v>1</v>
      </c>
      <c r="AL24">
        <f t="shared" si="3"/>
        <v>0</v>
      </c>
      <c r="AO24" s="436"/>
      <c r="AP24" s="12" t="s">
        <v>77</v>
      </c>
      <c r="AQ24" s="13" t="s">
        <v>102</v>
      </c>
      <c r="AR24" s="31">
        <v>1</v>
      </c>
      <c r="AS24">
        <f t="shared" si="4"/>
        <v>0</v>
      </c>
      <c r="AV24" s="436"/>
      <c r="AW24" s="12" t="s">
        <v>77</v>
      </c>
      <c r="AX24" s="13" t="s">
        <v>102</v>
      </c>
      <c r="AY24" s="31">
        <v>1</v>
      </c>
      <c r="AZ24">
        <f t="shared" si="5"/>
        <v>0</v>
      </c>
      <c r="BB24" s="436"/>
      <c r="BC24" s="12" t="s">
        <v>77</v>
      </c>
      <c r="BD24" s="13" t="s">
        <v>102</v>
      </c>
      <c r="BE24" s="31">
        <v>2</v>
      </c>
      <c r="BF24">
        <f t="shared" si="6"/>
        <v>1</v>
      </c>
    </row>
    <row r="25" spans="2:58" x14ac:dyDescent="0.25">
      <c r="D25" s="7"/>
      <c r="E25" s="7">
        <f>SUM(E4:E24)</f>
        <v>7</v>
      </c>
      <c r="J25" s="7"/>
      <c r="K25" s="7">
        <f>SUM(K4:K24)</f>
        <v>10</v>
      </c>
      <c r="Q25" s="7"/>
      <c r="R25" s="7">
        <f>SUM(R4:R24)</f>
        <v>16</v>
      </c>
      <c r="X25" s="7"/>
      <c r="Y25" s="7">
        <f>SUM(Y4:Y24)</f>
        <v>24</v>
      </c>
      <c r="AD25" s="7"/>
      <c r="AE25" s="7">
        <f>SUM(AE4:AE24)</f>
        <v>31</v>
      </c>
      <c r="AJ25" s="7"/>
      <c r="AK25" s="7">
        <f>SUM(AK4:AK24)</f>
        <v>34</v>
      </c>
      <c r="AQ25" s="7"/>
      <c r="AR25" s="7">
        <f>SUM(AR4:AR24)</f>
        <v>37</v>
      </c>
      <c r="AX25" s="7"/>
      <c r="AY25" s="7">
        <f>SUM(AY4:AY24)</f>
        <v>39</v>
      </c>
      <c r="BD25" s="7"/>
      <c r="BE25" s="7">
        <f>SUM(BE4:BE24)</f>
        <v>42</v>
      </c>
    </row>
    <row r="26" spans="2:58" x14ac:dyDescent="0.25">
      <c r="D26" s="7"/>
      <c r="E26" s="60">
        <f>((E25/42))</f>
        <v>0.16666666666666666</v>
      </c>
      <c r="J26" s="7"/>
      <c r="K26" s="60">
        <f>((K25/42))</f>
        <v>0.23809523809523808</v>
      </c>
      <c r="Q26" s="7"/>
      <c r="R26" s="60">
        <f>((R25/42))</f>
        <v>0.38095238095238093</v>
      </c>
      <c r="X26" s="7"/>
      <c r="Y26" s="60">
        <f>((Y25/42))</f>
        <v>0.5714285714285714</v>
      </c>
      <c r="AD26" s="7"/>
      <c r="AE26" s="60">
        <f>((AE25/42))</f>
        <v>0.73809523809523814</v>
      </c>
      <c r="AJ26" s="7"/>
      <c r="AK26" s="60">
        <f>((AK25/42))</f>
        <v>0.80952380952380953</v>
      </c>
      <c r="AQ26" s="7"/>
      <c r="AR26" s="60">
        <f>((AR25/42))</f>
        <v>0.88095238095238093</v>
      </c>
      <c r="AX26" s="7"/>
      <c r="AY26" s="60">
        <f>((AY25/42))</f>
        <v>0.9285714285714286</v>
      </c>
      <c r="BD26" s="7"/>
      <c r="BE26" s="60">
        <f>((BE25/42))</f>
        <v>1</v>
      </c>
    </row>
  </sheetData>
  <mergeCells count="63">
    <mergeCell ref="BB22:BB24"/>
    <mergeCell ref="AV19:AV21"/>
    <mergeCell ref="BB19:BB21"/>
    <mergeCell ref="B22:B24"/>
    <mergeCell ref="H22:H24"/>
    <mergeCell ref="O22:O24"/>
    <mergeCell ref="V22:V24"/>
    <mergeCell ref="AB22:AB24"/>
    <mergeCell ref="AH22:AH24"/>
    <mergeCell ref="AO22:AO24"/>
    <mergeCell ref="AV22:AV24"/>
    <mergeCell ref="AH19:AH21"/>
    <mergeCell ref="AO19:AO21"/>
    <mergeCell ref="B19:B21"/>
    <mergeCell ref="H19:H21"/>
    <mergeCell ref="O19:O21"/>
    <mergeCell ref="B16:B18"/>
    <mergeCell ref="H16:H18"/>
    <mergeCell ref="O16:O18"/>
    <mergeCell ref="V16:V18"/>
    <mergeCell ref="AB16:AB18"/>
    <mergeCell ref="V19:V21"/>
    <mergeCell ref="AB19:AB21"/>
    <mergeCell ref="AH13:AH15"/>
    <mergeCell ref="AO13:AO15"/>
    <mergeCell ref="AV13:AV15"/>
    <mergeCell ref="BB13:BB15"/>
    <mergeCell ref="AO16:AO18"/>
    <mergeCell ref="AV16:AV18"/>
    <mergeCell ref="BB16:BB18"/>
    <mergeCell ref="AH16:AH18"/>
    <mergeCell ref="B13:B15"/>
    <mergeCell ref="H13:H15"/>
    <mergeCell ref="O13:O15"/>
    <mergeCell ref="V13:V15"/>
    <mergeCell ref="AB13:AB15"/>
    <mergeCell ref="AV7:AV9"/>
    <mergeCell ref="BB7:BB9"/>
    <mergeCell ref="B10:B12"/>
    <mergeCell ref="H10:H12"/>
    <mergeCell ref="O10:O12"/>
    <mergeCell ref="V10:V12"/>
    <mergeCell ref="AB10:AB12"/>
    <mergeCell ref="AH10:AH12"/>
    <mergeCell ref="AO10:AO12"/>
    <mergeCell ref="AV10:AV12"/>
    <mergeCell ref="BB10:BB12"/>
    <mergeCell ref="AO4:AO6"/>
    <mergeCell ref="AV4:AV6"/>
    <mergeCell ref="BB4:BB6"/>
    <mergeCell ref="B7:B9"/>
    <mergeCell ref="H7:H9"/>
    <mergeCell ref="O7:O9"/>
    <mergeCell ref="V7:V9"/>
    <mergeCell ref="AB7:AB9"/>
    <mergeCell ref="AH7:AH9"/>
    <mergeCell ref="AO7:AO9"/>
    <mergeCell ref="B4:B6"/>
    <mergeCell ref="H4:H6"/>
    <mergeCell ref="O4:O6"/>
    <mergeCell ref="V4:V6"/>
    <mergeCell ref="AB4:AB6"/>
    <mergeCell ref="AH4:AH6"/>
  </mergeCells>
  <printOptions horizontalCentered="1"/>
  <pageMargins left="0.15748031496062992" right="0.15748031496062992" top="0.31496062992125984" bottom="0" header="0.31496062992125984" footer="0.31496062992125984"/>
  <pageSetup paperSize="8" scale="135" orientation="portrait" r:id="rId1"/>
  <colBreaks count="3" manualBreakCount="3">
    <brk id="6" max="1048575" man="1"/>
    <brk id="13" max="1048575" man="1"/>
    <brk id="20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4:S191"/>
  <sheetViews>
    <sheetView topLeftCell="A4" zoomScale="85" zoomScaleNormal="85" workbookViewId="0">
      <pane xSplit="2" ySplit="1" topLeftCell="C92" activePane="bottomRight" state="frozen"/>
      <selection activeCell="A4" sqref="A4"/>
      <selection pane="topRight" activeCell="C4" sqref="C4"/>
      <selection pane="bottomLeft" activeCell="A5" sqref="A5"/>
      <selection pane="bottomRight" activeCell="B37" sqref="B37"/>
    </sheetView>
  </sheetViews>
  <sheetFormatPr baseColWidth="10" defaultColWidth="9.109375" defaultRowHeight="13.2" x14ac:dyDescent="0.25"/>
  <cols>
    <col min="2" max="2" width="108.88671875" customWidth="1"/>
    <col min="3" max="3" width="6.33203125" style="76" bestFit="1" customWidth="1"/>
    <col min="4" max="4" width="3.6640625" style="76" bestFit="1" customWidth="1"/>
    <col min="5" max="5" width="4.88671875" style="76" bestFit="1" customWidth="1"/>
    <col min="6" max="6" width="8.44140625" style="76" customWidth="1"/>
    <col min="7" max="7" width="5" style="76" bestFit="1" customWidth="1"/>
    <col min="8" max="8" width="4.88671875" style="76" customWidth="1"/>
    <col min="9" max="9" width="4.5546875" style="76" bestFit="1" customWidth="1"/>
    <col min="10" max="10" width="4.88671875" style="76" bestFit="1" customWidth="1"/>
    <col min="11" max="11" width="4.5546875" style="76" bestFit="1" customWidth="1"/>
    <col min="12" max="12" width="5.88671875" style="76" bestFit="1" customWidth="1"/>
    <col min="13" max="13" width="4.109375" style="76" bestFit="1" customWidth="1"/>
    <col min="14" max="14" width="8.33203125" style="76" bestFit="1" customWidth="1"/>
    <col min="15" max="16" width="3.6640625" style="76" bestFit="1" customWidth="1"/>
    <col min="17" max="18" width="9.109375" style="76"/>
    <col min="19" max="19" width="62.5546875" style="94" bestFit="1" customWidth="1"/>
  </cols>
  <sheetData>
    <row r="4" spans="1:18" x14ac:dyDescent="0.25">
      <c r="C4" s="76" t="s">
        <v>141</v>
      </c>
      <c r="D4" s="76" t="s">
        <v>142</v>
      </c>
      <c r="E4" s="76" t="s">
        <v>143</v>
      </c>
      <c r="F4" s="76" t="s">
        <v>219</v>
      </c>
      <c r="G4" s="76" t="s">
        <v>144</v>
      </c>
      <c r="H4" s="76" t="s">
        <v>145</v>
      </c>
      <c r="I4" s="76" t="s">
        <v>146</v>
      </c>
      <c r="J4" s="76" t="s">
        <v>147</v>
      </c>
      <c r="K4" s="76" t="s">
        <v>148</v>
      </c>
      <c r="L4" s="76" t="s">
        <v>149</v>
      </c>
      <c r="M4" s="76" t="s">
        <v>150</v>
      </c>
      <c r="N4" s="76" t="s">
        <v>151</v>
      </c>
      <c r="O4" s="76" t="s">
        <v>152</v>
      </c>
      <c r="P4" s="76" t="s">
        <v>153</v>
      </c>
      <c r="Q4" s="76" t="s">
        <v>165</v>
      </c>
      <c r="R4" s="76" t="s">
        <v>180</v>
      </c>
    </row>
    <row r="5" spans="1:18" ht="20.100000000000001" customHeight="1" x14ac:dyDescent="0.25">
      <c r="A5" s="80"/>
      <c r="B5" t="s">
        <v>104</v>
      </c>
      <c r="C5" s="77"/>
      <c r="D5" s="91" t="s">
        <v>129</v>
      </c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</row>
    <row r="6" spans="1:18" ht="20.100000000000001" customHeight="1" x14ac:dyDescent="0.25">
      <c r="A6" s="80"/>
      <c r="B6" s="90" t="s">
        <v>222</v>
      </c>
      <c r="C6" s="77"/>
      <c r="D6" s="77"/>
      <c r="E6" s="77"/>
      <c r="F6" s="77"/>
      <c r="G6" s="77"/>
      <c r="H6" s="77"/>
      <c r="I6" s="77"/>
      <c r="J6" s="91" t="s">
        <v>129</v>
      </c>
      <c r="K6" s="77"/>
      <c r="L6" s="77"/>
      <c r="M6" s="77"/>
      <c r="N6" s="77"/>
      <c r="O6" s="77"/>
      <c r="P6" s="77"/>
      <c r="Q6" s="77"/>
      <c r="R6" s="77"/>
    </row>
    <row r="7" spans="1:18" ht="20.100000000000001" customHeight="1" x14ac:dyDescent="0.25">
      <c r="A7" s="80"/>
      <c r="B7" s="90" t="s">
        <v>223</v>
      </c>
      <c r="C7" s="77"/>
      <c r="D7" s="77"/>
      <c r="E7" s="77"/>
      <c r="F7" s="77"/>
      <c r="G7" s="77"/>
      <c r="H7" s="77"/>
      <c r="I7" s="77"/>
      <c r="J7" s="77"/>
      <c r="K7" s="77"/>
      <c r="L7" s="77"/>
      <c r="M7" s="91" t="s">
        <v>129</v>
      </c>
      <c r="O7" s="77"/>
      <c r="P7" s="77"/>
      <c r="Q7" s="77"/>
      <c r="R7" s="77"/>
    </row>
    <row r="8" spans="1:18" ht="20.100000000000001" customHeight="1" x14ac:dyDescent="0.25">
      <c r="A8" s="80"/>
      <c r="B8" t="s">
        <v>137</v>
      </c>
      <c r="C8" s="77"/>
      <c r="D8" s="77"/>
      <c r="E8" s="77"/>
      <c r="F8" s="77"/>
      <c r="G8" s="77"/>
      <c r="H8" s="91" t="s">
        <v>129</v>
      </c>
      <c r="I8" s="91" t="s">
        <v>129</v>
      </c>
      <c r="J8" s="77"/>
      <c r="K8" s="77"/>
      <c r="L8" s="77"/>
      <c r="M8" s="77"/>
      <c r="N8" s="91" t="s">
        <v>129</v>
      </c>
      <c r="O8" s="77"/>
      <c r="P8" s="77"/>
      <c r="Q8" s="77"/>
      <c r="R8" s="77"/>
    </row>
    <row r="9" spans="1:18" ht="20.100000000000001" customHeight="1" x14ac:dyDescent="0.25">
      <c r="A9" s="80"/>
      <c r="B9" t="s">
        <v>224</v>
      </c>
      <c r="C9" s="77"/>
      <c r="D9" s="77"/>
      <c r="E9" s="77"/>
      <c r="F9" s="77"/>
      <c r="G9" s="77"/>
      <c r="H9" s="77"/>
      <c r="I9" s="77"/>
      <c r="J9" s="77"/>
      <c r="K9" s="77"/>
      <c r="L9" s="77"/>
      <c r="M9" s="91" t="s">
        <v>129</v>
      </c>
      <c r="N9" s="77"/>
      <c r="O9" s="77"/>
      <c r="P9" s="77"/>
      <c r="Q9" s="77"/>
      <c r="R9" s="77"/>
    </row>
    <row r="10" spans="1:18" ht="20.100000000000001" customHeight="1" x14ac:dyDescent="0.25">
      <c r="A10" s="80"/>
      <c r="B10" s="78" t="s">
        <v>155</v>
      </c>
      <c r="C10" s="77" t="s">
        <v>285</v>
      </c>
      <c r="D10" s="77"/>
      <c r="E10" s="77"/>
      <c r="F10" s="77"/>
      <c r="G10" s="91" t="s">
        <v>129</v>
      </c>
      <c r="H10" s="77"/>
      <c r="I10" s="77"/>
      <c r="J10" s="77"/>
      <c r="K10" s="77"/>
      <c r="L10" s="77"/>
      <c r="M10" s="77"/>
      <c r="N10" s="77"/>
      <c r="O10" s="77"/>
      <c r="P10" s="77"/>
      <c r="Q10" s="77"/>
      <c r="R10" s="77"/>
    </row>
    <row r="11" spans="1:18" ht="20.100000000000001" customHeight="1" x14ac:dyDescent="0.25">
      <c r="A11" s="80"/>
      <c r="B11" t="s">
        <v>135</v>
      </c>
      <c r="C11" s="77"/>
      <c r="D11" s="77"/>
      <c r="E11" s="77"/>
      <c r="F11" s="77"/>
      <c r="G11" s="77"/>
      <c r="H11" s="91" t="s">
        <v>129</v>
      </c>
      <c r="I11" s="77"/>
      <c r="J11" s="77"/>
      <c r="K11" s="77"/>
      <c r="L11" s="77"/>
      <c r="M11" s="77"/>
      <c r="N11" s="91" t="s">
        <v>129</v>
      </c>
      <c r="O11" s="77"/>
      <c r="P11" s="77"/>
      <c r="Q11" s="77"/>
      <c r="R11" s="77"/>
    </row>
    <row r="12" spans="1:18" ht="20.100000000000001" customHeight="1" x14ac:dyDescent="0.25">
      <c r="A12" s="80"/>
      <c r="B12" t="s">
        <v>225</v>
      </c>
      <c r="C12" s="77"/>
      <c r="D12" s="77"/>
      <c r="E12" s="77"/>
      <c r="F12" s="77"/>
      <c r="G12" s="77"/>
      <c r="H12" s="77"/>
      <c r="I12" s="77"/>
      <c r="J12" s="91" t="s">
        <v>129</v>
      </c>
      <c r="K12" s="77"/>
      <c r="L12" s="77"/>
      <c r="M12" s="77"/>
      <c r="N12" s="77"/>
      <c r="O12" s="77"/>
      <c r="P12" s="77"/>
      <c r="Q12" s="77"/>
      <c r="R12" s="77"/>
    </row>
    <row r="13" spans="1:18" ht="20.100000000000001" customHeight="1" x14ac:dyDescent="0.25">
      <c r="A13" s="80"/>
      <c r="B13" t="s">
        <v>156</v>
      </c>
      <c r="C13" s="91" t="s">
        <v>129</v>
      </c>
      <c r="D13" s="77"/>
      <c r="E13" s="77"/>
      <c r="F13" s="77"/>
      <c r="G13" s="77"/>
      <c r="H13" s="77"/>
      <c r="I13" s="77"/>
      <c r="J13" s="77"/>
      <c r="K13" s="77"/>
      <c r="L13" s="77"/>
      <c r="M13" s="77"/>
      <c r="N13" s="77"/>
      <c r="O13" s="77"/>
      <c r="P13" s="77"/>
      <c r="Q13" s="77"/>
      <c r="R13" s="77"/>
    </row>
    <row r="14" spans="1:18" ht="20.100000000000001" customHeight="1" x14ac:dyDescent="0.25">
      <c r="A14" s="80"/>
      <c r="B14" t="s">
        <v>157</v>
      </c>
      <c r="C14" s="77"/>
      <c r="D14" s="77"/>
      <c r="E14" s="77"/>
      <c r="F14" s="77"/>
      <c r="G14" s="77"/>
      <c r="H14" s="77"/>
      <c r="I14" s="77"/>
      <c r="J14" s="77"/>
      <c r="K14" s="77"/>
      <c r="L14" s="77"/>
      <c r="M14" s="91" t="s">
        <v>129</v>
      </c>
      <c r="N14" s="77"/>
      <c r="O14" s="77"/>
      <c r="P14" s="77"/>
      <c r="Q14" s="77"/>
      <c r="R14" s="77"/>
    </row>
    <row r="15" spans="1:18" ht="20.100000000000001" customHeight="1" x14ac:dyDescent="0.25">
      <c r="A15" s="80"/>
      <c r="B15" t="s">
        <v>158</v>
      </c>
      <c r="C15" s="77"/>
      <c r="D15" s="77"/>
      <c r="E15" s="77"/>
      <c r="F15" s="77"/>
      <c r="G15" s="91" t="s">
        <v>129</v>
      </c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</row>
    <row r="16" spans="1:18" ht="20.100000000000001" customHeight="1" x14ac:dyDescent="0.25">
      <c r="A16" s="80"/>
      <c r="B16" t="s">
        <v>138</v>
      </c>
      <c r="C16" s="77"/>
      <c r="D16" s="77"/>
      <c r="E16" s="91" t="s">
        <v>129</v>
      </c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77"/>
      <c r="R16" s="77"/>
    </row>
    <row r="17" spans="1:18" ht="20.100000000000001" customHeight="1" x14ac:dyDescent="0.25">
      <c r="A17" s="80"/>
      <c r="B17" t="s">
        <v>226</v>
      </c>
      <c r="C17" s="77"/>
      <c r="D17" s="77"/>
      <c r="E17" s="77"/>
      <c r="F17" s="77"/>
      <c r="G17" s="77"/>
      <c r="H17" s="77"/>
      <c r="I17" s="77"/>
      <c r="J17" s="91" t="s">
        <v>129</v>
      </c>
      <c r="K17" s="77"/>
      <c r="L17" s="77"/>
      <c r="M17" s="77"/>
      <c r="N17" s="77"/>
      <c r="O17" s="77"/>
      <c r="P17" s="77"/>
      <c r="Q17" s="77"/>
      <c r="R17" s="77"/>
    </row>
    <row r="18" spans="1:18" ht="20.100000000000001" customHeight="1" x14ac:dyDescent="0.25">
      <c r="A18" s="80"/>
      <c r="B18" t="s">
        <v>227</v>
      </c>
      <c r="C18" s="77"/>
      <c r="D18" s="77"/>
      <c r="E18" s="77"/>
      <c r="F18" s="77"/>
      <c r="G18" s="91" t="s">
        <v>129</v>
      </c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</row>
    <row r="19" spans="1:18" ht="20.100000000000001" customHeight="1" x14ac:dyDescent="0.25">
      <c r="A19" s="80"/>
      <c r="B19" t="s">
        <v>228</v>
      </c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91" t="s">
        <v>129</v>
      </c>
      <c r="N19" s="77"/>
      <c r="O19" s="77"/>
      <c r="P19" s="77"/>
      <c r="Q19" s="77"/>
      <c r="R19" s="77"/>
    </row>
    <row r="20" spans="1:18" ht="20.100000000000001" customHeight="1" x14ac:dyDescent="0.25">
      <c r="A20" s="80"/>
      <c r="B20" t="s">
        <v>229</v>
      </c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91" t="s">
        <v>129</v>
      </c>
      <c r="N20" s="77"/>
      <c r="O20" s="77"/>
      <c r="P20" s="77"/>
      <c r="Q20" s="77"/>
      <c r="R20" s="77"/>
    </row>
    <row r="21" spans="1:18" ht="20.100000000000001" customHeight="1" x14ac:dyDescent="0.25">
      <c r="A21" s="80"/>
      <c r="B21" t="s">
        <v>230</v>
      </c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91" t="s">
        <v>129</v>
      </c>
      <c r="N21" s="77"/>
      <c r="O21" s="77"/>
      <c r="P21" s="77"/>
      <c r="Q21" s="77"/>
      <c r="R21" s="77"/>
    </row>
    <row r="22" spans="1:18" ht="20.100000000000001" customHeight="1" x14ac:dyDescent="0.25">
      <c r="A22" s="80"/>
      <c r="B22" s="46" t="s">
        <v>160</v>
      </c>
      <c r="C22" s="77" t="s">
        <v>285</v>
      </c>
      <c r="D22" s="77"/>
      <c r="E22" s="77"/>
      <c r="F22" s="77"/>
      <c r="G22" s="77"/>
      <c r="H22" s="77"/>
      <c r="I22" s="77"/>
      <c r="J22" s="91" t="s">
        <v>129</v>
      </c>
      <c r="K22" s="77"/>
      <c r="L22" s="77"/>
      <c r="M22" s="77"/>
      <c r="N22" s="77"/>
      <c r="O22" s="77"/>
      <c r="P22" s="77"/>
      <c r="Q22" s="77"/>
      <c r="R22" s="77"/>
    </row>
    <row r="23" spans="1:18" ht="20.100000000000001" customHeight="1" x14ac:dyDescent="0.25">
      <c r="A23" s="80"/>
      <c r="B23" t="s">
        <v>231</v>
      </c>
      <c r="C23" s="77"/>
      <c r="D23" s="77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</row>
    <row r="24" spans="1:18" ht="20.100000000000001" customHeight="1" x14ac:dyDescent="0.25">
      <c r="A24" s="80"/>
      <c r="B24" s="46" t="s">
        <v>291</v>
      </c>
      <c r="C24" s="77"/>
      <c r="D24" s="91" t="s">
        <v>129</v>
      </c>
      <c r="E24" s="91" t="s">
        <v>129</v>
      </c>
      <c r="F24" s="77"/>
      <c r="G24" s="77"/>
      <c r="H24" s="77"/>
      <c r="I24" s="91" t="s">
        <v>129</v>
      </c>
      <c r="J24" s="77"/>
      <c r="K24" s="77"/>
      <c r="L24" s="77"/>
      <c r="M24" s="77"/>
      <c r="N24" s="77"/>
      <c r="O24" s="77"/>
      <c r="P24" s="77"/>
      <c r="Q24" s="77"/>
      <c r="R24" s="77"/>
    </row>
    <row r="25" spans="1:18" ht="20.100000000000001" customHeight="1" x14ac:dyDescent="0.25">
      <c r="A25" s="80"/>
      <c r="B25" s="46" t="s">
        <v>161</v>
      </c>
      <c r="C25" s="77"/>
      <c r="D25" s="77"/>
      <c r="E25" s="77"/>
      <c r="F25" s="77"/>
      <c r="G25" s="91" t="s">
        <v>129</v>
      </c>
      <c r="H25" s="77"/>
      <c r="I25" s="77"/>
      <c r="J25" s="77"/>
      <c r="K25" s="77"/>
      <c r="L25" s="77"/>
      <c r="M25" s="77"/>
      <c r="N25" s="77"/>
      <c r="O25" s="77"/>
      <c r="P25" s="77"/>
      <c r="Q25" s="77"/>
      <c r="R25" s="77"/>
    </row>
    <row r="26" spans="1:18" ht="20.100000000000001" customHeight="1" x14ac:dyDescent="0.25">
      <c r="A26" s="80"/>
      <c r="B26" s="46" t="s">
        <v>159</v>
      </c>
      <c r="C26" s="77"/>
      <c r="D26" s="77"/>
      <c r="E26" s="77"/>
      <c r="F26" s="77"/>
      <c r="G26" s="91" t="s">
        <v>129</v>
      </c>
      <c r="H26" s="77"/>
      <c r="I26" s="77"/>
      <c r="J26" s="77"/>
      <c r="K26" s="77"/>
      <c r="L26" s="77"/>
      <c r="M26" s="77"/>
      <c r="N26" s="77"/>
      <c r="O26" s="77"/>
      <c r="P26" s="77"/>
      <c r="Q26" s="77"/>
      <c r="R26" s="77"/>
    </row>
    <row r="27" spans="1:18" ht="20.100000000000001" customHeight="1" x14ac:dyDescent="0.25">
      <c r="A27" s="80"/>
      <c r="B27" s="46" t="s">
        <v>232</v>
      </c>
      <c r="C27" s="77"/>
      <c r="D27" s="77"/>
      <c r="E27" s="77"/>
      <c r="F27" s="77"/>
      <c r="G27" s="77"/>
      <c r="H27" s="77"/>
      <c r="I27" s="77"/>
      <c r="J27" s="91" t="s">
        <v>129</v>
      </c>
      <c r="K27" s="77"/>
      <c r="L27" s="77"/>
      <c r="M27" s="77"/>
      <c r="N27" s="77"/>
      <c r="O27" s="77"/>
      <c r="P27" s="77"/>
      <c r="Q27" s="77"/>
      <c r="R27" s="77"/>
    </row>
    <row r="28" spans="1:18" ht="20.100000000000001" customHeight="1" x14ac:dyDescent="0.25">
      <c r="A28" s="80"/>
      <c r="B28" s="46" t="s">
        <v>133</v>
      </c>
      <c r="C28" s="77"/>
      <c r="D28" s="77"/>
      <c r="E28" s="77"/>
      <c r="F28" s="77"/>
      <c r="G28" s="91" t="s">
        <v>129</v>
      </c>
      <c r="H28" s="77"/>
      <c r="I28" s="77"/>
      <c r="J28" s="77"/>
      <c r="K28" s="77"/>
      <c r="L28" s="77"/>
      <c r="M28" s="77"/>
      <c r="N28" s="77"/>
      <c r="O28" s="77"/>
      <c r="P28" s="77"/>
      <c r="Q28" s="77"/>
      <c r="R28" s="77"/>
    </row>
    <row r="29" spans="1:18" ht="20.100000000000001" customHeight="1" x14ac:dyDescent="0.25">
      <c r="A29" s="80"/>
      <c r="B29" s="46" t="s">
        <v>163</v>
      </c>
      <c r="C29" s="77"/>
      <c r="D29" s="77"/>
      <c r="E29" s="77"/>
      <c r="F29" s="77"/>
      <c r="G29" s="77"/>
      <c r="H29" s="77"/>
      <c r="I29" s="77"/>
      <c r="J29" s="91" t="s">
        <v>129</v>
      </c>
      <c r="K29" s="77"/>
      <c r="L29" s="77"/>
      <c r="M29" s="77"/>
      <c r="N29" s="77"/>
      <c r="O29" s="77"/>
      <c r="P29" s="77"/>
      <c r="Q29" s="77"/>
      <c r="R29" s="77"/>
    </row>
    <row r="30" spans="1:18" ht="20.100000000000001" customHeight="1" x14ac:dyDescent="0.25">
      <c r="A30" s="80"/>
      <c r="B30" t="s">
        <v>154</v>
      </c>
      <c r="C30" s="77"/>
      <c r="D30" s="91" t="s">
        <v>129</v>
      </c>
      <c r="E30" s="77"/>
      <c r="F30" s="77"/>
      <c r="G30" s="91" t="s">
        <v>129</v>
      </c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</row>
    <row r="31" spans="1:18" ht="20.100000000000001" customHeight="1" x14ac:dyDescent="0.25">
      <c r="A31" s="80"/>
      <c r="B31" s="46" t="s">
        <v>164</v>
      </c>
      <c r="C31" s="77"/>
      <c r="D31" s="91" t="s">
        <v>129</v>
      </c>
      <c r="E31" s="91" t="s">
        <v>129</v>
      </c>
      <c r="F31" s="77"/>
      <c r="G31" s="77"/>
      <c r="H31" s="77"/>
      <c r="I31" s="77"/>
      <c r="J31" s="77"/>
      <c r="K31" s="77"/>
      <c r="L31" s="77"/>
      <c r="M31" s="77"/>
      <c r="N31" s="77"/>
      <c r="O31" s="77"/>
      <c r="P31" s="77"/>
      <c r="Q31" s="77"/>
      <c r="R31" s="77"/>
    </row>
    <row r="32" spans="1:18" ht="20.100000000000001" customHeight="1" x14ac:dyDescent="0.25">
      <c r="A32" s="80"/>
      <c r="B32" s="46" t="s">
        <v>162</v>
      </c>
      <c r="C32" s="77"/>
      <c r="D32" s="91" t="s">
        <v>129</v>
      </c>
      <c r="E32" s="77"/>
      <c r="F32" s="77"/>
      <c r="G32" s="77"/>
      <c r="H32" s="77"/>
      <c r="I32" s="77"/>
      <c r="J32" s="77"/>
      <c r="K32" s="77"/>
      <c r="L32" s="77"/>
      <c r="M32" s="77"/>
      <c r="N32" s="77"/>
      <c r="O32" s="77"/>
      <c r="P32" s="77"/>
      <c r="Q32" s="77"/>
      <c r="R32" s="77"/>
    </row>
    <row r="33" spans="1:19" ht="20.100000000000001" customHeight="1" x14ac:dyDescent="0.25">
      <c r="A33" s="80"/>
      <c r="B33" s="46" t="s">
        <v>233</v>
      </c>
      <c r="C33" s="77" t="s">
        <v>285</v>
      </c>
      <c r="D33" s="91" t="s">
        <v>129</v>
      </c>
      <c r="E33" s="77"/>
      <c r="F33" s="77"/>
      <c r="G33" s="77"/>
      <c r="H33" s="91" t="s">
        <v>129</v>
      </c>
      <c r="I33" s="91" t="s">
        <v>129</v>
      </c>
      <c r="J33" s="77"/>
      <c r="K33" s="77"/>
      <c r="L33" s="77"/>
      <c r="M33" s="91" t="s">
        <v>129</v>
      </c>
      <c r="N33" s="77"/>
      <c r="O33" s="77"/>
      <c r="P33" s="77"/>
      <c r="Q33" s="77"/>
      <c r="R33" s="77"/>
      <c r="S33" s="81"/>
    </row>
    <row r="34" spans="1:19" ht="20.100000000000001" customHeight="1" x14ac:dyDescent="0.25">
      <c r="A34" s="80"/>
      <c r="B34" s="46" t="s">
        <v>134</v>
      </c>
      <c r="C34" s="77"/>
      <c r="D34" s="77"/>
      <c r="E34" s="77"/>
      <c r="F34" s="77"/>
      <c r="G34" s="77"/>
      <c r="H34" s="91" t="s">
        <v>129</v>
      </c>
      <c r="I34" s="77"/>
      <c r="J34" s="91" t="s">
        <v>129</v>
      </c>
      <c r="K34" s="77"/>
      <c r="L34" s="77"/>
      <c r="M34" s="77"/>
      <c r="N34" s="77"/>
      <c r="O34" s="77"/>
      <c r="P34" s="77"/>
      <c r="Q34" s="77"/>
      <c r="R34" s="77"/>
      <c r="S34" s="81"/>
    </row>
    <row r="35" spans="1:19" ht="20.100000000000001" customHeight="1" x14ac:dyDescent="0.25">
      <c r="A35" s="80"/>
      <c r="B35" s="46" t="s">
        <v>234</v>
      </c>
      <c r="C35" s="77"/>
      <c r="D35" s="77"/>
      <c r="E35" s="77"/>
      <c r="F35" s="77"/>
      <c r="G35" s="91" t="s">
        <v>129</v>
      </c>
      <c r="H35" s="77"/>
      <c r="I35" s="77"/>
      <c r="J35" s="77"/>
      <c r="K35" s="77"/>
      <c r="L35" s="77"/>
      <c r="M35" s="77"/>
      <c r="N35" s="77"/>
      <c r="O35" s="77"/>
      <c r="P35" s="77"/>
      <c r="Q35" s="77"/>
      <c r="R35" s="77"/>
      <c r="S35" s="81"/>
    </row>
    <row r="36" spans="1:19" ht="20.100000000000001" customHeight="1" x14ac:dyDescent="0.25">
      <c r="A36" s="80"/>
      <c r="B36" s="46" t="s">
        <v>166</v>
      </c>
      <c r="C36" s="77"/>
      <c r="D36" s="77"/>
      <c r="E36" s="77"/>
      <c r="F36" s="77"/>
      <c r="G36" s="91" t="s">
        <v>129</v>
      </c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81"/>
    </row>
    <row r="37" spans="1:19" ht="20.100000000000001" customHeight="1" x14ac:dyDescent="0.25">
      <c r="A37" s="80"/>
      <c r="B37" s="46" t="s">
        <v>215</v>
      </c>
      <c r="C37" s="77"/>
      <c r="D37" s="77"/>
      <c r="E37" s="77"/>
      <c r="F37" s="77"/>
      <c r="G37" s="91" t="s">
        <v>129</v>
      </c>
      <c r="H37" s="77"/>
      <c r="I37" s="77"/>
      <c r="J37" s="77"/>
      <c r="K37" s="77"/>
      <c r="L37" s="77"/>
      <c r="M37" s="77"/>
      <c r="N37" s="77"/>
      <c r="O37" s="77"/>
      <c r="P37" s="77"/>
      <c r="Q37" s="77"/>
      <c r="R37" s="77"/>
      <c r="S37" s="81"/>
    </row>
    <row r="38" spans="1:19" ht="20.100000000000001" customHeight="1" x14ac:dyDescent="0.25">
      <c r="A38" s="80"/>
      <c r="B38" s="46" t="s">
        <v>235</v>
      </c>
      <c r="C38" s="77"/>
      <c r="D38" s="77"/>
      <c r="E38" s="77"/>
      <c r="F38" s="77"/>
      <c r="G38" s="77"/>
      <c r="H38" s="77"/>
      <c r="I38" s="77"/>
      <c r="J38" s="91" t="s">
        <v>129</v>
      </c>
      <c r="K38" s="77"/>
      <c r="L38" s="77"/>
      <c r="M38" s="77"/>
      <c r="N38" s="77"/>
      <c r="O38" s="77"/>
      <c r="P38" s="77"/>
      <c r="Q38" s="77"/>
      <c r="R38" s="77"/>
      <c r="S38" s="81"/>
    </row>
    <row r="39" spans="1:19" ht="20.100000000000001" customHeight="1" x14ac:dyDescent="0.25">
      <c r="A39" s="80"/>
      <c r="B39" s="46" t="s">
        <v>167</v>
      </c>
      <c r="C39" s="77"/>
      <c r="D39" s="77"/>
      <c r="E39" s="77"/>
      <c r="F39" s="77"/>
      <c r="G39" s="77"/>
      <c r="H39" s="77"/>
      <c r="I39" s="77"/>
      <c r="J39" s="91" t="s">
        <v>129</v>
      </c>
      <c r="K39" s="77"/>
      <c r="L39" s="77"/>
      <c r="M39" s="77"/>
      <c r="N39" s="77"/>
      <c r="O39" s="77"/>
      <c r="P39" s="77"/>
      <c r="Q39" s="77"/>
      <c r="R39" s="77"/>
    </row>
    <row r="40" spans="1:19" ht="20.100000000000001" customHeight="1" x14ac:dyDescent="0.25">
      <c r="A40" s="80"/>
      <c r="B40" s="46" t="s">
        <v>290</v>
      </c>
      <c r="C40" s="77"/>
      <c r="D40" s="91" t="s">
        <v>129</v>
      </c>
      <c r="E40" s="77"/>
      <c r="F40" s="77"/>
      <c r="G40" s="77"/>
      <c r="H40" s="91" t="s">
        <v>129</v>
      </c>
      <c r="I40" s="77"/>
      <c r="J40" s="77"/>
      <c r="K40" s="77"/>
      <c r="L40" s="77"/>
      <c r="M40" s="77"/>
      <c r="N40" s="77"/>
      <c r="O40" s="77"/>
      <c r="P40" s="77"/>
      <c r="Q40" s="77"/>
      <c r="R40" s="77"/>
      <c r="S40" s="81"/>
    </row>
    <row r="41" spans="1:19" ht="20.100000000000001" customHeight="1" x14ac:dyDescent="0.25">
      <c r="A41" s="80"/>
      <c r="B41" s="90" t="s">
        <v>236</v>
      </c>
      <c r="C41" s="77"/>
      <c r="D41" s="77"/>
      <c r="E41" s="77"/>
      <c r="F41" s="77"/>
      <c r="G41" s="91" t="s">
        <v>129</v>
      </c>
      <c r="H41" s="77"/>
      <c r="I41" s="77"/>
      <c r="J41" s="77"/>
      <c r="K41" s="77"/>
      <c r="L41" s="77"/>
      <c r="M41" s="77"/>
      <c r="N41" s="77"/>
      <c r="O41" s="77"/>
      <c r="P41" s="77"/>
      <c r="Q41" s="77"/>
      <c r="R41" s="77"/>
      <c r="S41" s="81"/>
    </row>
    <row r="42" spans="1:19" ht="20.100000000000001" customHeight="1" x14ac:dyDescent="0.25">
      <c r="A42" s="92"/>
      <c r="B42" s="46" t="s">
        <v>237</v>
      </c>
      <c r="C42" s="77"/>
      <c r="D42" s="77"/>
      <c r="E42" s="77"/>
      <c r="F42" s="77"/>
      <c r="G42" s="91" t="s">
        <v>129</v>
      </c>
      <c r="H42" s="77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81"/>
    </row>
    <row r="43" spans="1:19" ht="20.100000000000001" customHeight="1" x14ac:dyDescent="0.25">
      <c r="A43" s="92"/>
      <c r="B43" s="46" t="s">
        <v>238</v>
      </c>
      <c r="C43" s="77"/>
      <c r="D43" s="77"/>
      <c r="E43" s="77"/>
      <c r="F43" s="77"/>
      <c r="G43" s="91" t="s">
        <v>129</v>
      </c>
      <c r="H43" s="77"/>
      <c r="I43" s="77"/>
      <c r="J43" s="77"/>
      <c r="K43" s="77"/>
      <c r="L43" s="77"/>
      <c r="M43" s="77"/>
      <c r="N43" s="77"/>
      <c r="O43" s="77"/>
      <c r="P43" s="77"/>
      <c r="Q43" s="77"/>
      <c r="R43" s="77"/>
      <c r="S43" s="81"/>
    </row>
    <row r="44" spans="1:19" ht="20.100000000000001" customHeight="1" x14ac:dyDescent="0.25">
      <c r="A44" s="92"/>
      <c r="B44" s="46" t="s">
        <v>239</v>
      </c>
      <c r="C44" s="77"/>
      <c r="D44" s="77"/>
      <c r="E44" s="77"/>
      <c r="F44" s="77"/>
      <c r="G44" s="91" t="s">
        <v>129</v>
      </c>
      <c r="H44" s="77"/>
      <c r="I44" s="77"/>
      <c r="J44" s="77"/>
      <c r="K44" s="77"/>
      <c r="L44" s="77"/>
      <c r="M44" s="77"/>
      <c r="N44" s="77"/>
      <c r="O44" s="77"/>
      <c r="P44" s="77"/>
      <c r="Q44" s="77"/>
      <c r="R44" s="77"/>
      <c r="S44" s="81"/>
    </row>
    <row r="45" spans="1:19" ht="20.100000000000001" customHeight="1" x14ac:dyDescent="0.25">
      <c r="A45" s="92"/>
      <c r="B45" s="46" t="s">
        <v>240</v>
      </c>
      <c r="C45" s="77"/>
      <c r="D45" s="77"/>
      <c r="E45" s="77"/>
      <c r="F45" s="77"/>
      <c r="G45" s="91" t="s">
        <v>129</v>
      </c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81"/>
    </row>
    <row r="46" spans="1:19" ht="20.100000000000001" customHeight="1" x14ac:dyDescent="0.25">
      <c r="A46" s="92"/>
      <c r="B46" s="46" t="s">
        <v>241</v>
      </c>
      <c r="C46" s="77"/>
      <c r="D46" s="77"/>
      <c r="E46" s="77"/>
      <c r="F46" s="77"/>
      <c r="G46" s="91" t="s">
        <v>129</v>
      </c>
      <c r="H46" s="77"/>
      <c r="I46" s="77"/>
      <c r="J46" s="77"/>
      <c r="K46" s="77"/>
      <c r="L46" s="77"/>
      <c r="M46" s="77"/>
      <c r="N46" s="77"/>
      <c r="O46" s="77"/>
      <c r="P46" s="77"/>
      <c r="Q46" s="77"/>
      <c r="R46" s="77"/>
      <c r="S46" s="81"/>
    </row>
    <row r="47" spans="1:19" ht="20.100000000000001" customHeight="1" x14ac:dyDescent="0.25">
      <c r="A47" s="92"/>
      <c r="B47" s="46" t="s">
        <v>242</v>
      </c>
      <c r="C47" s="77" t="s">
        <v>285</v>
      </c>
      <c r="D47" s="77"/>
      <c r="E47" s="77"/>
      <c r="F47" s="77"/>
      <c r="G47" s="91" t="s">
        <v>129</v>
      </c>
      <c r="H47" s="77"/>
      <c r="I47" s="77"/>
      <c r="J47" s="77"/>
      <c r="K47" s="77"/>
      <c r="L47" s="77"/>
      <c r="M47" s="77"/>
      <c r="N47" s="77"/>
      <c r="O47" s="77"/>
      <c r="P47" s="77"/>
      <c r="Q47" s="77"/>
      <c r="R47" s="77"/>
      <c r="S47" s="81"/>
    </row>
    <row r="48" spans="1:19" ht="20.100000000000001" customHeight="1" x14ac:dyDescent="0.25">
      <c r="A48" s="92"/>
      <c r="B48" s="46" t="s">
        <v>243</v>
      </c>
      <c r="C48" s="77"/>
      <c r="D48" s="77"/>
      <c r="E48" s="77"/>
      <c r="F48" s="77"/>
      <c r="G48" s="91" t="s">
        <v>129</v>
      </c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81"/>
    </row>
    <row r="49" spans="1:19" ht="20.100000000000001" customHeight="1" x14ac:dyDescent="0.25">
      <c r="A49" s="92"/>
      <c r="B49" s="46" t="s">
        <v>244</v>
      </c>
      <c r="C49" s="77"/>
      <c r="D49" s="77"/>
      <c r="E49" s="77"/>
      <c r="F49" s="77"/>
      <c r="G49" s="91" t="s">
        <v>129</v>
      </c>
      <c r="H49" s="77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81"/>
    </row>
    <row r="50" spans="1:19" ht="20.100000000000001" customHeight="1" x14ac:dyDescent="0.25">
      <c r="A50" s="92"/>
      <c r="B50" s="46" t="s">
        <v>297</v>
      </c>
      <c r="C50" s="77"/>
      <c r="D50" s="77"/>
      <c r="E50" s="77"/>
      <c r="F50" s="77"/>
      <c r="G50" s="93"/>
      <c r="H50" s="77"/>
      <c r="I50" s="77"/>
      <c r="J50" s="77"/>
      <c r="K50" s="95" t="s">
        <v>129</v>
      </c>
      <c r="L50" s="77"/>
      <c r="M50" s="77"/>
      <c r="N50" s="77"/>
      <c r="O50" s="77"/>
      <c r="P50" s="77"/>
      <c r="Q50" s="77"/>
      <c r="R50" s="77"/>
      <c r="S50" s="81"/>
    </row>
    <row r="51" spans="1:19" ht="20.100000000000001" customHeight="1" x14ac:dyDescent="0.25">
      <c r="A51" s="92"/>
      <c r="B51" s="79" t="s">
        <v>169</v>
      </c>
      <c r="C51" s="77"/>
      <c r="D51" s="77"/>
      <c r="E51" s="77"/>
      <c r="F51" s="77"/>
      <c r="H51" s="96" t="s">
        <v>129</v>
      </c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90"/>
    </row>
    <row r="52" spans="1:19" ht="20.100000000000001" customHeight="1" x14ac:dyDescent="0.25">
      <c r="A52" s="92"/>
      <c r="B52" s="79" t="s">
        <v>168</v>
      </c>
      <c r="C52" s="77"/>
      <c r="D52" s="77"/>
      <c r="E52" s="77"/>
      <c r="F52" s="77"/>
      <c r="G52" s="91" t="s">
        <v>129</v>
      </c>
      <c r="H52" s="77"/>
      <c r="I52" s="77"/>
      <c r="J52" s="77"/>
      <c r="K52" s="77"/>
      <c r="L52" s="77"/>
      <c r="M52" s="77"/>
      <c r="N52" s="77"/>
      <c r="O52" s="77"/>
      <c r="P52" s="77"/>
      <c r="Q52" s="77"/>
      <c r="R52" s="77"/>
      <c r="S52" s="81"/>
    </row>
    <row r="53" spans="1:19" ht="20.100000000000001" customHeight="1" x14ac:dyDescent="0.25">
      <c r="A53" s="92"/>
      <c r="B53" s="79" t="s">
        <v>245</v>
      </c>
      <c r="C53" s="77"/>
      <c r="D53" s="77"/>
      <c r="E53" s="77"/>
      <c r="F53" s="77"/>
      <c r="G53" s="77"/>
      <c r="H53" s="77"/>
      <c r="I53" s="77"/>
      <c r="J53" s="91" t="s">
        <v>129</v>
      </c>
      <c r="K53" s="77"/>
      <c r="L53" s="77"/>
      <c r="M53" s="77"/>
      <c r="N53" s="77"/>
      <c r="O53" s="77"/>
      <c r="P53" s="77"/>
      <c r="Q53" s="77"/>
      <c r="R53" s="77"/>
      <c r="S53" s="81"/>
    </row>
    <row r="54" spans="1:19" ht="20.100000000000001" customHeight="1" x14ac:dyDescent="0.25">
      <c r="A54" s="92"/>
      <c r="B54" s="79" t="s">
        <v>246</v>
      </c>
      <c r="C54" s="77"/>
      <c r="D54" s="77"/>
      <c r="E54" s="77"/>
      <c r="F54" s="77"/>
      <c r="G54" s="77"/>
      <c r="H54" s="77"/>
      <c r="I54" s="77"/>
      <c r="J54" s="91" t="s">
        <v>129</v>
      </c>
      <c r="K54" s="77"/>
      <c r="L54" s="77"/>
      <c r="M54" s="77"/>
      <c r="N54" s="77"/>
      <c r="O54" s="77"/>
      <c r="P54" s="77"/>
      <c r="Q54" s="77"/>
      <c r="R54" s="77"/>
      <c r="S54" s="81"/>
    </row>
    <row r="55" spans="1:19" ht="20.100000000000001" customHeight="1" x14ac:dyDescent="0.25">
      <c r="A55" s="92"/>
      <c r="B55" s="79" t="s">
        <v>170</v>
      </c>
      <c r="C55" s="77"/>
      <c r="D55" s="77"/>
      <c r="E55" s="77"/>
      <c r="F55" s="77"/>
      <c r="G55" s="77"/>
      <c r="H55" s="77"/>
      <c r="I55" s="77"/>
      <c r="J55" s="91" t="s">
        <v>129</v>
      </c>
      <c r="K55" s="77"/>
      <c r="L55" s="77"/>
      <c r="M55" s="77"/>
      <c r="N55" s="77"/>
      <c r="O55" s="77"/>
      <c r="P55" s="77"/>
      <c r="Q55" s="77"/>
      <c r="R55" s="77"/>
      <c r="S55" s="81"/>
    </row>
    <row r="56" spans="1:19" ht="20.100000000000001" customHeight="1" x14ac:dyDescent="0.25">
      <c r="A56" s="92"/>
      <c r="B56" s="79" t="s">
        <v>172</v>
      </c>
      <c r="C56" s="77"/>
      <c r="D56" s="77"/>
      <c r="E56" s="77"/>
      <c r="F56" s="77"/>
      <c r="G56" s="77"/>
      <c r="H56" s="77"/>
      <c r="I56" s="77"/>
      <c r="J56" s="91" t="s">
        <v>129</v>
      </c>
      <c r="K56" s="77"/>
      <c r="L56" s="77"/>
      <c r="M56" s="77"/>
      <c r="N56" s="77"/>
      <c r="O56" s="77"/>
      <c r="P56" s="77"/>
      <c r="Q56" s="77"/>
      <c r="R56" s="77"/>
      <c r="S56" s="81"/>
    </row>
    <row r="57" spans="1:19" ht="20.100000000000001" customHeight="1" x14ac:dyDescent="0.25">
      <c r="A57" s="92"/>
      <c r="B57" s="79" t="s">
        <v>247</v>
      </c>
      <c r="C57" s="77"/>
      <c r="D57" s="77"/>
      <c r="E57" s="77"/>
      <c r="F57" s="77"/>
      <c r="G57" s="77"/>
      <c r="H57" s="77"/>
      <c r="I57" s="77"/>
      <c r="J57" s="77"/>
      <c r="K57" s="77"/>
      <c r="L57" s="77"/>
      <c r="M57" s="77"/>
      <c r="N57" s="91" t="s">
        <v>129</v>
      </c>
      <c r="O57" s="77"/>
      <c r="P57" s="77"/>
      <c r="Q57" s="77"/>
      <c r="R57" s="77"/>
      <c r="S57" s="81"/>
    </row>
    <row r="58" spans="1:19" ht="20.100000000000001" customHeight="1" x14ac:dyDescent="0.25">
      <c r="A58" s="92"/>
      <c r="B58" s="79" t="s">
        <v>173</v>
      </c>
      <c r="C58" s="77"/>
      <c r="D58" s="77"/>
      <c r="E58" s="77"/>
      <c r="F58" s="77"/>
      <c r="G58" s="77"/>
      <c r="H58" s="77"/>
      <c r="I58" s="77"/>
      <c r="J58" s="77"/>
      <c r="K58" s="77"/>
      <c r="L58" s="77"/>
      <c r="M58" s="77"/>
      <c r="N58" s="91" t="s">
        <v>129</v>
      </c>
      <c r="O58" s="77"/>
      <c r="P58" s="77"/>
      <c r="Q58" s="77"/>
      <c r="R58" s="77"/>
      <c r="S58" s="81"/>
    </row>
    <row r="59" spans="1:19" ht="20.100000000000001" customHeight="1" x14ac:dyDescent="0.25">
      <c r="A59" s="92"/>
      <c r="B59" s="79" t="s">
        <v>171</v>
      </c>
      <c r="C59" s="77"/>
      <c r="D59" s="77"/>
      <c r="E59" s="77"/>
      <c r="F59" s="77"/>
      <c r="G59" s="77"/>
      <c r="H59" s="77"/>
      <c r="I59" s="77"/>
      <c r="J59" s="77"/>
      <c r="K59" s="77"/>
      <c r="L59" s="77"/>
      <c r="M59" s="77"/>
      <c r="N59" s="91" t="s">
        <v>129</v>
      </c>
      <c r="O59" s="77"/>
      <c r="P59" s="77"/>
      <c r="Q59" s="77"/>
      <c r="R59" s="77"/>
      <c r="S59" s="81"/>
    </row>
    <row r="60" spans="1:19" ht="20.100000000000001" customHeight="1" x14ac:dyDescent="0.25">
      <c r="A60" s="92"/>
      <c r="B60" s="79" t="s">
        <v>175</v>
      </c>
      <c r="C60" s="77"/>
      <c r="D60" s="77"/>
      <c r="E60" s="77"/>
      <c r="F60" s="77"/>
      <c r="G60" s="77"/>
      <c r="H60" s="77"/>
      <c r="I60" s="77"/>
      <c r="J60" s="91" t="s">
        <v>129</v>
      </c>
      <c r="K60" s="77"/>
      <c r="L60" s="77"/>
      <c r="M60" s="77"/>
      <c r="N60" s="77"/>
      <c r="O60" s="77"/>
      <c r="P60" s="77"/>
      <c r="Q60" s="77"/>
      <c r="R60" s="77"/>
      <c r="S60" s="81"/>
    </row>
    <row r="61" spans="1:19" ht="20.100000000000001" customHeight="1" x14ac:dyDescent="0.25">
      <c r="A61" s="92"/>
      <c r="B61" s="79" t="s">
        <v>174</v>
      </c>
      <c r="C61" s="77"/>
      <c r="D61" s="77"/>
      <c r="E61" s="77"/>
      <c r="F61" s="77"/>
      <c r="G61" s="91" t="s">
        <v>129</v>
      </c>
      <c r="H61" s="77"/>
      <c r="I61" s="77"/>
      <c r="J61" s="77"/>
      <c r="K61" s="77"/>
      <c r="L61" s="77"/>
      <c r="M61" s="77"/>
      <c r="N61" s="77"/>
      <c r="O61" s="77"/>
      <c r="P61" s="77"/>
      <c r="Q61" s="77"/>
      <c r="R61" s="77"/>
      <c r="S61" s="81"/>
    </row>
    <row r="62" spans="1:19" ht="20.100000000000001" customHeight="1" x14ac:dyDescent="0.25">
      <c r="A62" s="92"/>
      <c r="B62" s="79" t="s">
        <v>136</v>
      </c>
      <c r="C62" s="77"/>
      <c r="D62" s="77"/>
      <c r="E62" s="77"/>
      <c r="F62" s="77"/>
      <c r="G62" s="77"/>
      <c r="H62" s="77"/>
      <c r="I62" s="77"/>
      <c r="J62" s="77"/>
      <c r="K62" s="77"/>
      <c r="L62" s="77"/>
      <c r="M62" s="91" t="s">
        <v>129</v>
      </c>
      <c r="N62" s="77"/>
      <c r="O62" s="77"/>
      <c r="P62" s="77"/>
      <c r="Q62" s="77"/>
      <c r="R62" s="77"/>
      <c r="S62" s="81"/>
    </row>
    <row r="63" spans="1:19" ht="20.100000000000001" customHeight="1" x14ac:dyDescent="0.25">
      <c r="A63" s="92"/>
      <c r="B63" s="79" t="s">
        <v>105</v>
      </c>
      <c r="C63" s="77"/>
      <c r="D63" s="77"/>
      <c r="E63" s="77"/>
      <c r="F63" s="77"/>
      <c r="G63" s="91" t="s">
        <v>129</v>
      </c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81"/>
    </row>
    <row r="64" spans="1:19" ht="20.100000000000001" customHeight="1" x14ac:dyDescent="0.25">
      <c r="A64" s="68"/>
      <c r="B64" s="46" t="s">
        <v>181</v>
      </c>
      <c r="C64" s="77"/>
      <c r="D64" s="91" t="s">
        <v>129</v>
      </c>
      <c r="E64" s="77"/>
      <c r="F64" s="77"/>
      <c r="G64" s="77"/>
      <c r="H64" s="77"/>
      <c r="I64" s="77"/>
      <c r="J64" s="77"/>
      <c r="K64" s="77"/>
      <c r="L64" s="77"/>
      <c r="M64" s="77"/>
      <c r="N64" s="77"/>
      <c r="O64" s="77"/>
      <c r="P64" s="77"/>
      <c r="Q64" s="77"/>
      <c r="R64" s="77"/>
      <c r="S64" s="81"/>
    </row>
    <row r="65" spans="1:19" ht="20.100000000000001" customHeight="1" x14ac:dyDescent="0.25">
      <c r="A65" s="68"/>
      <c r="B65" s="46" t="s">
        <v>114</v>
      </c>
      <c r="C65" s="77" t="s">
        <v>285</v>
      </c>
      <c r="D65" s="91" t="s">
        <v>129</v>
      </c>
      <c r="E65" s="77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77"/>
      <c r="R65" s="77"/>
      <c r="S65" s="81"/>
    </row>
    <row r="66" spans="1:19" ht="20.100000000000001" customHeight="1" x14ac:dyDescent="0.25">
      <c r="A66" s="68"/>
      <c r="B66" s="46" t="s">
        <v>248</v>
      </c>
      <c r="C66" s="77" t="s">
        <v>285</v>
      </c>
      <c r="D66" s="91" t="s">
        <v>129</v>
      </c>
      <c r="E66" s="77"/>
      <c r="F66" s="77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81"/>
    </row>
    <row r="67" spans="1:19" ht="20.100000000000001" customHeight="1" x14ac:dyDescent="0.25">
      <c r="A67" s="68"/>
      <c r="B67" s="46" t="s">
        <v>289</v>
      </c>
      <c r="C67" s="77"/>
      <c r="D67" s="91" t="s">
        <v>129</v>
      </c>
      <c r="E67" s="77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77"/>
      <c r="R67" s="77"/>
      <c r="S67" s="81"/>
    </row>
    <row r="68" spans="1:19" ht="20.100000000000001" customHeight="1" x14ac:dyDescent="0.25">
      <c r="A68" s="68"/>
      <c r="B68" s="46" t="s">
        <v>106</v>
      </c>
      <c r="C68" s="77"/>
      <c r="D68" s="91" t="s">
        <v>129</v>
      </c>
      <c r="E68" s="77"/>
      <c r="F68" s="77"/>
      <c r="G68" s="77"/>
      <c r="H68" s="77"/>
      <c r="I68" s="77"/>
      <c r="J68" s="77"/>
      <c r="K68" s="77"/>
      <c r="L68" s="77"/>
      <c r="M68" s="77"/>
      <c r="N68" s="77"/>
      <c r="O68" s="77"/>
      <c r="P68" s="77"/>
      <c r="Q68" s="77"/>
      <c r="R68" s="77"/>
      <c r="S68" s="81"/>
    </row>
    <row r="69" spans="1:19" ht="20.100000000000001" customHeight="1" x14ac:dyDescent="0.25">
      <c r="A69" s="68"/>
      <c r="B69" s="46" t="s">
        <v>216</v>
      </c>
      <c r="C69" s="77"/>
      <c r="D69" s="91" t="s">
        <v>129</v>
      </c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81"/>
    </row>
    <row r="70" spans="1:19" ht="20.100000000000001" customHeight="1" x14ac:dyDescent="0.25">
      <c r="A70" s="68"/>
      <c r="B70" s="46" t="s">
        <v>249</v>
      </c>
      <c r="C70" s="77"/>
      <c r="D70" s="91" t="s">
        <v>129</v>
      </c>
      <c r="E70" s="77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77"/>
      <c r="R70" s="77"/>
      <c r="S70" s="81"/>
    </row>
    <row r="71" spans="1:19" ht="20.100000000000001" customHeight="1" x14ac:dyDescent="0.25">
      <c r="A71" s="68"/>
      <c r="B71" s="46" t="s">
        <v>103</v>
      </c>
      <c r="C71" s="91" t="s">
        <v>129</v>
      </c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77"/>
      <c r="P71" s="77"/>
      <c r="Q71" s="77"/>
      <c r="R71" s="77"/>
      <c r="S71" s="81"/>
    </row>
    <row r="72" spans="1:19" ht="20.100000000000001" customHeight="1" x14ac:dyDescent="0.25">
      <c r="A72" s="68"/>
      <c r="B72" s="46" t="s">
        <v>183</v>
      </c>
      <c r="C72" s="77"/>
      <c r="D72" s="91" t="s">
        <v>129</v>
      </c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81"/>
    </row>
    <row r="73" spans="1:19" ht="20.100000000000001" customHeight="1" x14ac:dyDescent="0.25">
      <c r="A73" s="68"/>
      <c r="B73" s="46" t="s">
        <v>184</v>
      </c>
      <c r="C73" s="91" t="s">
        <v>129</v>
      </c>
      <c r="D73" s="77"/>
      <c r="E73" s="77"/>
      <c r="F73" s="77"/>
      <c r="G73" s="77"/>
      <c r="H73" s="77"/>
      <c r="I73" s="77"/>
      <c r="J73" s="77"/>
      <c r="K73" s="77"/>
      <c r="L73" s="77"/>
      <c r="M73" s="77"/>
      <c r="N73" s="77"/>
      <c r="O73" s="77"/>
      <c r="P73" s="77"/>
      <c r="Q73" s="77"/>
      <c r="R73" s="77"/>
      <c r="S73" s="81"/>
    </row>
    <row r="74" spans="1:19" ht="20.100000000000001" customHeight="1" x14ac:dyDescent="0.25">
      <c r="A74" s="68"/>
      <c r="B74" s="46" t="s">
        <v>292</v>
      </c>
      <c r="C74" s="77"/>
      <c r="D74" s="91" t="s">
        <v>129</v>
      </c>
      <c r="E74" s="77"/>
      <c r="F74" s="77"/>
      <c r="G74" s="77"/>
      <c r="H74" s="77"/>
      <c r="I74" s="77"/>
      <c r="J74" s="77"/>
      <c r="K74" s="77"/>
      <c r="L74" s="77"/>
      <c r="M74" s="77"/>
      <c r="N74" s="77"/>
      <c r="O74" s="77"/>
      <c r="P74" s="77"/>
      <c r="Q74" s="77"/>
      <c r="R74" s="77"/>
      <c r="S74" s="81"/>
    </row>
    <row r="75" spans="1:19" ht="20.100000000000001" customHeight="1" x14ac:dyDescent="0.25">
      <c r="A75" s="68"/>
      <c r="B75" s="46" t="s">
        <v>250</v>
      </c>
      <c r="C75" s="77"/>
      <c r="D75" s="91" t="s">
        <v>129</v>
      </c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81"/>
    </row>
    <row r="76" spans="1:19" ht="20.100000000000001" customHeight="1" x14ac:dyDescent="0.25">
      <c r="A76" s="68"/>
      <c r="B76" s="46" t="s">
        <v>115</v>
      </c>
      <c r="C76" s="91" t="s">
        <v>129</v>
      </c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81"/>
    </row>
    <row r="77" spans="1:19" ht="20.100000000000001" customHeight="1" x14ac:dyDescent="0.25">
      <c r="A77" s="68"/>
      <c r="B77" s="46" t="s">
        <v>293</v>
      </c>
      <c r="C77" s="77"/>
      <c r="D77" s="91" t="s">
        <v>129</v>
      </c>
      <c r="E77" s="77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77"/>
      <c r="R77" s="77"/>
      <c r="S77" s="81"/>
    </row>
    <row r="78" spans="1:19" ht="20.100000000000001" customHeight="1" x14ac:dyDescent="0.25">
      <c r="A78" s="68"/>
      <c r="B78" s="46" t="s">
        <v>251</v>
      </c>
      <c r="C78" s="77"/>
      <c r="D78" s="91" t="s">
        <v>129</v>
      </c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81"/>
    </row>
    <row r="79" spans="1:19" ht="20.100000000000001" customHeight="1" x14ac:dyDescent="0.25">
      <c r="A79" s="68"/>
      <c r="B79" s="46" t="s">
        <v>176</v>
      </c>
      <c r="C79" s="77" t="s">
        <v>285</v>
      </c>
      <c r="D79" s="91" t="s">
        <v>129</v>
      </c>
      <c r="E79" s="77"/>
      <c r="F79" s="77"/>
      <c r="G79" s="77"/>
      <c r="H79" s="77"/>
      <c r="I79" s="77"/>
      <c r="J79" s="77"/>
      <c r="K79" s="77"/>
      <c r="L79" s="77"/>
      <c r="M79" s="77"/>
      <c r="N79" s="77"/>
      <c r="O79" s="77"/>
      <c r="P79" s="77"/>
      <c r="Q79" s="77"/>
      <c r="R79" s="77"/>
      <c r="S79" s="81"/>
    </row>
    <row r="80" spans="1:19" ht="20.100000000000001" customHeight="1" x14ac:dyDescent="0.25">
      <c r="A80" s="68"/>
      <c r="B80" s="81" t="s">
        <v>178</v>
      </c>
      <c r="C80" s="77" t="s">
        <v>285</v>
      </c>
      <c r="D80" s="91" t="s">
        <v>129</v>
      </c>
      <c r="E80" s="77"/>
      <c r="F80" s="77"/>
      <c r="G80" s="77"/>
      <c r="H80" s="77"/>
      <c r="I80" s="77"/>
      <c r="J80" s="77"/>
      <c r="K80" s="77"/>
      <c r="L80" s="77"/>
      <c r="M80" s="77"/>
      <c r="N80" s="77"/>
      <c r="O80" s="77"/>
      <c r="P80" s="77"/>
      <c r="Q80" s="77"/>
      <c r="R80" s="77"/>
      <c r="S80" s="81"/>
    </row>
    <row r="81" spans="1:19" ht="20.100000000000001" customHeight="1" x14ac:dyDescent="0.25">
      <c r="A81" s="68"/>
      <c r="B81" s="46" t="s">
        <v>286</v>
      </c>
      <c r="C81" s="77"/>
      <c r="D81" s="91" t="s">
        <v>129</v>
      </c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81"/>
    </row>
    <row r="82" spans="1:19" ht="20.100000000000001" customHeight="1" x14ac:dyDescent="0.25">
      <c r="A82" s="68"/>
      <c r="B82" s="46" t="s">
        <v>177</v>
      </c>
      <c r="C82" s="91" t="s">
        <v>129</v>
      </c>
      <c r="D82" s="77"/>
      <c r="E82" s="77"/>
      <c r="F82" s="77"/>
      <c r="G82" s="77"/>
      <c r="H82" s="77"/>
      <c r="I82" s="77"/>
      <c r="J82" s="77"/>
      <c r="K82" s="77"/>
      <c r="L82" s="77"/>
      <c r="M82" s="77"/>
      <c r="N82" s="77"/>
      <c r="O82" s="77"/>
      <c r="P82" s="77"/>
      <c r="Q82" s="77"/>
      <c r="R82" s="77"/>
      <c r="S82" s="81"/>
    </row>
    <row r="83" spans="1:19" ht="20.100000000000001" customHeight="1" x14ac:dyDescent="0.25">
      <c r="A83" s="68"/>
      <c r="B83" s="46" t="s">
        <v>179</v>
      </c>
      <c r="C83" s="77"/>
      <c r="D83" s="91" t="s">
        <v>129</v>
      </c>
      <c r="E83" s="77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81"/>
    </row>
    <row r="84" spans="1:19" ht="20.100000000000001" customHeight="1" x14ac:dyDescent="0.25">
      <c r="A84" s="68"/>
      <c r="B84" s="46" t="s">
        <v>113</v>
      </c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81"/>
    </row>
    <row r="85" spans="1:19" ht="20.100000000000001" customHeight="1" x14ac:dyDescent="0.25">
      <c r="A85" s="68"/>
      <c r="B85" s="46" t="s">
        <v>182</v>
      </c>
      <c r="C85" s="91" t="s">
        <v>129</v>
      </c>
      <c r="D85" s="77"/>
      <c r="E85" s="77"/>
      <c r="F85" s="77"/>
      <c r="G85" s="77"/>
      <c r="H85" s="91" t="s">
        <v>129</v>
      </c>
      <c r="I85" s="77"/>
      <c r="J85" s="77"/>
      <c r="K85" s="77"/>
      <c r="L85" s="77"/>
      <c r="M85" s="77"/>
      <c r="N85" s="77"/>
      <c r="O85" s="77"/>
      <c r="P85" s="77"/>
      <c r="Q85" s="77"/>
      <c r="R85" s="77"/>
      <c r="S85" s="81"/>
    </row>
    <row r="86" spans="1:19" ht="20.100000000000001" customHeight="1" x14ac:dyDescent="0.25">
      <c r="A86" s="68"/>
      <c r="B86" s="46" t="s">
        <v>298</v>
      </c>
      <c r="C86" s="93"/>
      <c r="D86" s="77"/>
      <c r="E86" s="77"/>
      <c r="F86" s="77"/>
      <c r="G86" s="77"/>
      <c r="H86" s="77"/>
      <c r="I86" s="77"/>
      <c r="J86" s="77"/>
      <c r="K86" s="95" t="s">
        <v>129</v>
      </c>
      <c r="L86" s="77"/>
      <c r="M86" s="77"/>
      <c r="N86" s="77"/>
      <c r="O86" s="77"/>
      <c r="P86" s="77"/>
      <c r="Q86" s="77"/>
      <c r="R86" s="77"/>
      <c r="S86" s="81"/>
    </row>
    <row r="87" spans="1:19" ht="20.100000000000001" customHeight="1" x14ac:dyDescent="0.25">
      <c r="A87" s="68"/>
      <c r="B87" s="79" t="s">
        <v>185</v>
      </c>
      <c r="C87" s="77" t="s">
        <v>285</v>
      </c>
      <c r="D87" s="91" t="s">
        <v>129</v>
      </c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81"/>
    </row>
    <row r="88" spans="1:19" ht="20.100000000000001" customHeight="1" x14ac:dyDescent="0.25">
      <c r="A88" s="68"/>
      <c r="B88" s="79" t="s">
        <v>116</v>
      </c>
      <c r="C88" s="91" t="s">
        <v>129</v>
      </c>
      <c r="D88" s="77"/>
      <c r="E88" s="77"/>
      <c r="F88" s="77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77"/>
      <c r="S88" s="81"/>
    </row>
    <row r="89" spans="1:19" ht="20.100000000000001" customHeight="1" x14ac:dyDescent="0.25">
      <c r="A89" s="68"/>
      <c r="B89" s="79" t="s">
        <v>140</v>
      </c>
      <c r="C89" s="91" t="s">
        <v>129</v>
      </c>
      <c r="D89" s="77"/>
      <c r="E89" s="77"/>
      <c r="F89" s="77"/>
      <c r="G89" s="77"/>
      <c r="H89" s="77"/>
      <c r="I89" s="77"/>
      <c r="J89" s="77"/>
      <c r="K89" s="77"/>
      <c r="L89" s="77"/>
      <c r="M89" s="77"/>
      <c r="N89" s="77"/>
      <c r="O89" s="77"/>
      <c r="P89" s="77"/>
      <c r="Q89" s="77"/>
      <c r="R89" s="77"/>
      <c r="S89" s="81"/>
    </row>
    <row r="90" spans="1:19" ht="20.100000000000001" customHeight="1" x14ac:dyDescent="0.25">
      <c r="A90" s="68"/>
      <c r="B90" s="79" t="s">
        <v>287</v>
      </c>
      <c r="C90" s="91" t="s">
        <v>129</v>
      </c>
      <c r="D90" s="77"/>
      <c r="E90" s="77"/>
      <c r="F90" s="77"/>
      <c r="G90" s="77"/>
      <c r="H90" s="77"/>
      <c r="I90" s="77"/>
      <c r="J90" s="77"/>
      <c r="K90" s="77"/>
      <c r="L90" s="77"/>
      <c r="M90" s="77"/>
      <c r="N90" s="77"/>
      <c r="O90" s="77"/>
      <c r="P90" s="77"/>
      <c r="Q90" s="77"/>
      <c r="R90" s="77"/>
      <c r="S90" s="81"/>
    </row>
    <row r="91" spans="1:19" ht="20.100000000000001" customHeight="1" x14ac:dyDescent="0.25">
      <c r="A91" s="68"/>
      <c r="B91" s="79" t="s">
        <v>252</v>
      </c>
      <c r="C91" s="77"/>
      <c r="D91" s="91" t="s">
        <v>129</v>
      </c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7"/>
      <c r="R91" s="77"/>
      <c r="S91" s="81"/>
    </row>
    <row r="92" spans="1:19" ht="20.100000000000001" customHeight="1" x14ac:dyDescent="0.25">
      <c r="A92" s="68"/>
      <c r="B92" s="79" t="s">
        <v>253</v>
      </c>
      <c r="C92" s="77"/>
      <c r="D92" s="91" t="s">
        <v>129</v>
      </c>
      <c r="E92" s="77"/>
      <c r="F92" s="77"/>
      <c r="G92" s="77"/>
      <c r="H92" s="77"/>
      <c r="I92" s="77"/>
      <c r="J92" s="77"/>
      <c r="K92" s="77"/>
      <c r="L92" s="77"/>
      <c r="M92" s="77"/>
      <c r="N92" s="77"/>
      <c r="O92" s="77"/>
      <c r="P92" s="77"/>
      <c r="Q92" s="77"/>
      <c r="R92" s="77"/>
      <c r="S92" s="81"/>
    </row>
    <row r="93" spans="1:19" ht="20.100000000000001" customHeight="1" x14ac:dyDescent="0.25">
      <c r="A93" s="68"/>
      <c r="B93" s="79" t="s">
        <v>288</v>
      </c>
      <c r="C93" s="91" t="s">
        <v>129</v>
      </c>
      <c r="D93" s="77"/>
      <c r="E93" s="77"/>
      <c r="F93" s="77"/>
      <c r="G93" s="77"/>
      <c r="H93" s="77"/>
      <c r="I93" s="77"/>
      <c r="J93" s="77"/>
      <c r="K93" s="77"/>
      <c r="L93" s="77"/>
      <c r="M93" s="77"/>
      <c r="N93" s="77"/>
      <c r="O93" s="77"/>
      <c r="P93" s="77"/>
      <c r="Q93" s="77"/>
      <c r="R93" s="77"/>
      <c r="S93" s="81"/>
    </row>
    <row r="94" spans="1:19" ht="20.100000000000001" customHeight="1" x14ac:dyDescent="0.25">
      <c r="A94" s="68"/>
      <c r="B94" s="79" t="s">
        <v>254</v>
      </c>
      <c r="C94" s="91" t="s">
        <v>129</v>
      </c>
      <c r="D94" s="77"/>
      <c r="E94" s="77"/>
      <c r="F94" s="77"/>
      <c r="G94" s="77"/>
      <c r="H94" s="77"/>
      <c r="I94" s="77"/>
      <c r="J94" s="77"/>
      <c r="K94" s="77"/>
      <c r="L94" s="77"/>
      <c r="M94" s="77"/>
      <c r="N94" s="77"/>
      <c r="O94" s="77"/>
      <c r="P94" s="77"/>
      <c r="Q94" s="77"/>
      <c r="R94" s="77"/>
      <c r="S94" s="81"/>
    </row>
    <row r="95" spans="1:19" ht="20.100000000000001" customHeight="1" x14ac:dyDescent="0.25">
      <c r="A95" s="68"/>
      <c r="B95" s="79" t="s">
        <v>255</v>
      </c>
      <c r="C95" s="77"/>
      <c r="D95" s="91" t="s">
        <v>129</v>
      </c>
      <c r="E95" s="77"/>
      <c r="F95" s="77"/>
      <c r="G95" s="77"/>
      <c r="H95" s="77"/>
      <c r="I95" s="77"/>
      <c r="J95" s="77"/>
      <c r="K95" s="77"/>
      <c r="L95" s="77"/>
      <c r="M95" s="77"/>
      <c r="N95" s="77"/>
      <c r="O95" s="77"/>
      <c r="P95" s="77"/>
      <c r="Q95" s="77"/>
      <c r="R95" s="77"/>
      <c r="S95" s="81"/>
    </row>
    <row r="96" spans="1:19" ht="20.100000000000001" customHeight="1" x14ac:dyDescent="0.25">
      <c r="A96" s="68"/>
      <c r="B96" s="79" t="s">
        <v>256</v>
      </c>
      <c r="C96" s="77"/>
      <c r="D96" s="91" t="s">
        <v>129</v>
      </c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77"/>
      <c r="P96" s="77"/>
      <c r="Q96" s="77"/>
      <c r="R96" s="77"/>
      <c r="S96" s="81"/>
    </row>
    <row r="97" spans="1:19" ht="20.100000000000001" customHeight="1" x14ac:dyDescent="0.25">
      <c r="A97" s="68"/>
      <c r="B97" s="79" t="s">
        <v>186</v>
      </c>
      <c r="C97" s="77"/>
      <c r="D97" s="91" t="s">
        <v>129</v>
      </c>
      <c r="E97" s="77"/>
      <c r="F97" s="77"/>
      <c r="G97" s="77"/>
      <c r="H97" s="77"/>
      <c r="I97" s="77"/>
      <c r="J97" s="77"/>
      <c r="K97" s="77"/>
      <c r="L97" s="77"/>
      <c r="M97" s="77"/>
      <c r="N97" s="77"/>
      <c r="O97" s="77"/>
      <c r="P97" s="77"/>
      <c r="Q97" s="77"/>
      <c r="R97" s="77"/>
      <c r="S97" s="81"/>
    </row>
    <row r="98" spans="1:19" ht="20.100000000000001" customHeight="1" x14ac:dyDescent="0.25">
      <c r="A98" s="67"/>
      <c r="B98" s="81" t="s">
        <v>117</v>
      </c>
      <c r="C98" s="91" t="s">
        <v>129</v>
      </c>
      <c r="D98" s="77"/>
      <c r="E98" s="77"/>
      <c r="F98" s="77"/>
      <c r="G98" s="77"/>
      <c r="H98" s="77"/>
      <c r="I98" s="77"/>
      <c r="J98" s="77"/>
      <c r="K98" s="77"/>
      <c r="L98" s="77"/>
      <c r="M98" s="77"/>
      <c r="N98" s="77"/>
      <c r="O98" s="77"/>
      <c r="P98" s="77"/>
      <c r="Q98" s="77"/>
      <c r="R98" s="77"/>
      <c r="S98" s="81"/>
    </row>
    <row r="99" spans="1:19" ht="20.100000000000001" customHeight="1" x14ac:dyDescent="0.25">
      <c r="A99" s="67"/>
      <c r="B99" s="81" t="s">
        <v>257</v>
      </c>
      <c r="C99" s="91" t="s">
        <v>129</v>
      </c>
      <c r="D99" s="77"/>
      <c r="E99" s="77"/>
      <c r="F99" s="77"/>
      <c r="G99" s="77"/>
      <c r="H99" s="77"/>
      <c r="I99" s="77"/>
      <c r="J99" s="77"/>
      <c r="K99" s="77"/>
      <c r="L99" s="77"/>
      <c r="M99" s="77"/>
      <c r="N99" s="77"/>
      <c r="O99" s="77"/>
      <c r="P99" s="77"/>
      <c r="Q99" s="77"/>
      <c r="R99" s="77"/>
      <c r="S99" s="81"/>
    </row>
    <row r="100" spans="1:19" ht="20.100000000000001" customHeight="1" x14ac:dyDescent="0.25">
      <c r="A100" s="67"/>
      <c r="B100" s="81" t="s">
        <v>258</v>
      </c>
      <c r="C100" s="91" t="s">
        <v>129</v>
      </c>
      <c r="D100" s="77"/>
      <c r="E100" s="77"/>
      <c r="F100" s="77"/>
      <c r="G100" s="77"/>
      <c r="H100" s="77"/>
      <c r="I100" s="77"/>
      <c r="J100" s="77"/>
      <c r="K100" s="77"/>
      <c r="L100" s="77"/>
      <c r="M100" s="77"/>
      <c r="N100" s="77"/>
      <c r="O100" s="77"/>
      <c r="P100" s="77"/>
      <c r="Q100" s="77"/>
      <c r="R100" s="77"/>
      <c r="S100" s="81"/>
    </row>
    <row r="101" spans="1:19" ht="20.100000000000001" customHeight="1" x14ac:dyDescent="0.25">
      <c r="A101" s="67"/>
      <c r="B101" s="81" t="s">
        <v>259</v>
      </c>
      <c r="C101" s="91" t="s">
        <v>129</v>
      </c>
      <c r="D101" s="77"/>
      <c r="E101" s="77"/>
      <c r="F101" s="77"/>
      <c r="G101" s="77"/>
      <c r="H101" s="77"/>
      <c r="I101" s="77"/>
      <c r="J101" s="77"/>
      <c r="K101" s="77"/>
      <c r="L101" s="77"/>
      <c r="M101" s="77"/>
      <c r="N101" s="77"/>
      <c r="O101" s="77"/>
      <c r="P101" s="77"/>
      <c r="Q101" s="77"/>
      <c r="R101" s="77"/>
      <c r="S101" s="81"/>
    </row>
    <row r="102" spans="1:19" ht="20.100000000000001" customHeight="1" x14ac:dyDescent="0.25">
      <c r="A102" s="67"/>
      <c r="B102" s="81" t="s">
        <v>260</v>
      </c>
      <c r="C102" s="91" t="s">
        <v>129</v>
      </c>
      <c r="D102" s="77"/>
      <c r="E102" s="77"/>
      <c r="F102" s="77"/>
      <c r="G102" s="77"/>
      <c r="H102" s="77"/>
      <c r="I102" s="77"/>
      <c r="J102" s="77"/>
      <c r="K102" s="77"/>
      <c r="L102" s="77"/>
      <c r="M102" s="77"/>
      <c r="N102" s="77"/>
      <c r="O102" s="77"/>
      <c r="P102" s="77"/>
      <c r="Q102" s="77"/>
      <c r="R102" s="77"/>
      <c r="S102" s="81"/>
    </row>
    <row r="103" spans="1:19" ht="20.100000000000001" customHeight="1" x14ac:dyDescent="0.25">
      <c r="A103" s="67"/>
      <c r="B103" s="81" t="s">
        <v>261</v>
      </c>
      <c r="C103" s="77"/>
      <c r="D103" s="77"/>
      <c r="E103" s="77"/>
      <c r="F103" s="91" t="s">
        <v>129</v>
      </c>
      <c r="G103" s="77"/>
      <c r="H103" s="77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81"/>
    </row>
    <row r="104" spans="1:19" ht="20.100000000000001" customHeight="1" x14ac:dyDescent="0.25">
      <c r="A104" s="67"/>
      <c r="B104" s="81" t="s">
        <v>262</v>
      </c>
      <c r="C104" s="77" t="s">
        <v>285</v>
      </c>
      <c r="D104" s="77"/>
      <c r="E104" s="77"/>
      <c r="F104" s="77"/>
      <c r="G104" s="91" t="s">
        <v>129</v>
      </c>
      <c r="H104" s="77"/>
      <c r="I104" s="77"/>
      <c r="J104" s="77"/>
      <c r="K104" s="77"/>
      <c r="L104" s="77"/>
      <c r="M104" s="77"/>
      <c r="N104" s="77"/>
      <c r="O104" s="77"/>
      <c r="P104" s="77"/>
      <c r="Q104" s="77"/>
      <c r="R104" s="77"/>
      <c r="S104" s="81"/>
    </row>
    <row r="105" spans="1:19" ht="20.100000000000001" customHeight="1" x14ac:dyDescent="0.25">
      <c r="A105" s="67"/>
      <c r="B105" s="81" t="s">
        <v>263</v>
      </c>
      <c r="C105" s="91" t="s">
        <v>129</v>
      </c>
      <c r="D105" s="77"/>
      <c r="E105" s="77"/>
      <c r="F105" s="77"/>
      <c r="G105" s="77"/>
      <c r="H105" s="77"/>
      <c r="I105" s="77"/>
      <c r="J105" s="77"/>
      <c r="K105" s="77"/>
      <c r="L105" s="77"/>
      <c r="M105" s="77"/>
      <c r="N105" s="77"/>
      <c r="O105" s="77"/>
      <c r="P105" s="77"/>
      <c r="Q105" s="77"/>
      <c r="R105" s="77"/>
      <c r="S105" s="81"/>
    </row>
    <row r="106" spans="1:19" ht="20.100000000000001" customHeight="1" x14ac:dyDescent="0.25">
      <c r="A106" s="67"/>
      <c r="B106" s="81" t="s">
        <v>264</v>
      </c>
      <c r="C106" s="77"/>
      <c r="D106" s="77"/>
      <c r="E106" s="77"/>
      <c r="F106" s="77"/>
      <c r="G106" s="77"/>
      <c r="H106" s="77"/>
      <c r="I106" s="77"/>
      <c r="J106" s="77"/>
      <c r="K106" s="77"/>
      <c r="L106" s="77"/>
      <c r="M106" s="77"/>
      <c r="N106" s="77"/>
      <c r="O106" s="77"/>
      <c r="P106" s="77"/>
      <c r="Q106" s="77"/>
      <c r="R106" s="77"/>
      <c r="S106" s="81"/>
    </row>
    <row r="107" spans="1:19" ht="20.100000000000001" customHeight="1" x14ac:dyDescent="0.25">
      <c r="A107" s="67"/>
      <c r="B107" s="81" t="s">
        <v>187</v>
      </c>
      <c r="C107" s="91" t="s">
        <v>129</v>
      </c>
      <c r="D107" s="77"/>
      <c r="E107" s="77"/>
      <c r="F107" s="77"/>
      <c r="G107" s="77"/>
      <c r="H107" s="77"/>
      <c r="I107" s="77"/>
      <c r="J107" s="77"/>
      <c r="K107" s="77"/>
      <c r="L107" s="77"/>
      <c r="M107" s="77"/>
      <c r="N107" s="77"/>
      <c r="O107" s="77"/>
      <c r="P107" s="77"/>
      <c r="Q107" s="77"/>
      <c r="R107" s="77"/>
      <c r="S107" s="81"/>
    </row>
    <row r="108" spans="1:19" ht="20.100000000000001" customHeight="1" x14ac:dyDescent="0.25">
      <c r="A108" s="67"/>
      <c r="B108" s="81" t="s">
        <v>265</v>
      </c>
      <c r="C108" s="77" t="s">
        <v>285</v>
      </c>
      <c r="D108" s="77"/>
      <c r="E108" s="77"/>
      <c r="F108" s="77"/>
      <c r="G108" s="77"/>
      <c r="H108" s="77"/>
      <c r="I108" s="77"/>
      <c r="J108" s="77"/>
      <c r="K108" s="77"/>
      <c r="L108" s="77"/>
      <c r="M108" s="77"/>
      <c r="N108" s="91" t="s">
        <v>129</v>
      </c>
      <c r="O108" s="77"/>
      <c r="P108" s="77"/>
      <c r="Q108" s="77"/>
      <c r="R108" s="77"/>
      <c r="S108" s="81"/>
    </row>
    <row r="109" spans="1:19" ht="20.100000000000001" customHeight="1" x14ac:dyDescent="0.25">
      <c r="A109" s="67"/>
      <c r="B109" s="81" t="s">
        <v>266</v>
      </c>
      <c r="C109" s="77"/>
      <c r="D109" s="77"/>
      <c r="E109" s="77"/>
      <c r="F109" s="77"/>
      <c r="G109" s="77"/>
      <c r="H109" s="77"/>
      <c r="I109" s="77"/>
      <c r="J109" s="77"/>
      <c r="K109" s="77"/>
      <c r="L109" s="77"/>
      <c r="M109" s="77"/>
      <c r="N109" s="77"/>
      <c r="O109" s="77"/>
      <c r="P109" s="77"/>
      <c r="Q109" s="77"/>
      <c r="R109" s="77"/>
      <c r="S109" s="81"/>
    </row>
    <row r="110" spans="1:19" ht="20.100000000000001" customHeight="1" x14ac:dyDescent="0.25">
      <c r="A110" s="67"/>
      <c r="B110" s="81" t="s">
        <v>188</v>
      </c>
      <c r="C110" s="91" t="s">
        <v>129</v>
      </c>
      <c r="D110" s="77"/>
      <c r="E110" s="77"/>
      <c r="F110" s="77"/>
      <c r="G110" s="77"/>
      <c r="H110" s="77"/>
      <c r="I110" s="77"/>
      <c r="J110" s="77"/>
      <c r="K110" s="77"/>
      <c r="L110" s="77"/>
      <c r="M110" s="77"/>
      <c r="N110" s="77"/>
      <c r="O110" s="77"/>
      <c r="P110" s="77"/>
      <c r="Q110" s="77"/>
      <c r="R110" s="77"/>
      <c r="S110" s="81"/>
    </row>
    <row r="111" spans="1:19" ht="20.100000000000001" customHeight="1" x14ac:dyDescent="0.25">
      <c r="A111" s="67"/>
      <c r="B111" s="81" t="s">
        <v>192</v>
      </c>
      <c r="C111" s="91" t="s">
        <v>129</v>
      </c>
      <c r="D111" s="77"/>
      <c r="E111" s="77"/>
      <c r="F111" s="77"/>
      <c r="G111" s="77"/>
      <c r="H111" s="77"/>
      <c r="I111" s="77"/>
      <c r="J111" s="77"/>
      <c r="K111" s="77"/>
      <c r="L111" s="77"/>
      <c r="M111" s="77"/>
      <c r="N111" s="77"/>
      <c r="O111" s="77"/>
      <c r="P111" s="77"/>
      <c r="Q111" s="77"/>
      <c r="R111" s="77"/>
      <c r="S111" s="81"/>
    </row>
    <row r="112" spans="1:19" ht="20.100000000000001" customHeight="1" x14ac:dyDescent="0.25">
      <c r="A112" s="67"/>
      <c r="B112" s="81" t="s">
        <v>189</v>
      </c>
      <c r="C112" s="91" t="s">
        <v>129</v>
      </c>
      <c r="D112" s="77"/>
      <c r="E112" s="77"/>
      <c r="F112" s="77"/>
      <c r="G112" s="77"/>
      <c r="H112" s="77"/>
      <c r="I112" s="77"/>
      <c r="J112" s="77"/>
      <c r="K112" s="77"/>
      <c r="L112" s="77"/>
      <c r="M112" s="77"/>
      <c r="N112" s="77"/>
      <c r="O112" s="77"/>
      <c r="P112" s="77"/>
      <c r="Q112" s="77"/>
      <c r="R112" s="77"/>
      <c r="S112" s="81"/>
    </row>
    <row r="113" spans="1:19" ht="20.100000000000001" customHeight="1" x14ac:dyDescent="0.25">
      <c r="A113" s="67"/>
      <c r="B113" s="81" t="s">
        <v>190</v>
      </c>
      <c r="C113" s="91" t="s">
        <v>129</v>
      </c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77"/>
      <c r="P113" s="77"/>
      <c r="Q113" s="77"/>
      <c r="R113" s="77"/>
      <c r="S113" s="81"/>
    </row>
    <row r="114" spans="1:19" ht="20.100000000000001" customHeight="1" x14ac:dyDescent="0.25">
      <c r="A114" s="67"/>
      <c r="B114" s="81" t="s">
        <v>191</v>
      </c>
      <c r="C114" s="91" t="s">
        <v>129</v>
      </c>
      <c r="D114" s="77"/>
      <c r="E114" s="77"/>
      <c r="F114" s="77"/>
      <c r="G114" s="77"/>
      <c r="H114" s="77"/>
      <c r="I114" s="77"/>
      <c r="J114" s="77"/>
      <c r="K114" s="77"/>
      <c r="L114" s="77"/>
      <c r="M114" s="77"/>
      <c r="N114" s="77"/>
      <c r="O114" s="77"/>
      <c r="P114" s="77"/>
      <c r="Q114" s="77"/>
      <c r="R114" s="77"/>
      <c r="S114" s="81"/>
    </row>
    <row r="115" spans="1:19" ht="20.100000000000001" customHeight="1" x14ac:dyDescent="0.25">
      <c r="A115" s="67"/>
      <c r="B115" s="81" t="s">
        <v>195</v>
      </c>
      <c r="C115" s="91" t="s">
        <v>129</v>
      </c>
      <c r="D115" s="77"/>
      <c r="E115" s="77"/>
      <c r="F115" s="77"/>
      <c r="G115" s="77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  <c r="S115" s="81"/>
    </row>
    <row r="116" spans="1:19" ht="20.100000000000001" customHeight="1" x14ac:dyDescent="0.25">
      <c r="A116" s="67"/>
      <c r="B116" s="81" t="s">
        <v>193</v>
      </c>
      <c r="C116" s="91" t="s">
        <v>129</v>
      </c>
      <c r="D116" s="77"/>
      <c r="E116" s="77"/>
      <c r="F116" s="77"/>
      <c r="G116" s="77"/>
      <c r="H116" s="77"/>
      <c r="I116" s="77"/>
      <c r="J116" s="77"/>
      <c r="K116" s="77"/>
      <c r="L116" s="77"/>
      <c r="M116" s="77"/>
      <c r="N116" s="77"/>
      <c r="O116" s="77"/>
      <c r="P116" s="77"/>
      <c r="Q116" s="77"/>
      <c r="R116" s="77"/>
      <c r="S116" s="81"/>
    </row>
    <row r="117" spans="1:19" ht="20.100000000000001" customHeight="1" x14ac:dyDescent="0.25">
      <c r="A117" s="67"/>
      <c r="B117" s="81" t="s">
        <v>194</v>
      </c>
      <c r="C117" s="77"/>
      <c r="D117" s="77"/>
      <c r="E117" s="91" t="s">
        <v>129</v>
      </c>
      <c r="F117" s="77"/>
      <c r="G117" s="77"/>
      <c r="H117" s="77"/>
      <c r="I117" s="77"/>
      <c r="J117" s="77"/>
      <c r="K117" s="77"/>
      <c r="L117" s="77"/>
      <c r="M117" s="77"/>
      <c r="N117" s="77"/>
      <c r="O117" s="77"/>
      <c r="P117" s="77"/>
      <c r="Q117" s="77"/>
      <c r="R117" s="77"/>
      <c r="S117" s="81"/>
    </row>
    <row r="118" spans="1:19" ht="20.100000000000001" customHeight="1" x14ac:dyDescent="0.25">
      <c r="A118" s="67"/>
      <c r="B118" s="81" t="s">
        <v>217</v>
      </c>
      <c r="C118" s="77" t="s">
        <v>285</v>
      </c>
      <c r="D118" s="77"/>
      <c r="E118" s="77"/>
      <c r="F118" s="77"/>
      <c r="G118" s="91" t="s">
        <v>129</v>
      </c>
      <c r="H118" s="77"/>
      <c r="I118" s="77"/>
      <c r="J118" s="77"/>
      <c r="K118" s="77"/>
      <c r="L118" s="77"/>
      <c r="M118" s="77"/>
      <c r="N118" s="77"/>
      <c r="O118" s="77"/>
      <c r="P118" s="77"/>
      <c r="Q118" s="77"/>
      <c r="R118" s="77"/>
      <c r="S118" s="81"/>
    </row>
    <row r="119" spans="1:19" ht="20.100000000000001" customHeight="1" x14ac:dyDescent="0.25">
      <c r="A119" s="67"/>
      <c r="B119" s="81" t="s">
        <v>267</v>
      </c>
      <c r="C119" s="77"/>
      <c r="D119" s="77"/>
      <c r="E119" s="77"/>
      <c r="F119" s="91" t="s">
        <v>129</v>
      </c>
      <c r="G119" s="77"/>
      <c r="H119" s="77"/>
      <c r="I119" s="77"/>
      <c r="J119" s="77"/>
      <c r="K119" s="77"/>
      <c r="L119" s="77"/>
      <c r="M119" s="77"/>
      <c r="N119" s="77"/>
      <c r="O119" s="77"/>
      <c r="P119" s="77"/>
      <c r="Q119" s="77"/>
      <c r="R119" s="77"/>
      <c r="S119" s="81"/>
    </row>
    <row r="120" spans="1:19" ht="20.100000000000001" customHeight="1" x14ac:dyDescent="0.25">
      <c r="A120" s="67"/>
      <c r="B120" s="81" t="s">
        <v>118</v>
      </c>
      <c r="C120" s="91" t="s">
        <v>129</v>
      </c>
      <c r="D120" s="77"/>
      <c r="E120" s="77"/>
      <c r="F120" s="77"/>
      <c r="G120" s="77"/>
      <c r="H120" s="77"/>
      <c r="I120" s="77"/>
      <c r="J120" s="77"/>
      <c r="K120" s="77"/>
      <c r="L120" s="77"/>
      <c r="M120" s="77"/>
      <c r="N120" s="77"/>
      <c r="O120" s="77"/>
      <c r="P120" s="77"/>
      <c r="Q120" s="77"/>
      <c r="R120" s="77"/>
      <c r="S120" s="81"/>
    </row>
    <row r="121" spans="1:19" ht="20.100000000000001" customHeight="1" x14ac:dyDescent="0.25">
      <c r="A121" s="67"/>
      <c r="B121" s="81" t="s">
        <v>119</v>
      </c>
      <c r="C121" s="91" t="s">
        <v>129</v>
      </c>
      <c r="D121" s="77"/>
      <c r="E121" s="77"/>
      <c r="F121" s="77"/>
      <c r="G121" s="77"/>
      <c r="H121" s="77"/>
      <c r="I121" s="77"/>
      <c r="J121" s="77"/>
      <c r="K121" s="77"/>
      <c r="L121" s="77"/>
      <c r="M121" s="77"/>
      <c r="N121" s="77"/>
      <c r="O121" s="77"/>
      <c r="P121" s="77"/>
      <c r="Q121" s="77"/>
      <c r="R121" s="77"/>
      <c r="S121" s="81"/>
    </row>
    <row r="122" spans="1:19" ht="20.100000000000001" customHeight="1" x14ac:dyDescent="0.25">
      <c r="A122" s="67"/>
      <c r="B122" s="81" t="s">
        <v>119</v>
      </c>
      <c r="C122" s="91" t="s">
        <v>129</v>
      </c>
      <c r="D122" s="77"/>
      <c r="E122" s="77"/>
      <c r="F122" s="77"/>
      <c r="G122" s="77"/>
      <c r="H122" s="77"/>
      <c r="I122" s="77"/>
      <c r="J122" s="77"/>
      <c r="K122" s="77"/>
      <c r="L122" s="77"/>
      <c r="M122" s="77"/>
      <c r="N122" s="77"/>
      <c r="O122" s="77"/>
      <c r="P122" s="77"/>
      <c r="Q122" s="77"/>
      <c r="R122" s="77"/>
      <c r="S122" s="81"/>
    </row>
    <row r="123" spans="1:19" ht="20.100000000000001" customHeight="1" x14ac:dyDescent="0.25">
      <c r="A123" s="67"/>
      <c r="B123" s="81" t="s">
        <v>218</v>
      </c>
      <c r="C123" s="77"/>
      <c r="D123" s="77"/>
      <c r="E123" s="77"/>
      <c r="F123" s="91" t="s">
        <v>129</v>
      </c>
      <c r="G123" s="77"/>
      <c r="H123" s="77"/>
      <c r="I123" s="77"/>
      <c r="J123" s="77"/>
      <c r="K123" s="77"/>
      <c r="L123" s="77"/>
      <c r="M123" s="77"/>
      <c r="N123" s="77"/>
      <c r="O123" s="77"/>
      <c r="P123" s="77"/>
      <c r="Q123" s="77"/>
      <c r="R123" s="77"/>
      <c r="S123" s="81"/>
    </row>
    <row r="124" spans="1:19" ht="20.100000000000001" customHeight="1" x14ac:dyDescent="0.25">
      <c r="A124" s="67"/>
      <c r="B124" s="81" t="s">
        <v>196</v>
      </c>
      <c r="C124" s="91" t="s">
        <v>129</v>
      </c>
      <c r="D124" s="77"/>
      <c r="E124" s="77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  <c r="S124" s="81"/>
    </row>
    <row r="125" spans="1:19" ht="20.100000000000001" customHeight="1" x14ac:dyDescent="0.25">
      <c r="A125" s="67"/>
      <c r="B125" s="81" t="s">
        <v>268</v>
      </c>
      <c r="C125" s="77"/>
      <c r="D125" s="77"/>
      <c r="E125" s="77"/>
      <c r="F125" s="77"/>
      <c r="G125" s="91" t="s">
        <v>129</v>
      </c>
      <c r="H125" s="77"/>
      <c r="I125" s="77"/>
      <c r="J125" s="77"/>
      <c r="K125" s="77"/>
      <c r="L125" s="77"/>
      <c r="M125" s="77"/>
      <c r="N125" s="77"/>
      <c r="O125" s="77"/>
      <c r="P125" s="77"/>
      <c r="Q125" s="77"/>
      <c r="R125" s="77"/>
      <c r="S125" s="81"/>
    </row>
    <row r="126" spans="1:19" ht="20.100000000000001" customHeight="1" x14ac:dyDescent="0.25">
      <c r="A126" s="67"/>
      <c r="B126" s="81" t="s">
        <v>269</v>
      </c>
      <c r="C126" s="77"/>
      <c r="D126" s="77"/>
      <c r="E126" s="77"/>
      <c r="F126" s="77"/>
      <c r="G126" s="91" t="s">
        <v>129</v>
      </c>
      <c r="H126" s="77"/>
      <c r="I126" s="77"/>
      <c r="J126" s="77"/>
      <c r="K126" s="77"/>
      <c r="L126" s="77"/>
      <c r="M126" s="77"/>
      <c r="N126" s="77"/>
      <c r="O126" s="77"/>
      <c r="P126" s="77"/>
      <c r="Q126" s="77"/>
      <c r="R126" s="77"/>
      <c r="S126" s="81"/>
    </row>
    <row r="127" spans="1:19" ht="20.100000000000001" customHeight="1" x14ac:dyDescent="0.25">
      <c r="A127" s="67"/>
      <c r="B127" s="81" t="s">
        <v>294</v>
      </c>
      <c r="C127" s="77"/>
      <c r="D127" s="77"/>
      <c r="E127" s="77"/>
      <c r="F127" s="77"/>
      <c r="G127" s="91" t="s">
        <v>129</v>
      </c>
      <c r="H127" s="77"/>
      <c r="I127" s="77"/>
      <c r="J127" s="77"/>
      <c r="K127" s="77"/>
      <c r="L127" s="77"/>
      <c r="M127" s="77"/>
      <c r="N127" s="77"/>
      <c r="O127" s="77"/>
      <c r="P127" s="77"/>
      <c r="Q127" s="77"/>
      <c r="R127" s="77"/>
      <c r="S127" s="81"/>
    </row>
    <row r="128" spans="1:19" ht="20.100000000000001" customHeight="1" x14ac:dyDescent="0.25">
      <c r="A128" s="67"/>
      <c r="B128" s="81" t="s">
        <v>270</v>
      </c>
      <c r="C128" s="77"/>
      <c r="D128" s="77"/>
      <c r="E128" s="77"/>
      <c r="F128" s="77"/>
      <c r="G128" s="91" t="s">
        <v>129</v>
      </c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  <c r="S128" s="81"/>
    </row>
    <row r="129" spans="1:19" ht="20.100000000000001" customHeight="1" x14ac:dyDescent="0.25">
      <c r="A129" s="67"/>
      <c r="B129" s="81" t="s">
        <v>295</v>
      </c>
      <c r="C129" s="77"/>
      <c r="D129" s="77"/>
      <c r="E129" s="77"/>
      <c r="F129" s="77"/>
      <c r="G129" s="91" t="s">
        <v>129</v>
      </c>
      <c r="H129" s="77"/>
      <c r="I129" s="77"/>
      <c r="J129" s="77"/>
      <c r="K129" s="77"/>
      <c r="L129" s="77"/>
      <c r="M129" s="77"/>
      <c r="N129" s="77"/>
      <c r="O129" s="77"/>
      <c r="P129" s="77"/>
      <c r="Q129" s="77"/>
      <c r="R129" s="77"/>
      <c r="S129" s="81"/>
    </row>
    <row r="130" spans="1:19" ht="20.100000000000001" customHeight="1" x14ac:dyDescent="0.25">
      <c r="A130" s="67"/>
      <c r="B130" s="81" t="s">
        <v>107</v>
      </c>
      <c r="C130" s="77"/>
      <c r="D130" s="77"/>
      <c r="E130" s="77"/>
      <c r="F130" s="77"/>
      <c r="G130" s="77"/>
      <c r="H130" s="77"/>
      <c r="I130" s="77"/>
      <c r="J130" s="77"/>
      <c r="K130" s="77"/>
      <c r="L130" s="77"/>
      <c r="M130" s="77"/>
      <c r="N130" s="91" t="s">
        <v>129</v>
      </c>
      <c r="O130" s="77"/>
      <c r="P130" s="77"/>
      <c r="Q130" s="77"/>
      <c r="R130" s="77"/>
      <c r="S130" s="81"/>
    </row>
    <row r="131" spans="1:19" ht="20.100000000000001" customHeight="1" x14ac:dyDescent="0.25">
      <c r="A131" s="67"/>
      <c r="B131" s="81" t="s">
        <v>111</v>
      </c>
      <c r="C131" s="77"/>
      <c r="D131" s="77"/>
      <c r="E131" s="77"/>
      <c r="F131" s="77"/>
      <c r="G131" s="91" t="s">
        <v>129</v>
      </c>
      <c r="H131" s="77"/>
      <c r="I131" s="77"/>
      <c r="J131" s="77"/>
      <c r="K131" s="77"/>
      <c r="L131" s="77"/>
      <c r="M131" s="77"/>
      <c r="N131" s="77"/>
      <c r="O131" s="77"/>
      <c r="P131" s="77"/>
      <c r="Q131" s="77"/>
      <c r="R131" s="77"/>
      <c r="S131" s="81"/>
    </row>
    <row r="132" spans="1:19" ht="20.100000000000001" customHeight="1" x14ac:dyDescent="0.25">
      <c r="A132" s="67"/>
      <c r="B132" s="81" t="s">
        <v>112</v>
      </c>
      <c r="C132" s="77"/>
      <c r="D132" s="77"/>
      <c r="E132" s="77"/>
      <c r="F132" s="77"/>
      <c r="G132" s="91" t="s">
        <v>129</v>
      </c>
      <c r="H132" s="77"/>
      <c r="I132" s="77"/>
      <c r="J132" s="77"/>
      <c r="K132" s="77"/>
      <c r="L132" s="77"/>
      <c r="M132" s="77"/>
      <c r="N132" s="77"/>
      <c r="O132" s="77"/>
      <c r="P132" s="77"/>
      <c r="Q132" s="77"/>
      <c r="R132" s="77"/>
      <c r="S132" s="81"/>
    </row>
    <row r="133" spans="1:19" ht="20.100000000000001" customHeight="1" x14ac:dyDescent="0.25">
      <c r="A133" s="67"/>
      <c r="B133" s="81" t="s">
        <v>108</v>
      </c>
      <c r="C133" s="91" t="s">
        <v>129</v>
      </c>
      <c r="D133" s="77"/>
      <c r="E133" s="77"/>
      <c r="F133" s="77"/>
      <c r="G133" s="77"/>
      <c r="H133" s="77"/>
      <c r="I133" s="77"/>
      <c r="J133" s="77"/>
      <c r="K133" s="77"/>
      <c r="L133" s="77"/>
      <c r="M133" s="77"/>
      <c r="N133" s="77"/>
      <c r="O133" s="77"/>
      <c r="P133" s="77"/>
      <c r="Q133" s="77"/>
      <c r="R133" s="77"/>
      <c r="S133" s="81"/>
    </row>
    <row r="134" spans="1:19" ht="20.100000000000001" customHeight="1" x14ac:dyDescent="0.25">
      <c r="A134" s="67"/>
      <c r="B134" s="81" t="s">
        <v>271</v>
      </c>
      <c r="C134" s="91" t="s">
        <v>129</v>
      </c>
      <c r="D134" s="77"/>
      <c r="E134" s="77"/>
      <c r="F134" s="77"/>
      <c r="G134" s="77"/>
      <c r="H134" s="77"/>
      <c r="I134" s="77"/>
      <c r="J134" s="77"/>
      <c r="K134" s="77"/>
      <c r="L134" s="77"/>
      <c r="M134" s="77"/>
      <c r="N134" s="77"/>
      <c r="O134" s="77"/>
      <c r="P134" s="77"/>
      <c r="Q134" s="77"/>
      <c r="R134" s="77"/>
      <c r="S134" s="81"/>
    </row>
    <row r="135" spans="1:19" ht="20.100000000000001" customHeight="1" x14ac:dyDescent="0.25">
      <c r="A135" s="67"/>
      <c r="B135" s="81" t="s">
        <v>296</v>
      </c>
      <c r="C135" s="93"/>
      <c r="D135" s="77"/>
      <c r="E135" s="77"/>
      <c r="F135" s="77"/>
      <c r="G135" s="77"/>
      <c r="H135" s="77"/>
      <c r="I135" s="77"/>
      <c r="J135" s="77"/>
      <c r="K135" s="95" t="s">
        <v>129</v>
      </c>
      <c r="L135" s="77"/>
      <c r="M135" s="77"/>
      <c r="N135" s="77"/>
      <c r="O135" s="77"/>
      <c r="P135" s="77"/>
      <c r="Q135" s="77"/>
      <c r="R135" s="77"/>
      <c r="S135" s="81"/>
    </row>
    <row r="136" spans="1:19" ht="20.100000000000001" customHeight="1" x14ac:dyDescent="0.25">
      <c r="A136" s="67"/>
      <c r="B136" s="81" t="s">
        <v>299</v>
      </c>
      <c r="C136" s="93"/>
      <c r="D136" s="77"/>
      <c r="E136" s="77"/>
      <c r="F136" s="77"/>
      <c r="G136" s="77"/>
      <c r="H136" s="77"/>
      <c r="I136" s="77"/>
      <c r="J136" s="77"/>
      <c r="K136" s="95" t="s">
        <v>129</v>
      </c>
      <c r="L136" s="77"/>
      <c r="M136" s="77"/>
      <c r="N136" s="77"/>
      <c r="O136" s="77"/>
      <c r="P136" s="77"/>
      <c r="Q136" s="77"/>
      <c r="R136" s="77"/>
      <c r="S136" s="81"/>
    </row>
    <row r="137" spans="1:19" ht="20.100000000000001" customHeight="1" x14ac:dyDescent="0.25">
      <c r="A137" s="67"/>
      <c r="B137" s="81" t="s">
        <v>300</v>
      </c>
      <c r="C137" s="93"/>
      <c r="D137" s="77"/>
      <c r="E137" s="77"/>
      <c r="F137" s="77"/>
      <c r="G137" s="77"/>
      <c r="H137" s="77"/>
      <c r="I137" s="77"/>
      <c r="J137" s="77"/>
      <c r="K137" s="95" t="s">
        <v>129</v>
      </c>
      <c r="L137" s="77"/>
      <c r="M137" s="77"/>
      <c r="N137" s="77"/>
      <c r="O137" s="77"/>
      <c r="P137" s="77"/>
      <c r="Q137" s="77"/>
      <c r="R137" s="77"/>
      <c r="S137" s="81"/>
    </row>
    <row r="138" spans="1:19" ht="20.100000000000001" customHeight="1" x14ac:dyDescent="0.25">
      <c r="A138" s="67"/>
      <c r="B138" s="79" t="s">
        <v>197</v>
      </c>
      <c r="C138" s="91" t="s">
        <v>129</v>
      </c>
      <c r="D138" s="77"/>
      <c r="E138" s="77"/>
      <c r="F138" s="77"/>
      <c r="G138" s="77"/>
      <c r="H138" s="77"/>
      <c r="I138" s="77"/>
      <c r="J138" s="77"/>
      <c r="K138" s="77"/>
      <c r="L138" s="77"/>
      <c r="M138" s="77"/>
      <c r="N138" s="77"/>
      <c r="O138" s="77"/>
      <c r="P138" s="77"/>
      <c r="Q138" s="77"/>
      <c r="R138" s="77"/>
      <c r="S138" s="81"/>
    </row>
    <row r="139" spans="1:19" ht="20.100000000000001" customHeight="1" x14ac:dyDescent="0.25">
      <c r="A139" s="67"/>
      <c r="B139" s="79" t="s">
        <v>272</v>
      </c>
      <c r="C139" s="77"/>
      <c r="D139" s="77"/>
      <c r="E139" s="77"/>
      <c r="F139" s="77"/>
      <c r="G139" s="91" t="s">
        <v>129</v>
      </c>
      <c r="H139" s="77"/>
      <c r="I139" s="77"/>
      <c r="J139" s="77"/>
      <c r="K139" s="77"/>
      <c r="L139" s="77"/>
      <c r="M139" s="77"/>
      <c r="N139" s="77"/>
      <c r="O139" s="77"/>
      <c r="P139" s="77"/>
      <c r="Q139" s="77"/>
      <c r="R139" s="77"/>
      <c r="S139" s="81"/>
    </row>
    <row r="140" spans="1:19" ht="20.100000000000001" customHeight="1" x14ac:dyDescent="0.25">
      <c r="A140" s="67"/>
      <c r="B140" s="79" t="s">
        <v>273</v>
      </c>
      <c r="C140" s="77"/>
      <c r="D140" s="77"/>
      <c r="E140" s="77"/>
      <c r="F140" s="77"/>
      <c r="G140" s="91" t="s">
        <v>129</v>
      </c>
      <c r="H140" s="77"/>
      <c r="I140" s="77"/>
      <c r="J140" s="77"/>
      <c r="K140" s="77"/>
      <c r="L140" s="77"/>
      <c r="M140" s="77"/>
      <c r="N140" s="77"/>
      <c r="O140" s="77"/>
      <c r="P140" s="77"/>
      <c r="Q140" s="77"/>
      <c r="R140" s="77"/>
      <c r="S140" s="81"/>
    </row>
    <row r="141" spans="1:19" ht="20.100000000000001" customHeight="1" x14ac:dyDescent="0.25">
      <c r="A141" s="67"/>
      <c r="B141" s="79" t="s">
        <v>198</v>
      </c>
      <c r="C141" s="77"/>
      <c r="D141" s="77"/>
      <c r="E141" s="77"/>
      <c r="F141" s="77"/>
      <c r="G141" s="77"/>
      <c r="H141" s="77"/>
      <c r="I141" s="77"/>
      <c r="J141" s="77"/>
      <c r="K141" s="77"/>
      <c r="L141" s="77"/>
      <c r="M141" s="77"/>
      <c r="N141" s="91" t="s">
        <v>129</v>
      </c>
      <c r="O141" s="77"/>
      <c r="P141" s="77"/>
      <c r="Q141" s="77"/>
      <c r="R141" s="77"/>
      <c r="S141" s="81"/>
    </row>
    <row r="142" spans="1:19" ht="20.100000000000001" customHeight="1" x14ac:dyDescent="0.25">
      <c r="A142" s="67"/>
      <c r="B142" s="79" t="s">
        <v>274</v>
      </c>
      <c r="C142" s="77"/>
      <c r="D142" s="77"/>
      <c r="E142" s="77"/>
      <c r="F142" s="77"/>
      <c r="G142" s="91" t="s">
        <v>129</v>
      </c>
      <c r="H142" s="77"/>
      <c r="I142" s="77"/>
      <c r="J142" s="77"/>
      <c r="K142" s="77"/>
      <c r="L142" s="77"/>
      <c r="M142" s="77"/>
      <c r="N142" s="77"/>
      <c r="O142" s="77"/>
      <c r="P142" s="77"/>
      <c r="Q142" s="77"/>
      <c r="R142" s="77"/>
      <c r="S142" s="81"/>
    </row>
    <row r="143" spans="1:19" ht="20.100000000000001" customHeight="1" x14ac:dyDescent="0.25">
      <c r="A143" s="67"/>
      <c r="B143" s="79" t="s">
        <v>275</v>
      </c>
      <c r="C143" s="77"/>
      <c r="D143" s="77"/>
      <c r="E143" s="77"/>
      <c r="F143" s="77"/>
      <c r="G143" s="91" t="s">
        <v>129</v>
      </c>
      <c r="H143" s="77"/>
      <c r="I143" s="77"/>
      <c r="J143" s="77"/>
      <c r="K143" s="77"/>
      <c r="L143" s="77"/>
      <c r="M143" s="77"/>
      <c r="N143" s="77"/>
      <c r="O143" s="77"/>
      <c r="P143" s="77"/>
      <c r="Q143" s="77"/>
      <c r="R143" s="77"/>
      <c r="S143" s="81"/>
    </row>
    <row r="144" spans="1:19" ht="20.100000000000001" customHeight="1" x14ac:dyDescent="0.25">
      <c r="A144" s="67"/>
      <c r="B144" s="79" t="s">
        <v>276</v>
      </c>
      <c r="C144" s="77"/>
      <c r="D144" s="77"/>
      <c r="E144" s="77"/>
      <c r="F144" s="77"/>
      <c r="G144" s="91" t="s">
        <v>129</v>
      </c>
      <c r="H144" s="77"/>
      <c r="I144" s="77"/>
      <c r="J144" s="77"/>
      <c r="K144" s="77"/>
      <c r="L144" s="77"/>
      <c r="M144" s="77"/>
      <c r="N144" s="77"/>
      <c r="O144" s="77"/>
      <c r="P144" s="77"/>
      <c r="Q144" s="77"/>
      <c r="R144" s="77"/>
      <c r="S144" s="81"/>
    </row>
    <row r="145" spans="1:19" ht="20.100000000000001" customHeight="1" x14ac:dyDescent="0.25">
      <c r="A145" s="67"/>
      <c r="B145" s="79" t="s">
        <v>128</v>
      </c>
      <c r="D145" s="77"/>
      <c r="E145" s="77"/>
      <c r="F145" s="77"/>
      <c r="G145" s="91" t="s">
        <v>129</v>
      </c>
      <c r="H145" s="77"/>
      <c r="I145" s="77"/>
      <c r="J145" s="77"/>
      <c r="K145" s="77"/>
      <c r="L145" s="77"/>
      <c r="M145" s="77"/>
      <c r="N145" s="77"/>
      <c r="O145" s="77"/>
      <c r="P145" s="77"/>
      <c r="Q145" s="77"/>
      <c r="R145" s="77"/>
      <c r="S145" s="81"/>
    </row>
    <row r="146" spans="1:19" ht="20.100000000000001" customHeight="1" x14ac:dyDescent="0.25">
      <c r="A146" s="84"/>
      <c r="B146" s="81" t="s">
        <v>277</v>
      </c>
      <c r="D146" s="77"/>
      <c r="E146" s="77"/>
      <c r="F146" s="77"/>
      <c r="G146" s="77"/>
      <c r="H146" s="77"/>
      <c r="I146" s="77"/>
      <c r="J146" s="77"/>
      <c r="K146" s="77"/>
      <c r="L146" s="77"/>
      <c r="M146" s="77"/>
      <c r="N146" s="91" t="s">
        <v>129</v>
      </c>
      <c r="O146" s="77"/>
      <c r="P146" s="77"/>
      <c r="Q146" s="77"/>
      <c r="R146" s="77"/>
      <c r="S146" s="81"/>
    </row>
    <row r="147" spans="1:19" ht="20.100000000000001" customHeight="1" x14ac:dyDescent="0.25">
      <c r="A147" s="84"/>
      <c r="B147" s="81" t="s">
        <v>278</v>
      </c>
      <c r="D147" s="77"/>
      <c r="E147" s="77"/>
      <c r="F147" s="77"/>
      <c r="G147" s="77"/>
      <c r="H147" s="91" t="s">
        <v>129</v>
      </c>
      <c r="I147" s="91" t="s">
        <v>129</v>
      </c>
      <c r="J147" s="77"/>
      <c r="K147" s="77"/>
      <c r="L147" s="77"/>
      <c r="M147" s="77"/>
      <c r="N147" s="91" t="s">
        <v>129</v>
      </c>
      <c r="O147" s="77"/>
      <c r="P147" s="77"/>
      <c r="Q147" s="77"/>
      <c r="R147" s="77"/>
      <c r="S147" s="81"/>
    </row>
    <row r="148" spans="1:19" ht="20.100000000000001" customHeight="1" x14ac:dyDescent="0.25">
      <c r="A148" s="84"/>
      <c r="B148" s="81" t="s">
        <v>200</v>
      </c>
      <c r="D148" s="77"/>
      <c r="E148" s="77"/>
      <c r="F148" s="77"/>
      <c r="G148" s="77"/>
      <c r="H148" s="93"/>
      <c r="I148" s="77"/>
      <c r="J148" s="77"/>
      <c r="K148" s="77"/>
      <c r="L148" s="77"/>
      <c r="M148" s="77"/>
      <c r="N148" s="77"/>
      <c r="O148" s="77"/>
      <c r="P148" s="77"/>
      <c r="Q148" s="77"/>
      <c r="R148" s="77"/>
      <c r="S148" s="81"/>
    </row>
    <row r="149" spans="1:19" ht="20.100000000000001" customHeight="1" x14ac:dyDescent="0.25">
      <c r="A149" s="84"/>
      <c r="B149" s="81" t="s">
        <v>199</v>
      </c>
      <c r="H149" s="93"/>
      <c r="S149" s="81"/>
    </row>
    <row r="150" spans="1:19" ht="20.100000000000001" customHeight="1" x14ac:dyDescent="0.25">
      <c r="A150" s="84"/>
      <c r="B150" s="81" t="s">
        <v>279</v>
      </c>
      <c r="N150" s="91" t="s">
        <v>129</v>
      </c>
      <c r="S150" s="81"/>
    </row>
    <row r="151" spans="1:19" ht="20.100000000000001" customHeight="1" x14ac:dyDescent="0.25">
      <c r="A151" s="84"/>
      <c r="B151" s="81" t="s">
        <v>201</v>
      </c>
      <c r="N151" s="91" t="s">
        <v>129</v>
      </c>
      <c r="S151" s="81"/>
    </row>
    <row r="152" spans="1:19" ht="20.100000000000001" customHeight="1" x14ac:dyDescent="0.25">
      <c r="A152" s="84"/>
      <c r="B152" s="81" t="s">
        <v>280</v>
      </c>
      <c r="I152" s="91" t="s">
        <v>129</v>
      </c>
      <c r="N152" s="91" t="s">
        <v>129</v>
      </c>
      <c r="S152" s="81"/>
    </row>
    <row r="153" spans="1:19" ht="20.100000000000001" customHeight="1" x14ac:dyDescent="0.25">
      <c r="A153" s="84"/>
      <c r="B153" s="81" t="s">
        <v>109</v>
      </c>
      <c r="I153" s="91" t="s">
        <v>129</v>
      </c>
      <c r="N153" s="91" t="s">
        <v>129</v>
      </c>
      <c r="S153" s="81"/>
    </row>
    <row r="154" spans="1:19" ht="20.100000000000001" customHeight="1" x14ac:dyDescent="0.25">
      <c r="A154" s="84"/>
      <c r="B154" s="81" t="s">
        <v>206</v>
      </c>
      <c r="G154" s="91" t="s">
        <v>129</v>
      </c>
      <c r="S154" s="81"/>
    </row>
    <row r="155" spans="1:19" ht="20.100000000000001" customHeight="1" x14ac:dyDescent="0.25">
      <c r="A155" s="84"/>
      <c r="B155" s="81" t="s">
        <v>202</v>
      </c>
      <c r="C155" s="91" t="s">
        <v>129</v>
      </c>
      <c r="S155" s="81"/>
    </row>
    <row r="156" spans="1:19" ht="20.100000000000001" customHeight="1" x14ac:dyDescent="0.25">
      <c r="A156" s="84"/>
      <c r="B156" s="81" t="s">
        <v>203</v>
      </c>
      <c r="E156" s="91" t="s">
        <v>129</v>
      </c>
      <c r="S156" s="81"/>
    </row>
    <row r="157" spans="1:19" ht="20.100000000000001" customHeight="1" x14ac:dyDescent="0.25">
      <c r="A157" s="84"/>
      <c r="B157" s="81" t="s">
        <v>204</v>
      </c>
      <c r="D157" s="77"/>
      <c r="S157" s="81"/>
    </row>
    <row r="158" spans="1:19" ht="20.100000000000001" customHeight="1" x14ac:dyDescent="0.25">
      <c r="A158" s="84"/>
      <c r="B158" s="81" t="s">
        <v>205</v>
      </c>
      <c r="D158" s="77"/>
      <c r="H158" s="91" t="s">
        <v>129</v>
      </c>
      <c r="S158" s="81"/>
    </row>
    <row r="159" spans="1:19" ht="20.100000000000001" customHeight="1" x14ac:dyDescent="0.25">
      <c r="A159" s="84"/>
      <c r="B159" s="81" t="s">
        <v>207</v>
      </c>
      <c r="D159" s="77"/>
      <c r="H159" s="91" t="s">
        <v>129</v>
      </c>
      <c r="I159" s="91" t="s">
        <v>129</v>
      </c>
      <c r="N159" s="91" t="s">
        <v>129</v>
      </c>
      <c r="S159" s="81"/>
    </row>
    <row r="160" spans="1:19" ht="20.100000000000001" customHeight="1" x14ac:dyDescent="0.25">
      <c r="A160" s="84"/>
      <c r="B160" s="81" t="s">
        <v>208</v>
      </c>
      <c r="D160" s="77"/>
      <c r="H160" s="93"/>
      <c r="I160" s="91" t="s">
        <v>129</v>
      </c>
      <c r="N160" s="91" t="s">
        <v>129</v>
      </c>
      <c r="S160" s="81"/>
    </row>
    <row r="161" spans="1:19" ht="20.100000000000001" customHeight="1" x14ac:dyDescent="0.25">
      <c r="A161" s="84"/>
      <c r="B161" s="81" t="s">
        <v>110</v>
      </c>
      <c r="N161" s="91" t="s">
        <v>129</v>
      </c>
      <c r="S161" s="81"/>
    </row>
    <row r="162" spans="1:19" ht="20.100000000000001" customHeight="1" x14ac:dyDescent="0.25">
      <c r="A162" s="84"/>
      <c r="B162" s="79" t="s">
        <v>130</v>
      </c>
      <c r="H162" s="93"/>
      <c r="S162" s="81"/>
    </row>
    <row r="163" spans="1:19" ht="20.100000000000001" customHeight="1" x14ac:dyDescent="0.25">
      <c r="A163" s="84"/>
      <c r="B163" s="79" t="s">
        <v>281</v>
      </c>
      <c r="N163" s="91" t="s">
        <v>129</v>
      </c>
      <c r="S163" s="81"/>
    </row>
    <row r="164" spans="1:19" ht="20.100000000000001" customHeight="1" x14ac:dyDescent="0.25">
      <c r="A164" s="84"/>
      <c r="B164" s="79" t="s">
        <v>132</v>
      </c>
      <c r="L164" s="77"/>
      <c r="M164" s="77"/>
      <c r="N164" s="91" t="s">
        <v>129</v>
      </c>
      <c r="O164" s="77"/>
      <c r="P164" s="77"/>
      <c r="Q164" s="77"/>
      <c r="S164" s="81"/>
    </row>
    <row r="165" spans="1:19" ht="20.100000000000001" customHeight="1" x14ac:dyDescent="0.25">
      <c r="A165" s="83"/>
      <c r="B165" s="81" t="s">
        <v>121</v>
      </c>
      <c r="L165" s="77"/>
      <c r="M165" s="91" t="s">
        <v>129</v>
      </c>
      <c r="N165" s="77"/>
      <c r="O165" s="77"/>
      <c r="P165" s="77"/>
      <c r="Q165" s="77"/>
      <c r="S165" s="81"/>
    </row>
    <row r="166" spans="1:19" ht="20.100000000000001" customHeight="1" x14ac:dyDescent="0.25">
      <c r="A166" s="83"/>
      <c r="B166" s="81" t="s">
        <v>282</v>
      </c>
      <c r="L166" s="77"/>
      <c r="M166" s="91" t="s">
        <v>129</v>
      </c>
      <c r="N166" s="77"/>
      <c r="O166" s="77"/>
      <c r="P166" s="77"/>
      <c r="Q166" s="77"/>
      <c r="S166" s="81"/>
    </row>
    <row r="167" spans="1:19" ht="20.100000000000001" customHeight="1" x14ac:dyDescent="0.25">
      <c r="A167" s="83"/>
      <c r="B167" s="81" t="s">
        <v>209</v>
      </c>
      <c r="L167" s="77"/>
      <c r="M167" s="91" t="s">
        <v>129</v>
      </c>
      <c r="N167" s="77"/>
      <c r="O167" s="77"/>
      <c r="P167" s="77"/>
      <c r="Q167" s="77"/>
      <c r="S167" s="81"/>
    </row>
    <row r="168" spans="1:19" ht="20.100000000000001" customHeight="1" x14ac:dyDescent="0.25">
      <c r="A168" s="83"/>
      <c r="B168" s="81" t="s">
        <v>283</v>
      </c>
      <c r="E168" s="91" t="s">
        <v>129</v>
      </c>
      <c r="I168" s="91" t="s">
        <v>129</v>
      </c>
      <c r="L168" s="77"/>
      <c r="M168" s="93"/>
      <c r="N168" s="91" t="s">
        <v>129</v>
      </c>
      <c r="O168" s="77"/>
      <c r="P168" s="77"/>
      <c r="Q168" s="77"/>
      <c r="S168" s="81"/>
    </row>
    <row r="169" spans="1:19" ht="20.100000000000001" customHeight="1" x14ac:dyDescent="0.25">
      <c r="A169" s="83"/>
      <c r="B169" s="81" t="s">
        <v>211</v>
      </c>
      <c r="L169" s="77"/>
      <c r="M169" s="91" t="s">
        <v>129</v>
      </c>
      <c r="N169" s="77"/>
      <c r="O169" s="77"/>
      <c r="P169" s="77"/>
      <c r="Q169" s="77"/>
      <c r="S169" s="81"/>
    </row>
    <row r="170" spans="1:19" ht="20.100000000000001" customHeight="1" x14ac:dyDescent="0.25">
      <c r="A170" s="83"/>
      <c r="B170" s="81" t="s">
        <v>212</v>
      </c>
      <c r="E170" s="91" t="s">
        <v>129</v>
      </c>
      <c r="H170" s="91" t="s">
        <v>129</v>
      </c>
      <c r="L170" s="77"/>
      <c r="M170" s="91" t="s">
        <v>129</v>
      </c>
      <c r="N170" s="77"/>
      <c r="O170" s="77"/>
      <c r="P170" s="77"/>
      <c r="Q170" s="77"/>
      <c r="S170" s="81"/>
    </row>
    <row r="171" spans="1:19" ht="20.100000000000001" customHeight="1" x14ac:dyDescent="0.25">
      <c r="A171" s="83"/>
      <c r="B171" s="81" t="s">
        <v>124</v>
      </c>
      <c r="C171" s="76" t="s">
        <v>285</v>
      </c>
      <c r="L171" s="77"/>
      <c r="M171" s="91" t="s">
        <v>129</v>
      </c>
      <c r="N171" s="77"/>
      <c r="O171" s="77"/>
      <c r="P171" s="77"/>
      <c r="Q171" s="77"/>
      <c r="S171" s="81"/>
    </row>
    <row r="172" spans="1:19" ht="20.100000000000001" customHeight="1" x14ac:dyDescent="0.25">
      <c r="A172" s="83"/>
      <c r="B172" s="81" t="s">
        <v>210</v>
      </c>
      <c r="C172" s="76" t="s">
        <v>285</v>
      </c>
      <c r="L172" s="77"/>
      <c r="M172" s="91" t="s">
        <v>129</v>
      </c>
      <c r="N172" s="77"/>
      <c r="O172" s="77"/>
      <c r="P172" s="77"/>
      <c r="Q172" s="77"/>
      <c r="S172" s="81"/>
    </row>
    <row r="173" spans="1:19" ht="20.100000000000001" customHeight="1" x14ac:dyDescent="0.25">
      <c r="A173" s="83"/>
      <c r="B173" s="81" t="s">
        <v>123</v>
      </c>
      <c r="L173" s="77"/>
      <c r="M173" s="91" t="s">
        <v>129</v>
      </c>
      <c r="N173" s="77"/>
      <c r="O173" s="77"/>
      <c r="P173" s="77"/>
      <c r="Q173" s="77"/>
      <c r="S173" s="81"/>
    </row>
    <row r="174" spans="1:19" ht="20.100000000000001" customHeight="1" x14ac:dyDescent="0.25">
      <c r="A174" s="83"/>
      <c r="B174" s="81" t="s">
        <v>122</v>
      </c>
      <c r="L174" s="77"/>
      <c r="M174" s="91" t="s">
        <v>129</v>
      </c>
      <c r="N174" s="77"/>
      <c r="O174" s="77"/>
      <c r="P174" s="77"/>
      <c r="Q174" s="77"/>
      <c r="S174" s="81"/>
    </row>
    <row r="175" spans="1:19" ht="20.100000000000001" customHeight="1" x14ac:dyDescent="0.25">
      <c r="A175" s="83"/>
      <c r="B175" s="81" t="s">
        <v>127</v>
      </c>
      <c r="E175" s="91" t="s">
        <v>129</v>
      </c>
      <c r="H175" s="91" t="s">
        <v>129</v>
      </c>
      <c r="I175" s="91" t="s">
        <v>129</v>
      </c>
      <c r="L175" s="77"/>
      <c r="M175" s="91" t="s">
        <v>129</v>
      </c>
      <c r="N175" s="77"/>
      <c r="O175" s="77"/>
      <c r="P175" s="77"/>
      <c r="Q175" s="77"/>
      <c r="S175" s="81"/>
    </row>
    <row r="176" spans="1:19" ht="20.100000000000001" customHeight="1" x14ac:dyDescent="0.25">
      <c r="A176" s="83"/>
      <c r="B176" s="81" t="s">
        <v>125</v>
      </c>
      <c r="L176" s="77"/>
      <c r="M176" s="91" t="s">
        <v>129</v>
      </c>
      <c r="N176" s="77"/>
      <c r="O176" s="77"/>
      <c r="P176" s="77"/>
      <c r="Q176" s="77"/>
      <c r="S176" s="81"/>
    </row>
    <row r="177" spans="1:19" ht="20.100000000000001" customHeight="1" x14ac:dyDescent="0.25">
      <c r="A177" s="83"/>
      <c r="B177" s="81" t="s">
        <v>126</v>
      </c>
      <c r="C177" s="76" t="s">
        <v>285</v>
      </c>
      <c r="E177" s="91" t="s">
        <v>129</v>
      </c>
      <c r="H177" s="91" t="s">
        <v>129</v>
      </c>
      <c r="I177" s="91" t="s">
        <v>129</v>
      </c>
      <c r="L177" s="77"/>
      <c r="M177" s="91" t="s">
        <v>129</v>
      </c>
      <c r="N177" s="77"/>
      <c r="O177" s="77"/>
      <c r="P177" s="77"/>
      <c r="Q177" s="77"/>
      <c r="S177" s="81"/>
    </row>
    <row r="178" spans="1:19" ht="20.100000000000001" customHeight="1" x14ac:dyDescent="0.25">
      <c r="A178" s="83"/>
      <c r="B178" s="81" t="s">
        <v>139</v>
      </c>
      <c r="L178" s="77"/>
      <c r="M178" s="91" t="s">
        <v>129</v>
      </c>
      <c r="N178" s="77"/>
      <c r="O178" s="77"/>
      <c r="P178" s="77"/>
      <c r="Q178" s="77"/>
      <c r="S178" s="81"/>
    </row>
    <row r="179" spans="1:19" ht="20.100000000000001" customHeight="1" x14ac:dyDescent="0.25">
      <c r="A179" s="83"/>
      <c r="B179" s="82" t="s">
        <v>213</v>
      </c>
      <c r="L179" s="77"/>
      <c r="M179" s="91" t="s">
        <v>129</v>
      </c>
      <c r="N179" s="77"/>
      <c r="O179" s="77"/>
      <c r="P179" s="77"/>
      <c r="Q179" s="77"/>
      <c r="S179" s="81"/>
    </row>
    <row r="180" spans="1:19" ht="20.100000000000001" customHeight="1" x14ac:dyDescent="0.25">
      <c r="A180" s="83"/>
      <c r="B180" s="82" t="s">
        <v>131</v>
      </c>
      <c r="M180" s="91" t="s">
        <v>129</v>
      </c>
      <c r="S180" s="81"/>
    </row>
    <row r="181" spans="1:19" ht="20.100000000000001" customHeight="1" x14ac:dyDescent="0.25">
      <c r="A181" s="83"/>
      <c r="B181" s="82" t="s">
        <v>284</v>
      </c>
      <c r="M181" s="91" t="s">
        <v>129</v>
      </c>
      <c r="S181" s="81"/>
    </row>
    <row r="182" spans="1:19" ht="20.100000000000001" customHeight="1" x14ac:dyDescent="0.25">
      <c r="A182" s="83"/>
      <c r="B182" s="82" t="s">
        <v>120</v>
      </c>
      <c r="M182" s="91" t="s">
        <v>129</v>
      </c>
      <c r="S182" s="81"/>
    </row>
    <row r="183" spans="1:19" ht="20.100000000000001" customHeight="1" x14ac:dyDescent="0.25">
      <c r="S183" s="81"/>
    </row>
    <row r="184" spans="1:19" ht="20.100000000000001" customHeight="1" x14ac:dyDescent="0.25">
      <c r="S184" s="81"/>
    </row>
    <row r="185" spans="1:19" ht="20.100000000000001" customHeight="1" x14ac:dyDescent="0.25">
      <c r="S185" s="81"/>
    </row>
    <row r="186" spans="1:19" ht="20.100000000000001" customHeight="1" x14ac:dyDescent="0.25">
      <c r="S186" s="81"/>
    </row>
    <row r="187" spans="1:19" ht="20.100000000000001" customHeight="1" x14ac:dyDescent="0.25">
      <c r="S187" s="81"/>
    </row>
    <row r="188" spans="1:19" ht="20.100000000000001" customHeight="1" x14ac:dyDescent="0.25">
      <c r="S188" s="81"/>
    </row>
    <row r="189" spans="1:19" ht="20.100000000000001" customHeight="1" x14ac:dyDescent="0.25">
      <c r="S189" s="81"/>
    </row>
    <row r="190" spans="1:19" ht="20.100000000000001" customHeight="1" x14ac:dyDescent="0.25">
      <c r="S190" s="81"/>
    </row>
    <row r="191" spans="1:19" x14ac:dyDescent="0.25">
      <c r="S191" s="81"/>
    </row>
  </sheetData>
  <autoFilter ref="A4:S191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DD85"/>
  <sheetViews>
    <sheetView tabSelected="1" zoomScale="40" zoomScaleNormal="40" workbookViewId="0">
      <pane xSplit="9" ySplit="7" topLeftCell="N8" activePane="bottomRight" state="frozen"/>
      <selection pane="topRight" activeCell="J1" sqref="J1"/>
      <selection pane="bottomLeft" activeCell="A8" sqref="A8"/>
      <selection pane="bottomRight" activeCell="I12" sqref="I12:I13"/>
    </sheetView>
  </sheetViews>
  <sheetFormatPr baseColWidth="10" defaultColWidth="8.88671875" defaultRowHeight="75" outlineLevelCol="1" x14ac:dyDescent="0.25"/>
  <cols>
    <col min="1" max="3" width="1.5546875" style="75" customWidth="1"/>
    <col min="4" max="4" width="7.5546875" style="2" customWidth="1"/>
    <col min="5" max="6" width="5.6640625" style="2" customWidth="1"/>
    <col min="7" max="7" width="33.33203125" style="2" customWidth="1"/>
    <col min="8" max="8" width="55.44140625" style="5" customWidth="1"/>
    <col min="9" max="9" width="69.44140625" style="5" customWidth="1"/>
    <col min="10" max="10" width="38.44140625" style="150" customWidth="1"/>
    <col min="11" max="12" width="17.6640625" style="151" customWidth="1"/>
    <col min="13" max="13" width="14" style="151" customWidth="1"/>
    <col min="14" max="15" width="15.44140625" style="151" customWidth="1"/>
    <col min="16" max="16" width="16" style="151" customWidth="1"/>
    <col min="17" max="17" width="35.33203125" style="1" customWidth="1"/>
    <col min="18" max="20" width="10.6640625" style="1" customWidth="1"/>
    <col min="21" max="21" width="20.6640625" style="3" customWidth="1"/>
    <col min="22" max="22" width="19.5546875" style="3" customWidth="1"/>
    <col min="23" max="23" width="35.33203125" style="1" customWidth="1"/>
    <col min="24" max="26" width="10.6640625" style="1" customWidth="1"/>
    <col min="27" max="27" width="35.33203125" style="1" customWidth="1"/>
    <col min="28" max="30" width="10.6640625" style="1" customWidth="1"/>
    <col min="31" max="31" width="35.33203125" style="1" customWidth="1"/>
    <col min="32" max="34" width="10.6640625" style="1" customWidth="1"/>
    <col min="35" max="35" width="20.6640625" style="3" customWidth="1"/>
    <col min="36" max="36" width="19.5546875" style="3" customWidth="1"/>
    <col min="37" max="37" width="35.33203125" style="4" customWidth="1"/>
    <col min="38" max="40" width="10.6640625" style="4" customWidth="1"/>
    <col min="41" max="41" width="35.33203125" style="3" customWidth="1"/>
    <col min="42" max="44" width="10.6640625" style="3" customWidth="1"/>
    <col min="45" max="45" width="35.33203125" style="3" customWidth="1"/>
    <col min="46" max="48" width="10.6640625" style="3" customWidth="1"/>
    <col min="49" max="49" width="20.6640625" style="3" customWidth="1" outlineLevel="1"/>
    <col min="50" max="50" width="19.5546875" style="3" customWidth="1" outlineLevel="1"/>
    <col min="51" max="51" width="35.33203125" style="4" customWidth="1" outlineLevel="1"/>
    <col min="52" max="54" width="10.6640625" style="4" customWidth="1" outlineLevel="1"/>
    <col min="55" max="55" width="35.33203125" style="4" customWidth="1" outlineLevel="1"/>
    <col min="56" max="58" width="10.6640625" style="4" customWidth="1" outlineLevel="1"/>
    <col min="59" max="59" width="35.33203125" style="4" customWidth="1" outlineLevel="1"/>
    <col min="60" max="62" width="10.6640625" style="4" customWidth="1" outlineLevel="1"/>
    <col min="63" max="63" width="20.6640625" style="3" customWidth="1" outlineLevel="1"/>
    <col min="64" max="64" width="19.5546875" style="3" customWidth="1" outlineLevel="1"/>
    <col min="65" max="65" width="35.33203125" style="4" customWidth="1" outlineLevel="1" collapsed="1"/>
    <col min="66" max="68" width="10.6640625" style="4" customWidth="1" outlineLevel="1"/>
    <col min="69" max="69" width="35.33203125" style="4" customWidth="1" outlineLevel="1"/>
    <col min="70" max="72" width="10.6640625" style="4" customWidth="1" outlineLevel="1"/>
    <col min="73" max="73" width="35.33203125" style="1" customWidth="1"/>
    <col min="74" max="76" width="10.6640625" style="1" customWidth="1"/>
    <col min="77" max="77" width="20.6640625" style="3" customWidth="1"/>
    <col min="78" max="78" width="19.5546875" style="3" customWidth="1"/>
    <col min="79" max="79" width="35.33203125" style="1" customWidth="1"/>
    <col min="80" max="82" width="10.6640625" style="1" customWidth="1"/>
    <col min="83" max="83" width="35.33203125" style="1" customWidth="1"/>
    <col min="84" max="86" width="10.6640625" style="1" customWidth="1"/>
    <col min="87" max="87" width="35.33203125" style="1" customWidth="1"/>
    <col min="88" max="90" width="10.6640625" style="1" customWidth="1"/>
    <col min="91" max="91" width="20.6640625" style="3" customWidth="1"/>
    <col min="92" max="92" width="19.5546875" style="3" customWidth="1"/>
    <col min="93" max="93" width="20.6640625" style="3" customWidth="1"/>
    <col min="94" max="97" width="35.6640625" style="1" customWidth="1" outlineLevel="1"/>
    <col min="98" max="98" width="35.6640625" style="3" customWidth="1" outlineLevel="1"/>
    <col min="99" max="99" width="35.6640625" style="1" customWidth="1" outlineLevel="1"/>
    <col min="100" max="16384" width="8.88671875" style="2"/>
  </cols>
  <sheetData>
    <row r="1" spans="1:99" ht="144.6" customHeight="1" thickBot="1" x14ac:dyDescent="0.3">
      <c r="A1" s="775" t="s">
        <v>320</v>
      </c>
      <c r="B1" s="775"/>
      <c r="C1" s="775"/>
      <c r="D1" s="775"/>
      <c r="E1" s="775"/>
      <c r="F1" s="775"/>
      <c r="G1" s="775"/>
      <c r="H1" s="775"/>
      <c r="I1" s="775"/>
      <c r="J1" s="775"/>
      <c r="K1" s="775"/>
      <c r="L1" s="775"/>
      <c r="M1" s="775"/>
      <c r="N1" s="775"/>
      <c r="O1" s="775"/>
      <c r="P1" s="775"/>
      <c r="Q1" s="305"/>
      <c r="R1" s="296"/>
      <c r="S1" s="296"/>
      <c r="T1" s="296"/>
      <c r="U1" s="104"/>
      <c r="V1" s="104"/>
      <c r="W1" s="296"/>
      <c r="X1" s="296"/>
      <c r="Y1" s="296"/>
      <c r="Z1" s="296"/>
      <c r="AA1" s="296"/>
      <c r="AB1" s="296"/>
      <c r="AC1" s="296"/>
      <c r="AD1" s="296"/>
      <c r="AE1" s="296"/>
      <c r="AF1" s="296"/>
      <c r="AG1" s="296"/>
      <c r="AH1" s="296"/>
      <c r="AI1" s="104"/>
      <c r="AJ1" s="104"/>
      <c r="AK1" s="306"/>
      <c r="AL1" s="306"/>
      <c r="AM1" s="306"/>
      <c r="AN1" s="306"/>
      <c r="AO1" s="104"/>
      <c r="AP1" s="104"/>
      <c r="AQ1" s="104"/>
      <c r="AR1" s="104"/>
      <c r="AS1" s="104"/>
      <c r="AT1" s="104"/>
      <c r="AU1" s="104"/>
      <c r="AV1" s="104"/>
      <c r="AW1" s="103"/>
      <c r="AX1" s="103"/>
      <c r="AZ1" s="99"/>
      <c r="BA1" s="99"/>
      <c r="BB1" s="99"/>
      <c r="BD1" s="99"/>
      <c r="BE1" s="99"/>
      <c r="BF1" s="99"/>
      <c r="BH1" s="99"/>
      <c r="BI1" s="99"/>
      <c r="BJ1" s="99"/>
      <c r="BK1" s="103"/>
      <c r="BL1" s="103"/>
      <c r="BN1" s="99"/>
      <c r="BO1" s="99"/>
      <c r="BP1" s="99"/>
      <c r="BR1" s="99"/>
      <c r="BS1" s="99"/>
      <c r="BT1" s="99"/>
      <c r="BU1" s="305"/>
      <c r="BV1" s="376"/>
      <c r="BW1" s="376"/>
      <c r="BX1" s="376"/>
      <c r="BY1" s="104"/>
      <c r="BZ1" s="104"/>
      <c r="CA1" s="376"/>
      <c r="CB1" s="376"/>
      <c r="CC1" s="376"/>
      <c r="CD1" s="376"/>
      <c r="CE1" s="376"/>
      <c r="CF1" s="376"/>
      <c r="CG1" s="376"/>
      <c r="CH1" s="376"/>
      <c r="CI1" s="376"/>
      <c r="CJ1" s="376"/>
      <c r="CK1" s="376"/>
      <c r="CL1" s="376"/>
      <c r="CM1" s="104"/>
      <c r="CN1" s="104"/>
      <c r="CO1" s="104"/>
      <c r="CP1" s="154"/>
      <c r="CQ1" s="154"/>
      <c r="CR1" s="154"/>
      <c r="CS1" s="154"/>
      <c r="CT1" s="154"/>
      <c r="CU1" s="154"/>
    </row>
    <row r="2" spans="1:99" ht="48.75" customHeight="1" thickBot="1" x14ac:dyDescent="0.3">
      <c r="A2" s="440" t="s">
        <v>392</v>
      </c>
      <c r="B2" s="441"/>
      <c r="C2" s="441"/>
      <c r="D2" s="441"/>
      <c r="E2" s="441"/>
      <c r="F2" s="441"/>
      <c r="G2" s="441"/>
      <c r="H2" s="441"/>
      <c r="I2" s="441"/>
      <c r="J2" s="441"/>
      <c r="K2" s="440" t="s">
        <v>393</v>
      </c>
      <c r="L2" s="441"/>
      <c r="M2" s="441"/>
      <c r="N2" s="441"/>
      <c r="O2" s="441"/>
      <c r="P2" s="532"/>
      <c r="Q2" s="155"/>
      <c r="R2" s="155"/>
      <c r="S2" s="155"/>
      <c r="T2" s="155"/>
      <c r="U2" s="104"/>
      <c r="V2" s="104"/>
      <c r="W2" s="155"/>
      <c r="X2" s="155"/>
      <c r="Y2" s="155"/>
      <c r="Z2" s="155"/>
      <c r="AA2" s="155"/>
      <c r="AB2" s="155"/>
      <c r="AC2" s="155"/>
      <c r="AD2" s="155"/>
      <c r="AE2" s="155"/>
      <c r="AF2" s="155"/>
      <c r="AG2" s="155"/>
      <c r="AH2" s="155"/>
      <c r="AI2" s="104"/>
      <c r="AJ2" s="104"/>
      <c r="AK2" s="104"/>
      <c r="AL2" s="104"/>
      <c r="AM2" s="104"/>
      <c r="AN2" s="104"/>
      <c r="AO2" s="104"/>
      <c r="AP2" s="104"/>
      <c r="AQ2" s="104"/>
      <c r="AR2" s="104"/>
      <c r="AS2" s="104"/>
      <c r="AT2" s="104"/>
      <c r="AU2" s="104"/>
      <c r="AV2" s="104"/>
      <c r="AW2" s="104"/>
      <c r="AX2" s="104"/>
      <c r="AY2" s="104"/>
      <c r="AZ2" s="104"/>
      <c r="BA2" s="104"/>
      <c r="BB2" s="104"/>
      <c r="BC2" s="104"/>
      <c r="BD2" s="104"/>
      <c r="BE2" s="104"/>
      <c r="BF2" s="104"/>
      <c r="BG2" s="104"/>
      <c r="BH2" s="104"/>
      <c r="BI2" s="104"/>
      <c r="BJ2" s="104"/>
      <c r="BK2" s="104"/>
      <c r="BL2" s="104"/>
      <c r="BM2" s="104"/>
      <c r="BN2" s="104"/>
      <c r="BO2" s="104"/>
      <c r="BP2" s="104"/>
      <c r="BQ2" s="104"/>
      <c r="BR2" s="104"/>
      <c r="BS2" s="104"/>
      <c r="BT2" s="104"/>
      <c r="BU2" s="376"/>
      <c r="BV2" s="376"/>
      <c r="BW2" s="376"/>
      <c r="BX2" s="376"/>
      <c r="BY2" s="104"/>
      <c r="BZ2" s="104"/>
      <c r="CA2" s="376"/>
      <c r="CB2" s="376"/>
      <c r="CC2" s="376"/>
      <c r="CD2" s="376"/>
      <c r="CE2" s="376"/>
      <c r="CF2" s="376"/>
      <c r="CG2" s="376"/>
      <c r="CH2" s="376"/>
      <c r="CI2" s="376"/>
      <c r="CJ2" s="376"/>
      <c r="CK2" s="376"/>
      <c r="CL2" s="376"/>
      <c r="CM2" s="104"/>
      <c r="CN2" s="104"/>
      <c r="CO2" s="104"/>
      <c r="CP2" s="155"/>
      <c r="CQ2" s="155"/>
      <c r="CR2" s="155"/>
      <c r="CS2" s="155"/>
      <c r="CT2" s="155"/>
      <c r="CU2" s="155"/>
    </row>
    <row r="3" spans="1:99" ht="48.75" customHeight="1" thickBot="1" x14ac:dyDescent="0.3">
      <c r="A3" s="442" t="s">
        <v>389</v>
      </c>
      <c r="B3" s="443"/>
      <c r="C3" s="443"/>
      <c r="D3" s="443"/>
      <c r="E3" s="443"/>
      <c r="F3" s="443"/>
      <c r="G3" s="443"/>
      <c r="H3" s="443"/>
      <c r="I3" s="443"/>
      <c r="J3" s="444"/>
      <c r="K3" s="533" t="s">
        <v>394</v>
      </c>
      <c r="L3" s="534"/>
      <c r="M3" s="534"/>
      <c r="N3" s="534"/>
      <c r="O3" s="120" t="s">
        <v>395</v>
      </c>
      <c r="P3" s="121"/>
      <c r="Q3" s="155"/>
      <c r="R3" s="155"/>
      <c r="S3" s="155"/>
      <c r="T3" s="155"/>
      <c r="U3" s="104"/>
      <c r="V3" s="104"/>
      <c r="W3" s="155"/>
      <c r="X3" s="155"/>
      <c r="Y3" s="155"/>
      <c r="Z3" s="155"/>
      <c r="AA3" s="155"/>
      <c r="AB3" s="155"/>
      <c r="AC3" s="155"/>
      <c r="AD3" s="155"/>
      <c r="AE3" s="155"/>
      <c r="AF3" s="155"/>
      <c r="AG3" s="155"/>
      <c r="AH3" s="155"/>
      <c r="AI3" s="104"/>
      <c r="AJ3" s="104"/>
      <c r="AK3" s="104"/>
      <c r="AL3" s="104"/>
      <c r="AM3" s="104"/>
      <c r="AN3" s="104"/>
      <c r="AO3" s="104"/>
      <c r="AP3" s="104"/>
      <c r="AQ3" s="104"/>
      <c r="AR3" s="104"/>
      <c r="AS3" s="104"/>
      <c r="AT3" s="104"/>
      <c r="AU3" s="104"/>
      <c r="AV3" s="104"/>
      <c r="AW3" s="104"/>
      <c r="AX3" s="104"/>
      <c r="AY3" s="104"/>
      <c r="AZ3" s="104"/>
      <c r="BA3" s="104"/>
      <c r="BB3" s="104"/>
      <c r="BC3" s="104"/>
      <c r="BD3" s="104"/>
      <c r="BE3" s="104"/>
      <c r="BF3" s="104"/>
      <c r="BG3" s="104"/>
      <c r="BH3" s="104"/>
      <c r="BI3" s="104"/>
      <c r="BJ3" s="104"/>
      <c r="BK3" s="104"/>
      <c r="BL3" s="104"/>
      <c r="BM3" s="104"/>
      <c r="BN3" s="104"/>
      <c r="BO3" s="104"/>
      <c r="BP3" s="104"/>
      <c r="BQ3" s="104"/>
      <c r="BR3" s="104"/>
      <c r="BS3" s="104"/>
      <c r="BT3" s="104"/>
      <c r="BU3" s="376"/>
      <c r="BV3" s="376"/>
      <c r="BW3" s="376"/>
      <c r="BX3" s="376"/>
      <c r="BY3" s="104"/>
      <c r="BZ3" s="104"/>
      <c r="CA3" s="376"/>
      <c r="CB3" s="376"/>
      <c r="CC3" s="376"/>
      <c r="CD3" s="376"/>
      <c r="CE3" s="376"/>
      <c r="CF3" s="376"/>
      <c r="CG3" s="376"/>
      <c r="CH3" s="376"/>
      <c r="CI3" s="376"/>
      <c r="CJ3" s="376"/>
      <c r="CK3" s="376"/>
      <c r="CL3" s="376"/>
      <c r="CM3" s="104"/>
      <c r="CN3" s="104"/>
      <c r="CO3" s="104"/>
      <c r="CP3" s="155"/>
      <c r="CQ3" s="155"/>
      <c r="CR3" s="155"/>
      <c r="CS3" s="155"/>
      <c r="CT3" s="155"/>
      <c r="CU3" s="155"/>
    </row>
    <row r="4" spans="1:99" ht="48.75" customHeight="1" thickBot="1" x14ac:dyDescent="0.3">
      <c r="A4" s="85"/>
      <c r="B4" s="445" t="s">
        <v>390</v>
      </c>
      <c r="C4" s="446"/>
      <c r="D4" s="446"/>
      <c r="E4" s="446"/>
      <c r="F4" s="446"/>
      <c r="G4" s="446"/>
      <c r="H4" s="446"/>
      <c r="I4" s="446"/>
      <c r="J4" s="446"/>
      <c r="K4" s="116" t="s">
        <v>306</v>
      </c>
      <c r="L4" s="118" t="s">
        <v>304</v>
      </c>
      <c r="M4" s="114" t="s">
        <v>302</v>
      </c>
      <c r="N4" s="107" t="s">
        <v>303</v>
      </c>
      <c r="O4" s="107" t="s">
        <v>8</v>
      </c>
      <c r="P4" s="105" t="s">
        <v>13</v>
      </c>
      <c r="Q4" s="155"/>
      <c r="R4" s="155"/>
      <c r="S4" s="155"/>
      <c r="T4" s="155"/>
      <c r="U4" s="104"/>
      <c r="V4" s="104"/>
      <c r="W4" s="155"/>
      <c r="X4" s="155"/>
      <c r="Y4" s="155"/>
      <c r="Z4" s="155"/>
      <c r="AA4" s="155"/>
      <c r="AB4" s="155"/>
      <c r="AC4" s="155"/>
      <c r="AD4" s="155"/>
      <c r="AE4" s="155"/>
      <c r="AF4" s="155"/>
      <c r="AG4" s="155"/>
      <c r="AH4" s="155"/>
      <c r="AI4" s="104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104"/>
      <c r="BN4" s="104"/>
      <c r="BO4" s="104"/>
      <c r="BP4" s="104"/>
      <c r="BQ4" s="104"/>
      <c r="BR4" s="104"/>
      <c r="BS4" s="104"/>
      <c r="BT4" s="104"/>
      <c r="BU4" s="376"/>
      <c r="BV4" s="376"/>
      <c r="BW4" s="376"/>
      <c r="BX4" s="376"/>
      <c r="BY4" s="104"/>
      <c r="BZ4" s="104"/>
      <c r="CA4" s="376"/>
      <c r="CB4" s="376"/>
      <c r="CC4" s="376"/>
      <c r="CD4" s="376"/>
      <c r="CE4" s="376"/>
      <c r="CF4" s="376"/>
      <c r="CG4" s="376"/>
      <c r="CH4" s="376"/>
      <c r="CI4" s="376"/>
      <c r="CJ4" s="376"/>
      <c r="CK4" s="376"/>
      <c r="CL4" s="376"/>
      <c r="CM4" s="104"/>
      <c r="CN4" s="104"/>
      <c r="CO4" s="104"/>
      <c r="CP4" s="155"/>
      <c r="CQ4" s="155"/>
      <c r="CR4" s="155"/>
      <c r="CS4" s="155"/>
      <c r="CT4" s="155"/>
      <c r="CU4" s="155"/>
    </row>
    <row r="5" spans="1:99" ht="48.75" customHeight="1" thickBot="1" x14ac:dyDescent="0.3">
      <c r="A5" s="85"/>
      <c r="B5" s="86"/>
      <c r="C5" s="447" t="s">
        <v>391</v>
      </c>
      <c r="D5" s="448"/>
      <c r="E5" s="448"/>
      <c r="F5" s="448"/>
      <c r="G5" s="448"/>
      <c r="H5" s="448"/>
      <c r="I5" s="448"/>
      <c r="J5" s="448"/>
      <c r="K5" s="117"/>
      <c r="L5" s="119"/>
      <c r="M5" s="115"/>
      <c r="N5" s="108"/>
      <c r="O5" s="108"/>
      <c r="P5" s="106"/>
      <c r="Q5" s="109" t="s">
        <v>308</v>
      </c>
      <c r="R5" s="110"/>
      <c r="S5" s="110"/>
      <c r="T5" s="111" t="e">
        <f>R5/S5</f>
        <v>#DIV/0!</v>
      </c>
      <c r="U5" s="113"/>
      <c r="V5" s="112"/>
      <c r="W5" s="109" t="s">
        <v>308</v>
      </c>
      <c r="X5" s="110">
        <v>18</v>
      </c>
      <c r="Y5" s="110">
        <v>22</v>
      </c>
      <c r="Z5" s="111">
        <f>X5/Y5</f>
        <v>0.81818181818181823</v>
      </c>
      <c r="AA5" s="109" t="s">
        <v>308</v>
      </c>
      <c r="AB5" s="110"/>
      <c r="AC5" s="110"/>
      <c r="AD5" s="111" t="e">
        <f>AB5/AC5</f>
        <v>#DIV/0!</v>
      </c>
      <c r="AE5" s="109" t="s">
        <v>308</v>
      </c>
      <c r="AF5" s="110"/>
      <c r="AG5" s="110"/>
      <c r="AH5" s="111" t="e">
        <f>AF5/AG5</f>
        <v>#DIV/0!</v>
      </c>
      <c r="AI5" s="113"/>
      <c r="AJ5" s="112"/>
      <c r="AK5" s="109" t="s">
        <v>308</v>
      </c>
      <c r="AL5" s="110"/>
      <c r="AM5" s="110"/>
      <c r="AN5" s="111" t="e">
        <f>AL5/AM5</f>
        <v>#DIV/0!</v>
      </c>
      <c r="AO5" s="109" t="s">
        <v>308</v>
      </c>
      <c r="AP5" s="110"/>
      <c r="AQ5" s="110"/>
      <c r="AR5" s="111" t="e">
        <f t="shared" ref="AR5" si="0">AP5/AQ5</f>
        <v>#DIV/0!</v>
      </c>
      <c r="AS5" s="109" t="s">
        <v>308</v>
      </c>
      <c r="AT5" s="110"/>
      <c r="AU5" s="110"/>
      <c r="AV5" s="111" t="e">
        <f t="shared" ref="AV5" si="1">AT5/AU5</f>
        <v>#DIV/0!</v>
      </c>
      <c r="AW5" s="113"/>
      <c r="AX5" s="112"/>
      <c r="AY5" s="109" t="s">
        <v>308</v>
      </c>
      <c r="AZ5" s="110"/>
      <c r="BA5" s="110"/>
      <c r="BB5" s="111" t="e">
        <f>AZ5/BA5</f>
        <v>#DIV/0!</v>
      </c>
      <c r="BC5" s="109" t="s">
        <v>308</v>
      </c>
      <c r="BD5" s="110"/>
      <c r="BE5" s="110"/>
      <c r="BF5" s="111" t="e">
        <f>BD5/BE5</f>
        <v>#DIV/0!</v>
      </c>
      <c r="BG5" s="109" t="s">
        <v>308</v>
      </c>
      <c r="BH5" s="110"/>
      <c r="BI5" s="110"/>
      <c r="BJ5" s="111" t="e">
        <f>BH5/BI5</f>
        <v>#DIV/0!</v>
      </c>
      <c r="BK5" s="113"/>
      <c r="BL5" s="112"/>
      <c r="BM5" s="109"/>
      <c r="BN5" s="110"/>
      <c r="BO5" s="110"/>
      <c r="BP5" s="111"/>
      <c r="BQ5" s="109" t="s">
        <v>308</v>
      </c>
      <c r="BR5" s="110"/>
      <c r="BS5" s="110"/>
      <c r="BT5" s="111" t="e">
        <f>BR5/BS5</f>
        <v>#DIV/0!</v>
      </c>
      <c r="BU5" s="109" t="s">
        <v>308</v>
      </c>
      <c r="BV5" s="110"/>
      <c r="BW5" s="110"/>
      <c r="BX5" s="111" t="e">
        <f>BV5/BW5</f>
        <v>#DIV/0!</v>
      </c>
      <c r="BY5" s="113"/>
      <c r="BZ5" s="112"/>
      <c r="CA5" s="109" t="s">
        <v>308</v>
      </c>
      <c r="CB5" s="110"/>
      <c r="CC5" s="110"/>
      <c r="CD5" s="111" t="e">
        <f>CB5/CC5</f>
        <v>#DIV/0!</v>
      </c>
      <c r="CE5" s="109" t="s">
        <v>308</v>
      </c>
      <c r="CF5" s="110"/>
      <c r="CG5" s="110"/>
      <c r="CH5" s="111" t="e">
        <f>CF5/CG5</f>
        <v>#DIV/0!</v>
      </c>
      <c r="CI5" s="109" t="s">
        <v>308</v>
      </c>
      <c r="CJ5" s="110"/>
      <c r="CK5" s="110"/>
      <c r="CL5" s="111" t="e">
        <f>CJ5/CK5</f>
        <v>#DIV/0!</v>
      </c>
      <c r="CM5" s="113"/>
      <c r="CN5" s="112"/>
      <c r="CO5" s="113"/>
      <c r="CP5" s="155"/>
      <c r="CQ5" s="155"/>
      <c r="CR5" s="155"/>
      <c r="CS5" s="155"/>
      <c r="CT5" s="155"/>
      <c r="CU5" s="155"/>
    </row>
    <row r="6" spans="1:99" ht="48" customHeight="1" thickBot="1" x14ac:dyDescent="0.3">
      <c r="A6" s="73"/>
      <c r="B6" s="74"/>
      <c r="C6" s="69"/>
      <c r="D6" s="504" t="s">
        <v>396</v>
      </c>
      <c r="E6" s="504"/>
      <c r="F6" s="504"/>
      <c r="G6" s="504"/>
      <c r="H6" s="506" t="s">
        <v>397</v>
      </c>
      <c r="I6" s="491" t="s">
        <v>398</v>
      </c>
      <c r="J6" s="508" t="s">
        <v>307</v>
      </c>
      <c r="K6" s="153" t="s">
        <v>306</v>
      </c>
      <c r="L6" s="153" t="s">
        <v>305</v>
      </c>
      <c r="M6" s="535" t="s">
        <v>395</v>
      </c>
      <c r="N6" s="535"/>
      <c r="O6" s="536"/>
      <c r="P6" s="509" t="s">
        <v>214</v>
      </c>
      <c r="Q6" s="687"/>
      <c r="R6" s="687"/>
      <c r="S6" s="687"/>
      <c r="T6" s="687"/>
      <c r="U6" s="687"/>
      <c r="V6" s="687"/>
      <c r="W6" s="687"/>
      <c r="X6" s="687"/>
      <c r="Y6" s="687"/>
      <c r="Z6" s="687"/>
      <c r="AA6" s="687"/>
      <c r="AB6" s="687"/>
      <c r="AC6" s="687"/>
      <c r="AD6" s="687"/>
      <c r="AE6" s="687"/>
      <c r="AF6" s="687"/>
      <c r="AG6" s="687"/>
      <c r="AH6" s="687"/>
      <c r="AI6" s="687"/>
      <c r="AJ6" s="688"/>
      <c r="AK6" s="810">
        <v>2016</v>
      </c>
      <c r="AL6" s="811"/>
      <c r="AM6" s="811"/>
      <c r="AN6" s="811"/>
      <c r="AO6" s="811"/>
      <c r="AP6" s="811"/>
      <c r="AQ6" s="811"/>
      <c r="AR6" s="811"/>
      <c r="AS6" s="811"/>
      <c r="AT6" s="811"/>
      <c r="AU6" s="811"/>
      <c r="AV6" s="811"/>
      <c r="AW6" s="811"/>
      <c r="AX6" s="811"/>
      <c r="AY6" s="811"/>
      <c r="AZ6" s="811"/>
      <c r="BA6" s="811"/>
      <c r="BB6" s="811"/>
      <c r="BC6" s="811"/>
      <c r="BD6" s="811"/>
      <c r="BE6" s="811"/>
      <c r="BF6" s="811"/>
      <c r="BG6" s="811"/>
      <c r="BH6" s="811"/>
      <c r="BI6" s="811"/>
      <c r="BJ6" s="811"/>
      <c r="BK6" s="811"/>
      <c r="BL6" s="811"/>
      <c r="BM6" s="811"/>
      <c r="BN6" s="811"/>
      <c r="BO6" s="811"/>
      <c r="BP6" s="811"/>
      <c r="BQ6" s="811"/>
      <c r="BR6" s="811"/>
      <c r="BS6" s="811"/>
      <c r="BT6" s="811"/>
      <c r="BU6" s="811"/>
      <c r="BV6" s="811"/>
      <c r="BW6" s="811"/>
      <c r="BX6" s="811"/>
      <c r="BY6" s="811"/>
      <c r="BZ6" s="811"/>
      <c r="CA6" s="811"/>
      <c r="CB6" s="811"/>
      <c r="CC6" s="811"/>
      <c r="CD6" s="811"/>
      <c r="CE6" s="811"/>
      <c r="CF6" s="811"/>
      <c r="CG6" s="811"/>
      <c r="CH6" s="811"/>
      <c r="CI6" s="811"/>
      <c r="CJ6" s="811"/>
      <c r="CK6" s="811"/>
      <c r="CL6" s="811"/>
      <c r="CM6" s="159"/>
      <c r="CN6" s="159"/>
      <c r="CO6" s="159"/>
      <c r="CP6" s="524">
        <v>2016</v>
      </c>
      <c r="CQ6" s="525"/>
      <c r="CR6" s="525"/>
      <c r="CS6" s="526"/>
      <c r="CT6" s="498">
        <v>2017</v>
      </c>
      <c r="CU6" s="499"/>
    </row>
    <row r="7" spans="1:99" ht="75.599999999999994" thickBot="1" x14ac:dyDescent="0.55000000000000004">
      <c r="A7" s="70"/>
      <c r="B7" s="71"/>
      <c r="C7" s="72"/>
      <c r="D7" s="505"/>
      <c r="E7" s="505"/>
      <c r="F7" s="505"/>
      <c r="G7" s="505"/>
      <c r="H7" s="507"/>
      <c r="I7" s="492"/>
      <c r="J7" s="508"/>
      <c r="K7" s="102">
        <v>2014</v>
      </c>
      <c r="L7" s="102" t="s">
        <v>304</v>
      </c>
      <c r="M7" s="101">
        <v>2015</v>
      </c>
      <c r="N7" s="44">
        <v>2016</v>
      </c>
      <c r="O7" s="45">
        <v>2017</v>
      </c>
      <c r="P7" s="510"/>
      <c r="Q7" s="682" t="s">
        <v>12</v>
      </c>
      <c r="R7" s="682"/>
      <c r="S7" s="682"/>
      <c r="T7" s="683"/>
      <c r="U7" s="181" t="s">
        <v>7</v>
      </c>
      <c r="V7" s="230" t="s">
        <v>310</v>
      </c>
      <c r="W7" s="685" t="s">
        <v>311</v>
      </c>
      <c r="X7" s="682"/>
      <c r="Y7" s="682"/>
      <c r="Z7" s="686"/>
      <c r="AA7" s="685" t="s">
        <v>312</v>
      </c>
      <c r="AB7" s="682"/>
      <c r="AC7" s="682"/>
      <c r="AD7" s="686"/>
      <c r="AE7" s="682" t="s">
        <v>313</v>
      </c>
      <c r="AF7" s="682"/>
      <c r="AG7" s="682"/>
      <c r="AH7" s="683"/>
      <c r="AI7" s="181" t="s">
        <v>9</v>
      </c>
      <c r="AJ7" s="230" t="s">
        <v>309</v>
      </c>
      <c r="AK7" s="679" t="s">
        <v>10</v>
      </c>
      <c r="AL7" s="680"/>
      <c r="AM7" s="680"/>
      <c r="AN7" s="684"/>
      <c r="AO7" s="679" t="s">
        <v>11</v>
      </c>
      <c r="AP7" s="680"/>
      <c r="AQ7" s="680"/>
      <c r="AR7" s="776"/>
      <c r="AS7" s="679" t="s">
        <v>1</v>
      </c>
      <c r="AT7" s="680"/>
      <c r="AU7" s="680"/>
      <c r="AV7" s="776"/>
      <c r="AW7" s="181" t="s">
        <v>5</v>
      </c>
      <c r="AX7" s="182" t="s">
        <v>220</v>
      </c>
      <c r="AY7" s="680" t="s">
        <v>2</v>
      </c>
      <c r="AZ7" s="680"/>
      <c r="BA7" s="680"/>
      <c r="BB7" s="681"/>
      <c r="BC7" s="679" t="s">
        <v>0</v>
      </c>
      <c r="BD7" s="680"/>
      <c r="BE7" s="680"/>
      <c r="BF7" s="681"/>
      <c r="BG7" s="679" t="s">
        <v>3</v>
      </c>
      <c r="BH7" s="680"/>
      <c r="BI7" s="680"/>
      <c r="BJ7" s="681"/>
      <c r="BK7" s="181" t="s">
        <v>6</v>
      </c>
      <c r="BL7" s="182" t="s">
        <v>221</v>
      </c>
      <c r="BM7" s="679" t="s">
        <v>4</v>
      </c>
      <c r="BN7" s="680"/>
      <c r="BO7" s="680"/>
      <c r="BP7" s="681"/>
      <c r="BQ7" s="679" t="s">
        <v>301</v>
      </c>
      <c r="BR7" s="680"/>
      <c r="BS7" s="680"/>
      <c r="BT7" s="684"/>
      <c r="BU7" s="682" t="s">
        <v>12</v>
      </c>
      <c r="BV7" s="682"/>
      <c r="BW7" s="682"/>
      <c r="BX7" s="683"/>
      <c r="BY7" s="181" t="s">
        <v>7</v>
      </c>
      <c r="BZ7" s="412" t="s">
        <v>310</v>
      </c>
      <c r="CA7" s="685" t="s">
        <v>311</v>
      </c>
      <c r="CB7" s="682"/>
      <c r="CC7" s="682"/>
      <c r="CD7" s="686"/>
      <c r="CE7" s="685" t="s">
        <v>312</v>
      </c>
      <c r="CF7" s="682"/>
      <c r="CG7" s="682"/>
      <c r="CH7" s="686"/>
      <c r="CI7" s="682" t="s">
        <v>313</v>
      </c>
      <c r="CJ7" s="682"/>
      <c r="CK7" s="682"/>
      <c r="CL7" s="683"/>
      <c r="CM7" s="181" t="s">
        <v>9</v>
      </c>
      <c r="CN7" s="412" t="s">
        <v>309</v>
      </c>
      <c r="CO7" s="181"/>
      <c r="CP7" s="183" t="s">
        <v>302</v>
      </c>
      <c r="CQ7" s="183" t="s">
        <v>303</v>
      </c>
      <c r="CR7" s="183" t="s">
        <v>8</v>
      </c>
      <c r="CS7" s="183" t="s">
        <v>13</v>
      </c>
      <c r="CT7" s="183" t="s">
        <v>14</v>
      </c>
      <c r="CU7" s="183" t="s">
        <v>15</v>
      </c>
    </row>
    <row r="8" spans="1:99" s="38" customFormat="1" ht="88.95" customHeight="1" x14ac:dyDescent="0.25">
      <c r="A8" s="465"/>
      <c r="B8" s="467"/>
      <c r="C8" s="469"/>
      <c r="D8" s="511" t="s">
        <v>388</v>
      </c>
      <c r="E8" s="512"/>
      <c r="F8" s="512"/>
      <c r="G8" s="513"/>
      <c r="H8" s="689" t="s">
        <v>385</v>
      </c>
      <c r="I8" s="692" t="s">
        <v>344</v>
      </c>
      <c r="J8" s="487"/>
      <c r="K8" s="479"/>
      <c r="L8" s="479"/>
      <c r="M8" s="480"/>
      <c r="N8" s="537"/>
      <c r="O8" s="530"/>
      <c r="P8" s="706"/>
      <c r="Q8" s="501"/>
      <c r="R8" s="462"/>
      <c r="S8" s="462"/>
      <c r="T8" s="462"/>
      <c r="U8" s="697"/>
      <c r="V8" s="777"/>
      <c r="W8" s="784" t="s">
        <v>347</v>
      </c>
      <c r="X8" s="785"/>
      <c r="Y8" s="785"/>
      <c r="Z8" s="786"/>
      <c r="AA8" s="784" t="s">
        <v>348</v>
      </c>
      <c r="AB8" s="785"/>
      <c r="AC8" s="785"/>
      <c r="AD8" s="787"/>
      <c r="AE8" s="784" t="s">
        <v>349</v>
      </c>
      <c r="AF8" s="785"/>
      <c r="AG8" s="785"/>
      <c r="AH8" s="787"/>
      <c r="AI8" s="503"/>
      <c r="AJ8" s="777"/>
      <c r="AK8" s="699"/>
      <c r="AL8" s="462"/>
      <c r="AM8" s="462"/>
      <c r="AN8" s="702"/>
      <c r="AO8" s="699"/>
      <c r="AP8" s="462"/>
      <c r="AQ8" s="462"/>
      <c r="AR8" s="702"/>
      <c r="AS8" s="699"/>
      <c r="AT8" s="462"/>
      <c r="AU8" s="462"/>
      <c r="AV8" s="702"/>
      <c r="AW8" s="697"/>
      <c r="AX8" s="494"/>
      <c r="AY8" s="699"/>
      <c r="AZ8" s="462"/>
      <c r="BA8" s="462"/>
      <c r="BB8" s="702"/>
      <c r="BC8" s="699"/>
      <c r="BD8" s="462"/>
      <c r="BE8" s="462"/>
      <c r="BF8" s="702"/>
      <c r="BG8" s="699"/>
      <c r="BH8" s="462"/>
      <c r="BI8" s="462"/>
      <c r="BJ8" s="702"/>
      <c r="BK8" s="697"/>
      <c r="BL8" s="494"/>
      <c r="BM8" s="699"/>
      <c r="BN8" s="462"/>
      <c r="BO8" s="462"/>
      <c r="BP8" s="462"/>
      <c r="BQ8" s="699"/>
      <c r="BR8" s="462"/>
      <c r="BS8" s="462"/>
      <c r="BT8" s="702"/>
      <c r="BU8" s="501"/>
      <c r="BV8" s="462"/>
      <c r="BW8" s="462"/>
      <c r="BX8" s="462"/>
      <c r="BY8" s="697"/>
      <c r="BZ8" s="777"/>
      <c r="CA8" s="784"/>
      <c r="CB8" s="785"/>
      <c r="CC8" s="785"/>
      <c r="CD8" s="786"/>
      <c r="CE8" s="784"/>
      <c r="CF8" s="785"/>
      <c r="CG8" s="785"/>
      <c r="CH8" s="787"/>
      <c r="CI8" s="784"/>
      <c r="CJ8" s="785"/>
      <c r="CK8" s="785"/>
      <c r="CL8" s="787"/>
      <c r="CM8" s="503"/>
      <c r="CN8" s="777"/>
      <c r="CO8" s="503"/>
      <c r="CP8" s="89"/>
      <c r="CQ8" s="89"/>
      <c r="CR8" s="89"/>
      <c r="CS8" s="89"/>
      <c r="CT8" s="89"/>
      <c r="CU8" s="89"/>
    </row>
    <row r="9" spans="1:99" s="38" customFormat="1" ht="48.9" customHeight="1" x14ac:dyDescent="0.25">
      <c r="A9" s="465"/>
      <c r="B9" s="467"/>
      <c r="C9" s="469"/>
      <c r="D9" s="514"/>
      <c r="E9" s="515"/>
      <c r="F9" s="515"/>
      <c r="G9" s="516"/>
      <c r="H9" s="690"/>
      <c r="I9" s="693"/>
      <c r="J9" s="488"/>
      <c r="K9" s="454"/>
      <c r="L9" s="454"/>
      <c r="M9" s="481"/>
      <c r="N9" s="529"/>
      <c r="O9" s="531"/>
      <c r="P9" s="490"/>
      <c r="Q9" s="205"/>
      <c r="R9" s="152"/>
      <c r="S9" s="152"/>
      <c r="T9" s="152"/>
      <c r="U9" s="698"/>
      <c r="V9" s="522"/>
      <c r="W9" s="238" t="s">
        <v>339</v>
      </c>
      <c r="X9" s="207"/>
      <c r="Y9" s="333"/>
      <c r="Z9" s="206"/>
      <c r="AA9" s="238" t="s">
        <v>339</v>
      </c>
      <c r="AB9" s="184"/>
      <c r="AC9" s="184"/>
      <c r="AD9" s="240"/>
      <c r="AE9" s="238" t="s">
        <v>339</v>
      </c>
      <c r="AF9" s="207"/>
      <c r="AG9" s="207"/>
      <c r="AH9" s="239"/>
      <c r="AI9" s="502"/>
      <c r="AJ9" s="522"/>
      <c r="AK9" s="226"/>
      <c r="AL9" s="207"/>
      <c r="AM9" s="207"/>
      <c r="AN9" s="236"/>
      <c r="AO9" s="226"/>
      <c r="AP9" s="207"/>
      <c r="AQ9" s="207"/>
      <c r="AR9" s="239"/>
      <c r="AS9" s="226"/>
      <c r="AT9" s="207"/>
      <c r="AU9" s="207"/>
      <c r="AV9" s="236"/>
      <c r="AW9" s="698"/>
      <c r="AX9" s="484"/>
      <c r="AY9" s="413"/>
      <c r="AZ9" s="360"/>
      <c r="BA9" s="360"/>
      <c r="BB9" s="399"/>
      <c r="BC9" s="413"/>
      <c r="BD9" s="360"/>
      <c r="BE9" s="360"/>
      <c r="BF9" s="399"/>
      <c r="BG9" s="413"/>
      <c r="BH9" s="360"/>
      <c r="BI9" s="360"/>
      <c r="BJ9" s="399"/>
      <c r="BK9" s="698"/>
      <c r="BL9" s="484"/>
      <c r="BM9" s="413"/>
      <c r="BN9" s="360"/>
      <c r="BO9" s="360"/>
      <c r="BP9" s="360"/>
      <c r="BQ9" s="413"/>
      <c r="BR9" s="360"/>
      <c r="BS9" s="360"/>
      <c r="BT9" s="399"/>
      <c r="BU9" s="358"/>
      <c r="BV9" s="360"/>
      <c r="BW9" s="360"/>
      <c r="BX9" s="360"/>
      <c r="BY9" s="698"/>
      <c r="BZ9" s="522"/>
      <c r="CA9" s="414"/>
      <c r="CB9" s="360"/>
      <c r="CC9" s="360"/>
      <c r="CD9" s="359"/>
      <c r="CE9" s="414"/>
      <c r="CF9" s="184"/>
      <c r="CG9" s="184"/>
      <c r="CH9" s="240"/>
      <c r="CI9" s="414"/>
      <c r="CJ9" s="360"/>
      <c r="CK9" s="360"/>
      <c r="CL9" s="239"/>
      <c r="CM9" s="502"/>
      <c r="CN9" s="522"/>
      <c r="CO9" s="502"/>
      <c r="CP9" s="97"/>
      <c r="CQ9" s="97"/>
      <c r="CR9" s="97"/>
      <c r="CS9" s="97"/>
      <c r="CT9" s="97"/>
      <c r="CU9" s="97"/>
    </row>
    <row r="10" spans="1:99" s="38" customFormat="1" ht="88.95" customHeight="1" x14ac:dyDescent="0.25">
      <c r="A10" s="465"/>
      <c r="B10" s="467"/>
      <c r="C10" s="469"/>
      <c r="D10" s="514"/>
      <c r="E10" s="515"/>
      <c r="F10" s="515"/>
      <c r="G10" s="516"/>
      <c r="H10" s="690"/>
      <c r="I10" s="695" t="s">
        <v>345</v>
      </c>
      <c r="J10" s="451"/>
      <c r="K10" s="453"/>
      <c r="L10" s="453"/>
      <c r="M10" s="455"/>
      <c r="N10" s="456"/>
      <c r="O10" s="457"/>
      <c r="P10" s="489"/>
      <c r="Q10" s="450" t="s">
        <v>352</v>
      </c>
      <c r="R10" s="458"/>
      <c r="S10" s="458"/>
      <c r="T10" s="458"/>
      <c r="U10" s="698"/>
      <c r="V10" s="522"/>
      <c r="W10" s="700" t="s">
        <v>353</v>
      </c>
      <c r="X10" s="449"/>
      <c r="Y10" s="449"/>
      <c r="Z10" s="449"/>
      <c r="AA10" s="700" t="s">
        <v>353</v>
      </c>
      <c r="AB10" s="449"/>
      <c r="AC10" s="449"/>
      <c r="AD10" s="701"/>
      <c r="AE10" s="700" t="s">
        <v>353</v>
      </c>
      <c r="AF10" s="449"/>
      <c r="AG10" s="449"/>
      <c r="AH10" s="701"/>
      <c r="AI10" s="502"/>
      <c r="AJ10" s="522"/>
      <c r="AK10" s="700" t="s">
        <v>353</v>
      </c>
      <c r="AL10" s="449"/>
      <c r="AM10" s="449"/>
      <c r="AN10" s="701"/>
      <c r="AO10" s="700" t="s">
        <v>353</v>
      </c>
      <c r="AP10" s="449"/>
      <c r="AQ10" s="449"/>
      <c r="AR10" s="701"/>
      <c r="AS10" s="700" t="s">
        <v>353</v>
      </c>
      <c r="AT10" s="449"/>
      <c r="AU10" s="449"/>
      <c r="AV10" s="701"/>
      <c r="AW10" s="698"/>
      <c r="AX10" s="484"/>
      <c r="AY10" s="654"/>
      <c r="AZ10" s="458"/>
      <c r="BA10" s="458"/>
      <c r="BB10" s="666"/>
      <c r="BC10" s="654"/>
      <c r="BD10" s="458"/>
      <c r="BE10" s="458"/>
      <c r="BF10" s="666"/>
      <c r="BG10" s="654"/>
      <c r="BH10" s="458"/>
      <c r="BI10" s="458"/>
      <c r="BJ10" s="666"/>
      <c r="BK10" s="698"/>
      <c r="BL10" s="484"/>
      <c r="BM10" s="654"/>
      <c r="BN10" s="458"/>
      <c r="BO10" s="458"/>
      <c r="BP10" s="458"/>
      <c r="BQ10" s="654"/>
      <c r="BR10" s="458"/>
      <c r="BS10" s="458"/>
      <c r="BT10" s="666"/>
      <c r="BU10" s="450"/>
      <c r="BV10" s="458"/>
      <c r="BW10" s="458"/>
      <c r="BX10" s="458"/>
      <c r="BY10" s="698"/>
      <c r="BZ10" s="522"/>
      <c r="CA10" s="700"/>
      <c r="CB10" s="449"/>
      <c r="CC10" s="449"/>
      <c r="CD10" s="449"/>
      <c r="CE10" s="700"/>
      <c r="CF10" s="449"/>
      <c r="CG10" s="449"/>
      <c r="CH10" s="701"/>
      <c r="CI10" s="700"/>
      <c r="CJ10" s="449"/>
      <c r="CK10" s="449"/>
      <c r="CL10" s="701"/>
      <c r="CM10" s="502"/>
      <c r="CN10" s="522"/>
      <c r="CO10" s="502"/>
      <c r="CP10" s="97"/>
      <c r="CQ10" s="97"/>
      <c r="CR10" s="97"/>
      <c r="CS10" s="97"/>
      <c r="CT10" s="97"/>
      <c r="CU10" s="97"/>
    </row>
    <row r="11" spans="1:99" s="38" customFormat="1" ht="48.9" customHeight="1" x14ac:dyDescent="0.25">
      <c r="A11" s="465"/>
      <c r="B11" s="467"/>
      <c r="C11" s="469"/>
      <c r="D11" s="514"/>
      <c r="E11" s="515"/>
      <c r="F11" s="515"/>
      <c r="G11" s="516"/>
      <c r="H11" s="691"/>
      <c r="I11" s="696"/>
      <c r="J11" s="452"/>
      <c r="K11" s="454"/>
      <c r="L11" s="454"/>
      <c r="M11" s="455"/>
      <c r="N11" s="456"/>
      <c r="O11" s="457"/>
      <c r="P11" s="490"/>
      <c r="Q11" s="205" t="s">
        <v>346</v>
      </c>
      <c r="R11" s="333"/>
      <c r="S11" s="152"/>
      <c r="T11" s="152"/>
      <c r="U11" s="698"/>
      <c r="V11" s="522"/>
      <c r="W11" s="228" t="s">
        <v>346</v>
      </c>
      <c r="X11" s="333"/>
      <c r="Y11" s="333"/>
      <c r="Z11" s="342"/>
      <c r="AA11" s="228" t="s">
        <v>346</v>
      </c>
      <c r="AB11" s="207"/>
      <c r="AC11" s="207"/>
      <c r="AD11" s="236"/>
      <c r="AE11" s="228" t="s">
        <v>346</v>
      </c>
      <c r="AF11" s="207"/>
      <c r="AG11" s="207"/>
      <c r="AH11" s="236"/>
      <c r="AI11" s="502"/>
      <c r="AJ11" s="522"/>
      <c r="AK11" s="398" t="s">
        <v>346</v>
      </c>
      <c r="AL11" s="360"/>
      <c r="AM11" s="360"/>
      <c r="AN11" s="399"/>
      <c r="AO11" s="398" t="s">
        <v>346</v>
      </c>
      <c r="AP11" s="360"/>
      <c r="AQ11" s="360"/>
      <c r="AR11" s="399"/>
      <c r="AS11" s="398" t="s">
        <v>346</v>
      </c>
      <c r="AT11" s="360"/>
      <c r="AU11" s="360"/>
      <c r="AV11" s="399"/>
      <c r="AW11" s="698"/>
      <c r="AX11" s="484"/>
      <c r="AY11" s="413"/>
      <c r="AZ11" s="360"/>
      <c r="BA11" s="360"/>
      <c r="BB11" s="399"/>
      <c r="BC11" s="413"/>
      <c r="BD11" s="360"/>
      <c r="BE11" s="360"/>
      <c r="BF11" s="399"/>
      <c r="BG11" s="413"/>
      <c r="BH11" s="360"/>
      <c r="BI11" s="360"/>
      <c r="BJ11" s="399"/>
      <c r="BK11" s="698"/>
      <c r="BL11" s="484"/>
      <c r="BM11" s="413"/>
      <c r="BN11" s="360"/>
      <c r="BO11" s="360"/>
      <c r="BP11" s="360"/>
      <c r="BQ11" s="413"/>
      <c r="BR11" s="360"/>
      <c r="BS11" s="360"/>
      <c r="BT11" s="399"/>
      <c r="BU11" s="358"/>
      <c r="BV11" s="360"/>
      <c r="BW11" s="360"/>
      <c r="BX11" s="360"/>
      <c r="BY11" s="698"/>
      <c r="BZ11" s="522"/>
      <c r="CA11" s="398"/>
      <c r="CB11" s="360"/>
      <c r="CC11" s="360"/>
      <c r="CD11" s="178"/>
      <c r="CE11" s="398"/>
      <c r="CF11" s="360"/>
      <c r="CG11" s="360"/>
      <c r="CH11" s="399"/>
      <c r="CI11" s="398"/>
      <c r="CJ11" s="360"/>
      <c r="CK11" s="360"/>
      <c r="CL11" s="399"/>
      <c r="CM11" s="502"/>
      <c r="CN11" s="522"/>
      <c r="CO11" s="502"/>
      <c r="CP11" s="97"/>
      <c r="CQ11" s="97"/>
      <c r="CR11" s="97"/>
      <c r="CS11" s="97"/>
      <c r="CT11" s="97"/>
      <c r="CU11" s="97"/>
    </row>
    <row r="12" spans="1:99" s="38" customFormat="1" ht="88.95" customHeight="1" x14ac:dyDescent="0.25">
      <c r="A12" s="465"/>
      <c r="B12" s="467"/>
      <c r="C12" s="469"/>
      <c r="D12" s="514"/>
      <c r="E12" s="515"/>
      <c r="F12" s="515"/>
      <c r="G12" s="516"/>
      <c r="H12" s="675" t="s">
        <v>354</v>
      </c>
      <c r="I12" s="695" t="s">
        <v>351</v>
      </c>
      <c r="J12" s="451"/>
      <c r="K12" s="453"/>
      <c r="L12" s="453"/>
      <c r="M12" s="678"/>
      <c r="N12" s="529"/>
      <c r="O12" s="531"/>
      <c r="P12" s="489"/>
      <c r="Q12" s="703" t="s">
        <v>355</v>
      </c>
      <c r="R12" s="459"/>
      <c r="S12" s="459"/>
      <c r="T12" s="459"/>
      <c r="U12" s="698"/>
      <c r="V12" s="522"/>
      <c r="W12" s="779" t="s">
        <v>355</v>
      </c>
      <c r="X12" s="520"/>
      <c r="Y12" s="520"/>
      <c r="Z12" s="520"/>
      <c r="AA12" s="460" t="s">
        <v>355</v>
      </c>
      <c r="AB12" s="459"/>
      <c r="AC12" s="459"/>
      <c r="AD12" s="778"/>
      <c r="AE12" s="779" t="s">
        <v>355</v>
      </c>
      <c r="AF12" s="520"/>
      <c r="AG12" s="520"/>
      <c r="AH12" s="780"/>
      <c r="AI12" s="502"/>
      <c r="AJ12" s="522"/>
      <c r="AK12" s="460" t="s">
        <v>355</v>
      </c>
      <c r="AL12" s="459"/>
      <c r="AM12" s="459"/>
      <c r="AN12" s="778"/>
      <c r="AO12" s="779" t="s">
        <v>355</v>
      </c>
      <c r="AP12" s="520"/>
      <c r="AQ12" s="520"/>
      <c r="AR12" s="780"/>
      <c r="AS12" s="460" t="s">
        <v>355</v>
      </c>
      <c r="AT12" s="459"/>
      <c r="AU12" s="459"/>
      <c r="AV12" s="778"/>
      <c r="AW12" s="698"/>
      <c r="AX12" s="484"/>
      <c r="AY12" s="654"/>
      <c r="AZ12" s="458"/>
      <c r="BA12" s="458"/>
      <c r="BB12" s="666"/>
      <c r="BC12" s="654"/>
      <c r="BD12" s="458"/>
      <c r="BE12" s="458"/>
      <c r="BF12" s="666"/>
      <c r="BG12" s="654"/>
      <c r="BH12" s="458"/>
      <c r="BI12" s="458"/>
      <c r="BJ12" s="666"/>
      <c r="BK12" s="698"/>
      <c r="BL12" s="484"/>
      <c r="BM12" s="654"/>
      <c r="BN12" s="458"/>
      <c r="BO12" s="458"/>
      <c r="BP12" s="458"/>
      <c r="BQ12" s="654"/>
      <c r="BR12" s="458"/>
      <c r="BS12" s="458"/>
      <c r="BT12" s="666"/>
      <c r="BU12" s="703"/>
      <c r="BV12" s="459"/>
      <c r="BW12" s="459"/>
      <c r="BX12" s="459"/>
      <c r="BY12" s="698"/>
      <c r="BZ12" s="522"/>
      <c r="CA12" s="779"/>
      <c r="CB12" s="520"/>
      <c r="CC12" s="520"/>
      <c r="CD12" s="520"/>
      <c r="CE12" s="460"/>
      <c r="CF12" s="459"/>
      <c r="CG12" s="459"/>
      <c r="CH12" s="778"/>
      <c r="CI12" s="779"/>
      <c r="CJ12" s="520"/>
      <c r="CK12" s="520"/>
      <c r="CL12" s="780"/>
      <c r="CM12" s="502"/>
      <c r="CN12" s="522"/>
      <c r="CO12" s="502"/>
      <c r="CP12" s="97"/>
      <c r="CQ12" s="97"/>
      <c r="CR12" s="97"/>
      <c r="CS12" s="97"/>
      <c r="CT12" s="97"/>
      <c r="CU12" s="97"/>
    </row>
    <row r="13" spans="1:99" s="38" customFormat="1" ht="48.9" customHeight="1" x14ac:dyDescent="0.25">
      <c r="A13" s="465"/>
      <c r="B13" s="467"/>
      <c r="C13" s="469"/>
      <c r="D13" s="514"/>
      <c r="E13" s="515"/>
      <c r="F13" s="515"/>
      <c r="G13" s="516"/>
      <c r="H13" s="676"/>
      <c r="I13" s="696"/>
      <c r="J13" s="452"/>
      <c r="K13" s="454"/>
      <c r="L13" s="454"/>
      <c r="M13" s="678"/>
      <c r="N13" s="529"/>
      <c r="O13" s="531"/>
      <c r="P13" s="490"/>
      <c r="Q13" s="263" t="s">
        <v>316</v>
      </c>
      <c r="R13" s="333"/>
      <c r="S13" s="152"/>
      <c r="T13" s="152"/>
      <c r="U13" s="698"/>
      <c r="V13" s="522"/>
      <c r="W13" s="211" t="s">
        <v>316</v>
      </c>
      <c r="X13" s="333"/>
      <c r="Y13" s="207"/>
      <c r="Z13" s="178"/>
      <c r="AA13" s="211" t="s">
        <v>316</v>
      </c>
      <c r="AB13" s="207"/>
      <c r="AC13" s="207"/>
      <c r="AD13" s="236"/>
      <c r="AE13" s="211" t="s">
        <v>316</v>
      </c>
      <c r="AF13" s="207"/>
      <c r="AG13" s="207"/>
      <c r="AH13" s="236"/>
      <c r="AI13" s="502"/>
      <c r="AJ13" s="522"/>
      <c r="AK13" s="371" t="s">
        <v>316</v>
      </c>
      <c r="AL13" s="360"/>
      <c r="AM13" s="360"/>
      <c r="AN13" s="399"/>
      <c r="AO13" s="371" t="s">
        <v>316</v>
      </c>
      <c r="AP13" s="360"/>
      <c r="AQ13" s="360"/>
      <c r="AR13" s="399"/>
      <c r="AS13" s="371" t="s">
        <v>316</v>
      </c>
      <c r="AT13" s="360"/>
      <c r="AU13" s="360"/>
      <c r="AV13" s="399"/>
      <c r="AW13" s="698"/>
      <c r="AX13" s="484"/>
      <c r="AY13" s="413"/>
      <c r="AZ13" s="360"/>
      <c r="BA13" s="360"/>
      <c r="BB13" s="399"/>
      <c r="BC13" s="413"/>
      <c r="BD13" s="360"/>
      <c r="BE13" s="360"/>
      <c r="BF13" s="399"/>
      <c r="BG13" s="413"/>
      <c r="BH13" s="360"/>
      <c r="BI13" s="360"/>
      <c r="BJ13" s="399"/>
      <c r="BK13" s="698"/>
      <c r="BL13" s="484"/>
      <c r="BM13" s="413"/>
      <c r="BN13" s="360"/>
      <c r="BO13" s="360"/>
      <c r="BP13" s="360"/>
      <c r="BQ13" s="413"/>
      <c r="BR13" s="360"/>
      <c r="BS13" s="360"/>
      <c r="BT13" s="399"/>
      <c r="BU13" s="411"/>
      <c r="BV13" s="360"/>
      <c r="BW13" s="360"/>
      <c r="BX13" s="360"/>
      <c r="BY13" s="698"/>
      <c r="BZ13" s="522"/>
      <c r="CA13" s="371"/>
      <c r="CB13" s="360"/>
      <c r="CC13" s="360"/>
      <c r="CD13" s="178"/>
      <c r="CE13" s="371"/>
      <c r="CF13" s="360"/>
      <c r="CG13" s="360"/>
      <c r="CH13" s="399"/>
      <c r="CI13" s="371"/>
      <c r="CJ13" s="360"/>
      <c r="CK13" s="360"/>
      <c r="CL13" s="399"/>
      <c r="CM13" s="502"/>
      <c r="CN13" s="522"/>
      <c r="CO13" s="502"/>
      <c r="CP13" s="97"/>
      <c r="CQ13" s="97"/>
      <c r="CR13" s="97"/>
      <c r="CS13" s="97"/>
      <c r="CT13" s="97"/>
      <c r="CU13" s="97"/>
    </row>
    <row r="14" spans="1:99" s="38" customFormat="1" ht="88.95" customHeight="1" x14ac:dyDescent="0.25">
      <c r="A14" s="465"/>
      <c r="B14" s="467"/>
      <c r="C14" s="469"/>
      <c r="D14" s="514"/>
      <c r="E14" s="515"/>
      <c r="F14" s="515"/>
      <c r="G14" s="516"/>
      <c r="H14" s="676"/>
      <c r="I14" s="672" t="s">
        <v>400</v>
      </c>
      <c r="J14" s="485"/>
      <c r="K14" s="453"/>
      <c r="L14" s="453"/>
      <c r="M14" s="678"/>
      <c r="N14" s="529"/>
      <c r="O14" s="531"/>
      <c r="P14" s="489"/>
      <c r="Q14" s="654"/>
      <c r="R14" s="458"/>
      <c r="S14" s="458"/>
      <c r="T14" s="666"/>
      <c r="U14" s="698"/>
      <c r="V14" s="522"/>
      <c r="W14" s="654"/>
      <c r="X14" s="458"/>
      <c r="Y14" s="458"/>
      <c r="Z14" s="666"/>
      <c r="AA14" s="781" t="s">
        <v>401</v>
      </c>
      <c r="AB14" s="782"/>
      <c r="AC14" s="782"/>
      <c r="AD14" s="783"/>
      <c r="AE14" s="460" t="s">
        <v>356</v>
      </c>
      <c r="AF14" s="459"/>
      <c r="AG14" s="459"/>
      <c r="AH14" s="778"/>
      <c r="AI14" s="502"/>
      <c r="AJ14" s="522"/>
      <c r="AK14" s="654"/>
      <c r="AL14" s="458"/>
      <c r="AM14" s="458"/>
      <c r="AN14" s="666"/>
      <c r="AO14" s="654"/>
      <c r="AP14" s="458"/>
      <c r="AQ14" s="458"/>
      <c r="AR14" s="666"/>
      <c r="AS14" s="654"/>
      <c r="AT14" s="458"/>
      <c r="AU14" s="458"/>
      <c r="AV14" s="666"/>
      <c r="AW14" s="698"/>
      <c r="AX14" s="484"/>
      <c r="AY14" s="654"/>
      <c r="AZ14" s="458"/>
      <c r="BA14" s="458"/>
      <c r="BB14" s="666"/>
      <c r="BC14" s="654"/>
      <c r="BD14" s="458"/>
      <c r="BE14" s="458"/>
      <c r="BF14" s="666"/>
      <c r="BG14" s="654"/>
      <c r="BH14" s="458"/>
      <c r="BI14" s="458"/>
      <c r="BJ14" s="666"/>
      <c r="BK14" s="698"/>
      <c r="BL14" s="484"/>
      <c r="BM14" s="654"/>
      <c r="BN14" s="458"/>
      <c r="BO14" s="458"/>
      <c r="BP14" s="458"/>
      <c r="BQ14" s="654"/>
      <c r="BR14" s="458"/>
      <c r="BS14" s="458"/>
      <c r="BT14" s="666"/>
      <c r="BU14" s="654"/>
      <c r="BV14" s="458"/>
      <c r="BW14" s="458"/>
      <c r="BX14" s="666"/>
      <c r="BY14" s="698"/>
      <c r="BZ14" s="522"/>
      <c r="CA14" s="654"/>
      <c r="CB14" s="458"/>
      <c r="CC14" s="458"/>
      <c r="CD14" s="666"/>
      <c r="CE14" s="781"/>
      <c r="CF14" s="782"/>
      <c r="CG14" s="782"/>
      <c r="CH14" s="783"/>
      <c r="CI14" s="460"/>
      <c r="CJ14" s="459"/>
      <c r="CK14" s="459"/>
      <c r="CL14" s="778"/>
      <c r="CM14" s="502"/>
      <c r="CN14" s="522"/>
      <c r="CO14" s="502"/>
      <c r="CP14" s="97"/>
      <c r="CQ14" s="97"/>
      <c r="CR14" s="97"/>
      <c r="CS14" s="97"/>
      <c r="CT14" s="97"/>
      <c r="CU14" s="97"/>
    </row>
    <row r="15" spans="1:99" s="38" customFormat="1" ht="48.9" customHeight="1" thickBot="1" x14ac:dyDescent="0.3">
      <c r="A15" s="465"/>
      <c r="B15" s="467"/>
      <c r="C15" s="469"/>
      <c r="D15" s="514"/>
      <c r="E15" s="515"/>
      <c r="F15" s="515"/>
      <c r="G15" s="516"/>
      <c r="H15" s="676"/>
      <c r="I15" s="673"/>
      <c r="J15" s="486"/>
      <c r="K15" s="454"/>
      <c r="L15" s="454"/>
      <c r="M15" s="678"/>
      <c r="N15" s="529"/>
      <c r="O15" s="531"/>
      <c r="P15" s="490"/>
      <c r="Q15" s="290"/>
      <c r="R15" s="277"/>
      <c r="S15" s="277"/>
      <c r="T15" s="291"/>
      <c r="U15" s="698"/>
      <c r="V15" s="522"/>
      <c r="W15" s="290"/>
      <c r="X15" s="277"/>
      <c r="Y15" s="277"/>
      <c r="Z15" s="291"/>
      <c r="AA15" s="299" t="s">
        <v>402</v>
      </c>
      <c r="AB15" s="277"/>
      <c r="AC15" s="277"/>
      <c r="AD15" s="291"/>
      <c r="AE15" s="278" t="s">
        <v>316</v>
      </c>
      <c r="AF15" s="277"/>
      <c r="AG15" s="277"/>
      <c r="AH15" s="291"/>
      <c r="AI15" s="502"/>
      <c r="AJ15" s="522"/>
      <c r="AK15" s="290"/>
      <c r="AL15" s="277"/>
      <c r="AM15" s="277"/>
      <c r="AN15" s="291"/>
      <c r="AO15" s="290"/>
      <c r="AP15" s="277"/>
      <c r="AQ15" s="277"/>
      <c r="AR15" s="291"/>
      <c r="AS15" s="290"/>
      <c r="AT15" s="277"/>
      <c r="AU15" s="277"/>
      <c r="AV15" s="291"/>
      <c r="AW15" s="698"/>
      <c r="AX15" s="484"/>
      <c r="AY15" s="398"/>
      <c r="AZ15" s="360"/>
      <c r="BA15" s="360"/>
      <c r="BB15" s="399"/>
      <c r="BC15" s="398"/>
      <c r="BD15" s="360"/>
      <c r="BE15" s="360"/>
      <c r="BF15" s="399"/>
      <c r="BG15" s="398"/>
      <c r="BH15" s="360"/>
      <c r="BI15" s="360"/>
      <c r="BJ15" s="399"/>
      <c r="BK15" s="698"/>
      <c r="BL15" s="484"/>
      <c r="BM15" s="185"/>
      <c r="BN15" s="87"/>
      <c r="BO15" s="87"/>
      <c r="BP15" s="87"/>
      <c r="BQ15" s="191"/>
      <c r="BR15" s="100"/>
      <c r="BS15" s="100"/>
      <c r="BT15" s="237"/>
      <c r="BU15" s="398"/>
      <c r="BV15" s="360"/>
      <c r="BW15" s="360"/>
      <c r="BX15" s="399"/>
      <c r="BY15" s="698"/>
      <c r="BZ15" s="522"/>
      <c r="CA15" s="398"/>
      <c r="CB15" s="360"/>
      <c r="CC15" s="360"/>
      <c r="CD15" s="399"/>
      <c r="CE15" s="410"/>
      <c r="CF15" s="360"/>
      <c r="CG15" s="360"/>
      <c r="CH15" s="399"/>
      <c r="CI15" s="371"/>
      <c r="CJ15" s="360"/>
      <c r="CK15" s="360"/>
      <c r="CL15" s="399"/>
      <c r="CM15" s="502"/>
      <c r="CN15" s="522"/>
      <c r="CO15" s="502"/>
      <c r="CP15" s="97"/>
      <c r="CQ15" s="97"/>
      <c r="CR15" s="97"/>
      <c r="CS15" s="97"/>
      <c r="CT15" s="97"/>
      <c r="CU15" s="97"/>
    </row>
    <row r="16" spans="1:99" s="38" customFormat="1" ht="89.1" customHeight="1" x14ac:dyDescent="0.25">
      <c r="A16" s="465"/>
      <c r="B16" s="467"/>
      <c r="C16" s="469"/>
      <c r="D16" s="514"/>
      <c r="E16" s="515"/>
      <c r="F16" s="515"/>
      <c r="G16" s="516"/>
      <c r="H16" s="676"/>
      <c r="I16" s="673"/>
      <c r="J16" s="485"/>
      <c r="K16" s="453"/>
      <c r="L16" s="453"/>
      <c r="M16" s="678"/>
      <c r="N16" s="529"/>
      <c r="O16" s="531"/>
      <c r="P16" s="489"/>
      <c r="Q16" s="654"/>
      <c r="R16" s="458"/>
      <c r="S16" s="458"/>
      <c r="T16" s="666"/>
      <c r="U16" s="289"/>
      <c r="V16" s="280"/>
      <c r="W16" s="654" t="s">
        <v>405</v>
      </c>
      <c r="X16" s="458"/>
      <c r="Y16" s="458"/>
      <c r="Z16" s="666"/>
      <c r="AA16" s="654" t="s">
        <v>444</v>
      </c>
      <c r="AB16" s="458"/>
      <c r="AC16" s="458"/>
      <c r="AD16" s="666"/>
      <c r="AE16" s="654"/>
      <c r="AF16" s="458"/>
      <c r="AG16" s="458"/>
      <c r="AH16" s="666"/>
      <c r="AI16" s="279"/>
      <c r="AJ16" s="280"/>
      <c r="AK16" s="654" t="s">
        <v>445</v>
      </c>
      <c r="AL16" s="458"/>
      <c r="AM16" s="458"/>
      <c r="AN16" s="666"/>
      <c r="AO16" s="654"/>
      <c r="AP16" s="458"/>
      <c r="AQ16" s="458"/>
      <c r="AR16" s="666"/>
      <c r="AS16" s="654"/>
      <c r="AT16" s="458"/>
      <c r="AU16" s="458"/>
      <c r="AV16" s="666"/>
      <c r="AW16" s="407"/>
      <c r="AX16" s="367"/>
      <c r="AY16" s="654"/>
      <c r="AZ16" s="458"/>
      <c r="BA16" s="458"/>
      <c r="BB16" s="666"/>
      <c r="BC16" s="654"/>
      <c r="BD16" s="458"/>
      <c r="BE16" s="458"/>
      <c r="BF16" s="666"/>
      <c r="BG16" s="654"/>
      <c r="BH16" s="458"/>
      <c r="BI16" s="458"/>
      <c r="BJ16" s="666"/>
      <c r="BK16" s="407"/>
      <c r="BL16" s="367"/>
      <c r="BM16" s="297"/>
      <c r="BN16" s="88"/>
      <c r="BO16" s="88"/>
      <c r="BP16" s="88"/>
      <c r="BQ16" s="297"/>
      <c r="BR16" s="88"/>
      <c r="BS16" s="88"/>
      <c r="BT16" s="369"/>
      <c r="BU16" s="654"/>
      <c r="BV16" s="458"/>
      <c r="BW16" s="458"/>
      <c r="BX16" s="666"/>
      <c r="BY16" s="407"/>
      <c r="BZ16" s="363"/>
      <c r="CA16" s="654"/>
      <c r="CB16" s="458"/>
      <c r="CC16" s="458"/>
      <c r="CD16" s="666"/>
      <c r="CE16" s="654"/>
      <c r="CF16" s="458"/>
      <c r="CG16" s="458"/>
      <c r="CH16" s="666"/>
      <c r="CI16" s="654"/>
      <c r="CJ16" s="458"/>
      <c r="CK16" s="458"/>
      <c r="CL16" s="666"/>
      <c r="CM16" s="365"/>
      <c r="CN16" s="363"/>
      <c r="CO16" s="365"/>
      <c r="CP16" s="298"/>
      <c r="CQ16" s="98"/>
      <c r="CR16" s="98"/>
      <c r="CS16" s="98"/>
      <c r="CT16" s="98"/>
      <c r="CU16" s="98"/>
    </row>
    <row r="17" spans="1:108" s="38" customFormat="1" ht="48.9" customHeight="1" x14ac:dyDescent="0.25">
      <c r="A17" s="465"/>
      <c r="B17" s="467"/>
      <c r="C17" s="469"/>
      <c r="D17" s="514"/>
      <c r="E17" s="515"/>
      <c r="F17" s="515"/>
      <c r="G17" s="516"/>
      <c r="H17" s="676"/>
      <c r="I17" s="673"/>
      <c r="J17" s="486"/>
      <c r="K17" s="454"/>
      <c r="L17" s="454"/>
      <c r="M17" s="678"/>
      <c r="N17" s="529"/>
      <c r="O17" s="531"/>
      <c r="P17" s="490"/>
      <c r="Q17" s="290"/>
      <c r="R17" s="277"/>
      <c r="S17" s="277"/>
      <c r="T17" s="291"/>
      <c r="U17" s="289"/>
      <c r="V17" s="280"/>
      <c r="W17" s="313" t="s">
        <v>446</v>
      </c>
      <c r="X17" s="333"/>
      <c r="Y17" s="307"/>
      <c r="Z17" s="314"/>
      <c r="AA17" s="313" t="s">
        <v>346</v>
      </c>
      <c r="AB17" s="333"/>
      <c r="AC17" s="277"/>
      <c r="AD17" s="291"/>
      <c r="AE17" s="313"/>
      <c r="AF17" s="307"/>
      <c r="AG17" s="307"/>
      <c r="AH17" s="314"/>
      <c r="AI17" s="279"/>
      <c r="AJ17" s="280"/>
      <c r="AK17" s="313" t="s">
        <v>346</v>
      </c>
      <c r="AL17" s="307"/>
      <c r="AM17" s="307"/>
      <c r="AN17" s="314"/>
      <c r="AO17" s="290"/>
      <c r="AP17" s="277"/>
      <c r="AQ17" s="277"/>
      <c r="AR17" s="291"/>
      <c r="AS17" s="290"/>
      <c r="AT17" s="277"/>
      <c r="AU17" s="277"/>
      <c r="AV17" s="291"/>
      <c r="AW17" s="407"/>
      <c r="AX17" s="367"/>
      <c r="AY17" s="398"/>
      <c r="AZ17" s="360"/>
      <c r="BA17" s="360"/>
      <c r="BB17" s="399"/>
      <c r="BC17" s="398"/>
      <c r="BD17" s="360"/>
      <c r="BE17" s="360"/>
      <c r="BF17" s="399"/>
      <c r="BG17" s="398"/>
      <c r="BH17" s="360"/>
      <c r="BI17" s="360"/>
      <c r="BJ17" s="399"/>
      <c r="BK17" s="407"/>
      <c r="BL17" s="367"/>
      <c r="BM17" s="297"/>
      <c r="BN17" s="88"/>
      <c r="BO17" s="88"/>
      <c r="BP17" s="88"/>
      <c r="BQ17" s="297"/>
      <c r="BR17" s="88"/>
      <c r="BS17" s="88"/>
      <c r="BT17" s="369"/>
      <c r="BU17" s="398"/>
      <c r="BV17" s="360"/>
      <c r="BW17" s="360"/>
      <c r="BX17" s="399"/>
      <c r="BY17" s="407"/>
      <c r="BZ17" s="363"/>
      <c r="CA17" s="398"/>
      <c r="CB17" s="360"/>
      <c r="CC17" s="360"/>
      <c r="CD17" s="399"/>
      <c r="CE17" s="398"/>
      <c r="CF17" s="360"/>
      <c r="CG17" s="360"/>
      <c r="CH17" s="399"/>
      <c r="CI17" s="398"/>
      <c r="CJ17" s="360"/>
      <c r="CK17" s="360"/>
      <c r="CL17" s="399"/>
      <c r="CM17" s="365"/>
      <c r="CN17" s="363"/>
      <c r="CO17" s="365"/>
      <c r="CP17" s="298"/>
      <c r="CQ17" s="98"/>
      <c r="CR17" s="98"/>
      <c r="CS17" s="98"/>
      <c r="CT17" s="98"/>
      <c r="CU17" s="98"/>
    </row>
    <row r="18" spans="1:108" s="38" customFormat="1" ht="89.1" customHeight="1" x14ac:dyDescent="0.25">
      <c r="A18" s="465"/>
      <c r="B18" s="467"/>
      <c r="C18" s="469"/>
      <c r="D18" s="514"/>
      <c r="E18" s="515"/>
      <c r="F18" s="515"/>
      <c r="G18" s="516"/>
      <c r="H18" s="676"/>
      <c r="I18" s="673"/>
      <c r="J18" s="485"/>
      <c r="K18" s="453"/>
      <c r="L18" s="453"/>
      <c r="M18" s="678"/>
      <c r="N18" s="529"/>
      <c r="O18" s="531"/>
      <c r="P18" s="489"/>
      <c r="Q18" s="654"/>
      <c r="R18" s="458"/>
      <c r="S18" s="458"/>
      <c r="T18" s="666"/>
      <c r="U18" s="289"/>
      <c r="V18" s="280"/>
      <c r="W18" s="654"/>
      <c r="X18" s="458"/>
      <c r="Y18" s="458"/>
      <c r="Z18" s="666"/>
      <c r="AA18" s="654"/>
      <c r="AB18" s="458"/>
      <c r="AC18" s="458"/>
      <c r="AD18" s="666"/>
      <c r="AE18" s="781" t="s">
        <v>406</v>
      </c>
      <c r="AF18" s="782"/>
      <c r="AG18" s="782"/>
      <c r="AH18" s="783"/>
      <c r="AI18" s="279"/>
      <c r="AJ18" s="280"/>
      <c r="AK18" s="654" t="s">
        <v>407</v>
      </c>
      <c r="AL18" s="458"/>
      <c r="AM18" s="458"/>
      <c r="AN18" s="666"/>
      <c r="AO18" s="654"/>
      <c r="AP18" s="458"/>
      <c r="AQ18" s="458"/>
      <c r="AR18" s="666"/>
      <c r="AS18" s="654"/>
      <c r="AT18" s="458"/>
      <c r="AU18" s="458"/>
      <c r="AV18" s="666"/>
      <c r="AW18" s="407"/>
      <c r="AX18" s="367"/>
      <c r="AY18" s="654"/>
      <c r="AZ18" s="458"/>
      <c r="BA18" s="458"/>
      <c r="BB18" s="666"/>
      <c r="BC18" s="654"/>
      <c r="BD18" s="458"/>
      <c r="BE18" s="458"/>
      <c r="BF18" s="666"/>
      <c r="BG18" s="654"/>
      <c r="BH18" s="458"/>
      <c r="BI18" s="458"/>
      <c r="BJ18" s="666"/>
      <c r="BK18" s="407"/>
      <c r="BL18" s="367"/>
      <c r="BM18" s="297"/>
      <c r="BN18" s="88"/>
      <c r="BO18" s="88"/>
      <c r="BP18" s="88"/>
      <c r="BQ18" s="297"/>
      <c r="BR18" s="88"/>
      <c r="BS18" s="88"/>
      <c r="BT18" s="369"/>
      <c r="BU18" s="654"/>
      <c r="BV18" s="458"/>
      <c r="BW18" s="458"/>
      <c r="BX18" s="666"/>
      <c r="BY18" s="407"/>
      <c r="BZ18" s="363"/>
      <c r="CA18" s="654"/>
      <c r="CB18" s="458"/>
      <c r="CC18" s="458"/>
      <c r="CD18" s="666"/>
      <c r="CE18" s="654"/>
      <c r="CF18" s="458"/>
      <c r="CG18" s="458"/>
      <c r="CH18" s="666"/>
      <c r="CI18" s="781"/>
      <c r="CJ18" s="782"/>
      <c r="CK18" s="782"/>
      <c r="CL18" s="783"/>
      <c r="CM18" s="365"/>
      <c r="CN18" s="363"/>
      <c r="CO18" s="365"/>
      <c r="CP18" s="298"/>
      <c r="CQ18" s="98"/>
      <c r="CR18" s="98"/>
      <c r="CS18" s="98"/>
      <c r="CT18" s="98"/>
      <c r="CU18" s="98"/>
    </row>
    <row r="19" spans="1:108" s="38" customFormat="1" ht="48.9" customHeight="1" thickBot="1" x14ac:dyDescent="0.3">
      <c r="A19" s="465"/>
      <c r="B19" s="467"/>
      <c r="C19" s="469"/>
      <c r="D19" s="514"/>
      <c r="E19" s="515"/>
      <c r="F19" s="515"/>
      <c r="G19" s="516"/>
      <c r="H19" s="677"/>
      <c r="I19" s="674"/>
      <c r="J19" s="486"/>
      <c r="K19" s="454"/>
      <c r="L19" s="454"/>
      <c r="M19" s="678"/>
      <c r="N19" s="529"/>
      <c r="O19" s="531"/>
      <c r="P19" s="490"/>
      <c r="Q19" s="303"/>
      <c r="R19" s="302"/>
      <c r="S19" s="302"/>
      <c r="T19" s="304"/>
      <c r="U19" s="289"/>
      <c r="V19" s="280"/>
      <c r="W19" s="290"/>
      <c r="X19" s="277"/>
      <c r="Y19" s="277"/>
      <c r="Z19" s="291"/>
      <c r="AA19" s="290"/>
      <c r="AB19" s="277"/>
      <c r="AC19" s="277"/>
      <c r="AD19" s="291"/>
      <c r="AE19" s="299" t="s">
        <v>402</v>
      </c>
      <c r="AF19" s="277"/>
      <c r="AG19" s="277"/>
      <c r="AH19" s="291"/>
      <c r="AI19" s="279"/>
      <c r="AJ19" s="280"/>
      <c r="AK19" s="290" t="s">
        <v>408</v>
      </c>
      <c r="AL19" s="277"/>
      <c r="AM19" s="277"/>
      <c r="AN19" s="291"/>
      <c r="AO19" s="290"/>
      <c r="AP19" s="277"/>
      <c r="AQ19" s="277"/>
      <c r="AR19" s="291"/>
      <c r="AS19" s="290"/>
      <c r="AT19" s="277"/>
      <c r="AU19" s="277"/>
      <c r="AV19" s="291"/>
      <c r="AW19" s="407"/>
      <c r="AX19" s="367"/>
      <c r="AY19" s="398"/>
      <c r="AZ19" s="360"/>
      <c r="BA19" s="360"/>
      <c r="BB19" s="399"/>
      <c r="BC19" s="398"/>
      <c r="BD19" s="360"/>
      <c r="BE19" s="360"/>
      <c r="BF19" s="399"/>
      <c r="BG19" s="398"/>
      <c r="BH19" s="360"/>
      <c r="BI19" s="360"/>
      <c r="BJ19" s="399"/>
      <c r="BK19" s="407"/>
      <c r="BL19" s="367"/>
      <c r="BM19" s="297"/>
      <c r="BN19" s="88"/>
      <c r="BO19" s="88"/>
      <c r="BP19" s="88"/>
      <c r="BQ19" s="297"/>
      <c r="BR19" s="88"/>
      <c r="BS19" s="88"/>
      <c r="BT19" s="369"/>
      <c r="BU19" s="398"/>
      <c r="BV19" s="360"/>
      <c r="BW19" s="360"/>
      <c r="BX19" s="399"/>
      <c r="BY19" s="407"/>
      <c r="BZ19" s="363"/>
      <c r="CA19" s="398"/>
      <c r="CB19" s="360"/>
      <c r="CC19" s="360"/>
      <c r="CD19" s="399"/>
      <c r="CE19" s="398"/>
      <c r="CF19" s="360"/>
      <c r="CG19" s="360"/>
      <c r="CH19" s="399"/>
      <c r="CI19" s="410"/>
      <c r="CJ19" s="360"/>
      <c r="CK19" s="360"/>
      <c r="CL19" s="399"/>
      <c r="CM19" s="365"/>
      <c r="CN19" s="363"/>
      <c r="CO19" s="365"/>
      <c r="CP19" s="298"/>
      <c r="CQ19" s="98"/>
      <c r="CR19" s="98"/>
      <c r="CS19" s="98"/>
      <c r="CT19" s="98"/>
      <c r="CU19" s="98"/>
    </row>
    <row r="20" spans="1:108" s="38" customFormat="1" ht="88.95" customHeight="1" x14ac:dyDescent="0.25">
      <c r="A20" s="465"/>
      <c r="B20" s="467"/>
      <c r="C20" s="469"/>
      <c r="D20" s="514"/>
      <c r="E20" s="515"/>
      <c r="F20" s="515"/>
      <c r="G20" s="516"/>
      <c r="H20" s="642" t="s">
        <v>350</v>
      </c>
      <c r="I20" s="694"/>
      <c r="J20" s="643"/>
      <c r="K20" s="643"/>
      <c r="L20" s="643"/>
      <c r="M20" s="643"/>
      <c r="N20" s="643"/>
      <c r="O20" s="643"/>
      <c r="P20" s="644"/>
      <c r="Q20" s="640"/>
      <c r="R20" s="640"/>
      <c r="S20" s="640"/>
      <c r="T20" s="640"/>
      <c r="U20" s="649"/>
      <c r="V20" s="495"/>
      <c r="W20" s="639"/>
      <c r="X20" s="640"/>
      <c r="Y20" s="640"/>
      <c r="Z20" s="648"/>
      <c r="AA20" s="639"/>
      <c r="AB20" s="640"/>
      <c r="AC20" s="640"/>
      <c r="AD20" s="710"/>
      <c r="AE20" s="639"/>
      <c r="AF20" s="640"/>
      <c r="AG20" s="640"/>
      <c r="AH20" s="710"/>
      <c r="AI20" s="711"/>
      <c r="AJ20" s="721"/>
      <c r="AK20" s="639"/>
      <c r="AL20" s="640"/>
      <c r="AM20" s="640"/>
      <c r="AN20" s="710"/>
      <c r="AO20" s="639"/>
      <c r="AP20" s="640"/>
      <c r="AQ20" s="640"/>
      <c r="AR20" s="710"/>
      <c r="AS20" s="639"/>
      <c r="AT20" s="640"/>
      <c r="AU20" s="640"/>
      <c r="AV20" s="710"/>
      <c r="AW20" s="649"/>
      <c r="AX20" s="495"/>
      <c r="AY20" s="639"/>
      <c r="AZ20" s="640"/>
      <c r="BA20" s="640"/>
      <c r="BB20" s="710"/>
      <c r="BC20" s="639"/>
      <c r="BD20" s="640"/>
      <c r="BE20" s="640"/>
      <c r="BF20" s="710"/>
      <c r="BG20" s="639"/>
      <c r="BH20" s="640"/>
      <c r="BI20" s="640"/>
      <c r="BJ20" s="710"/>
      <c r="BK20" s="649"/>
      <c r="BL20" s="495"/>
      <c r="BM20" s="639"/>
      <c r="BN20" s="640"/>
      <c r="BO20" s="640"/>
      <c r="BP20" s="640"/>
      <c r="BQ20" s="639"/>
      <c r="BR20" s="640"/>
      <c r="BS20" s="640"/>
      <c r="BT20" s="640"/>
      <c r="BU20" s="640"/>
      <c r="BV20" s="640"/>
      <c r="BW20" s="640"/>
      <c r="BX20" s="640"/>
      <c r="BY20" s="649"/>
      <c r="BZ20" s="495"/>
      <c r="CA20" s="640"/>
      <c r="CB20" s="640"/>
      <c r="CC20" s="640"/>
      <c r="CD20" s="640"/>
      <c r="CE20" s="640"/>
      <c r="CF20" s="640"/>
      <c r="CG20" s="640"/>
      <c r="CH20" s="640"/>
      <c r="CI20" s="640"/>
      <c r="CJ20" s="640"/>
      <c r="CK20" s="640"/>
      <c r="CL20" s="640"/>
      <c r="CM20" s="711"/>
      <c r="CN20" s="721"/>
      <c r="CO20" s="711"/>
      <c r="CP20" s="186"/>
      <c r="CQ20" s="169"/>
      <c r="CR20" s="169"/>
      <c r="CS20" s="169"/>
      <c r="CT20" s="169"/>
      <c r="CU20" s="169"/>
    </row>
    <row r="21" spans="1:108" s="38" customFormat="1" ht="48.9" customHeight="1" thickBot="1" x14ac:dyDescent="0.3">
      <c r="A21" s="465"/>
      <c r="B21" s="467"/>
      <c r="C21" s="469"/>
      <c r="D21" s="514"/>
      <c r="E21" s="515"/>
      <c r="F21" s="515"/>
      <c r="G21" s="516"/>
      <c r="H21" s="645"/>
      <c r="I21" s="646"/>
      <c r="J21" s="646"/>
      <c r="K21" s="646"/>
      <c r="L21" s="646"/>
      <c r="M21" s="646"/>
      <c r="N21" s="646"/>
      <c r="O21" s="646"/>
      <c r="P21" s="647"/>
      <c r="Q21" s="171"/>
      <c r="R21" s="170"/>
      <c r="S21" s="170"/>
      <c r="T21" s="170"/>
      <c r="U21" s="650"/>
      <c r="V21" s="496"/>
      <c r="W21" s="189"/>
      <c r="X21" s="171"/>
      <c r="Y21" s="171"/>
      <c r="Z21" s="135"/>
      <c r="AA21" s="189"/>
      <c r="AB21" s="170"/>
      <c r="AC21" s="170"/>
      <c r="AD21" s="251"/>
      <c r="AE21" s="189"/>
      <c r="AF21" s="170"/>
      <c r="AG21" s="170"/>
      <c r="AH21" s="251"/>
      <c r="AI21" s="712"/>
      <c r="AJ21" s="722"/>
      <c r="AK21" s="187"/>
      <c r="AL21" s="171"/>
      <c r="AM21" s="171"/>
      <c r="AN21" s="256"/>
      <c r="AO21" s="187"/>
      <c r="AP21" s="170"/>
      <c r="AQ21" s="170"/>
      <c r="AR21" s="251"/>
      <c r="AS21" s="187"/>
      <c r="AT21" s="170"/>
      <c r="AU21" s="170"/>
      <c r="AV21" s="251"/>
      <c r="AW21" s="650"/>
      <c r="AX21" s="496"/>
      <c r="AY21" s="187"/>
      <c r="AZ21" s="170"/>
      <c r="BA21" s="170"/>
      <c r="BB21" s="251"/>
      <c r="BC21" s="187"/>
      <c r="BD21" s="170"/>
      <c r="BE21" s="170"/>
      <c r="BF21" s="251"/>
      <c r="BG21" s="187"/>
      <c r="BH21" s="170"/>
      <c r="BI21" s="170"/>
      <c r="BJ21" s="251"/>
      <c r="BK21" s="650"/>
      <c r="BL21" s="496"/>
      <c r="BM21" s="187"/>
      <c r="BN21" s="171"/>
      <c r="BO21" s="171"/>
      <c r="BP21" s="134"/>
      <c r="BQ21" s="187"/>
      <c r="BR21" s="171"/>
      <c r="BS21" s="171"/>
      <c r="BT21" s="134"/>
      <c r="BU21" s="171"/>
      <c r="BV21" s="170"/>
      <c r="BW21" s="170"/>
      <c r="BX21" s="170"/>
      <c r="BY21" s="650"/>
      <c r="BZ21" s="496"/>
      <c r="CA21" s="171"/>
      <c r="CB21" s="170"/>
      <c r="CC21" s="170"/>
      <c r="CD21" s="170"/>
      <c r="CE21" s="171"/>
      <c r="CF21" s="170"/>
      <c r="CG21" s="170"/>
      <c r="CH21" s="170"/>
      <c r="CI21" s="171"/>
      <c r="CJ21" s="170"/>
      <c r="CK21" s="170"/>
      <c r="CL21" s="170"/>
      <c r="CM21" s="712"/>
      <c r="CN21" s="722"/>
      <c r="CO21" s="712"/>
      <c r="CP21" s="190"/>
      <c r="CQ21" s="172"/>
      <c r="CR21" s="172"/>
      <c r="CS21" s="172"/>
      <c r="CT21" s="172"/>
      <c r="CU21" s="172"/>
    </row>
    <row r="22" spans="1:108" s="38" customFormat="1" ht="88.95" customHeight="1" x14ac:dyDescent="0.25">
      <c r="A22" s="464"/>
      <c r="B22" s="466"/>
      <c r="C22" s="468"/>
      <c r="D22" s="470" t="s">
        <v>387</v>
      </c>
      <c r="E22" s="471"/>
      <c r="F22" s="471"/>
      <c r="G22" s="472"/>
      <c r="H22" s="655" t="s">
        <v>410</v>
      </c>
      <c r="I22" s="633" t="s">
        <v>318</v>
      </c>
      <c r="J22" s="555"/>
      <c r="K22" s="667"/>
      <c r="L22" s="667"/>
      <c r="M22" s="596"/>
      <c r="N22" s="597"/>
      <c r="O22" s="658"/>
      <c r="P22" s="659"/>
      <c r="Q22" s="626"/>
      <c r="R22" s="626"/>
      <c r="S22" s="626"/>
      <c r="T22" s="626"/>
      <c r="U22" s="713"/>
      <c r="V22" s="714"/>
      <c r="W22" s="699"/>
      <c r="X22" s="462"/>
      <c r="Y22" s="462"/>
      <c r="Z22" s="702"/>
      <c r="AA22" s="715" t="s">
        <v>323</v>
      </c>
      <c r="AB22" s="716"/>
      <c r="AC22" s="716"/>
      <c r="AD22" s="717"/>
      <c r="AE22" s="718"/>
      <c r="AF22" s="719"/>
      <c r="AG22" s="719"/>
      <c r="AH22" s="720"/>
      <c r="AI22" s="708"/>
      <c r="AJ22" s="714"/>
      <c r="AK22" s="615"/>
      <c r="AL22" s="616"/>
      <c r="AM22" s="616"/>
      <c r="AN22" s="617"/>
      <c r="AO22" s="715" t="s">
        <v>341</v>
      </c>
      <c r="AP22" s="716"/>
      <c r="AQ22" s="716"/>
      <c r="AR22" s="717"/>
      <c r="AS22" s="568" t="s">
        <v>343</v>
      </c>
      <c r="AT22" s="569"/>
      <c r="AU22" s="569"/>
      <c r="AV22" s="723"/>
      <c r="AW22" s="713"/>
      <c r="AX22" s="704"/>
      <c r="AY22" s="774"/>
      <c r="AZ22" s="719"/>
      <c r="BA22" s="719"/>
      <c r="BB22" s="719"/>
      <c r="BC22" s="718"/>
      <c r="BD22" s="719"/>
      <c r="BE22" s="719"/>
      <c r="BF22" s="719"/>
      <c r="BG22" s="718"/>
      <c r="BH22" s="719"/>
      <c r="BI22" s="719"/>
      <c r="BJ22" s="719"/>
      <c r="BK22" s="713"/>
      <c r="BL22" s="704"/>
      <c r="BM22" s="718"/>
      <c r="BN22" s="719"/>
      <c r="BO22" s="719"/>
      <c r="BP22" s="719"/>
      <c r="BQ22" s="718"/>
      <c r="BR22" s="719"/>
      <c r="BS22" s="719"/>
      <c r="BT22" s="719"/>
      <c r="BU22" s="626"/>
      <c r="BV22" s="626"/>
      <c r="BW22" s="626"/>
      <c r="BX22" s="626"/>
      <c r="BY22" s="713"/>
      <c r="BZ22" s="714"/>
      <c r="CA22" s="699"/>
      <c r="CB22" s="462"/>
      <c r="CC22" s="462"/>
      <c r="CD22" s="702"/>
      <c r="CE22" s="797"/>
      <c r="CF22" s="798"/>
      <c r="CG22" s="798"/>
      <c r="CH22" s="799"/>
      <c r="CI22" s="482"/>
      <c r="CJ22" s="483"/>
      <c r="CK22" s="483"/>
      <c r="CL22" s="762"/>
      <c r="CM22" s="708"/>
      <c r="CN22" s="714"/>
      <c r="CO22" s="708"/>
      <c r="CP22" s="130"/>
      <c r="CQ22" s="130"/>
      <c r="CR22" s="130"/>
      <c r="CS22" s="130"/>
      <c r="CT22" s="130"/>
      <c r="CU22" s="98"/>
      <c r="CV22" s="40"/>
      <c r="CW22" s="40"/>
      <c r="CX22" s="40"/>
      <c r="CY22" s="40"/>
      <c r="CZ22" s="40"/>
      <c r="DA22" s="39"/>
      <c r="DB22" s="40"/>
      <c r="DC22" s="5"/>
      <c r="DD22" s="5"/>
    </row>
    <row r="23" spans="1:108" s="38" customFormat="1" ht="48.9" customHeight="1" thickBot="1" x14ac:dyDescent="0.3">
      <c r="A23" s="465"/>
      <c r="B23" s="467"/>
      <c r="C23" s="469"/>
      <c r="D23" s="473"/>
      <c r="E23" s="474"/>
      <c r="F23" s="474"/>
      <c r="G23" s="475"/>
      <c r="H23" s="656"/>
      <c r="I23" s="634"/>
      <c r="J23" s="546"/>
      <c r="K23" s="544"/>
      <c r="L23" s="544"/>
      <c r="M23" s="543"/>
      <c r="N23" s="560"/>
      <c r="O23" s="561"/>
      <c r="P23" s="562"/>
      <c r="Q23" s="156"/>
      <c r="R23" s="156"/>
      <c r="S23" s="156"/>
      <c r="T23" s="157"/>
      <c r="U23" s="707"/>
      <c r="V23" s="570"/>
      <c r="W23" s="331"/>
      <c r="X23" s="332"/>
      <c r="Y23" s="332"/>
      <c r="Z23" s="239"/>
      <c r="AA23" s="238" t="s">
        <v>339</v>
      </c>
      <c r="AB23" s="339"/>
      <c r="AC23" s="200"/>
      <c r="AD23" s="252"/>
      <c r="AE23" s="225"/>
      <c r="AF23" s="212"/>
      <c r="AG23" s="212"/>
      <c r="AH23" s="244"/>
      <c r="AI23" s="709"/>
      <c r="AJ23" s="570"/>
      <c r="AK23" s="226"/>
      <c r="AL23" s="207"/>
      <c r="AM23" s="207"/>
      <c r="AN23" s="236"/>
      <c r="AO23" s="257" t="s">
        <v>342</v>
      </c>
      <c r="AP23" s="229"/>
      <c r="AQ23" s="229"/>
      <c r="AR23" s="244"/>
      <c r="AS23" s="260" t="s">
        <v>316</v>
      </c>
      <c r="AT23" s="229"/>
      <c r="AU23" s="229"/>
      <c r="AV23" s="244"/>
      <c r="AW23" s="707"/>
      <c r="AX23" s="705"/>
      <c r="AY23" s="406"/>
      <c r="AZ23" s="390"/>
      <c r="BA23" s="390"/>
      <c r="BB23" s="388"/>
      <c r="BC23" s="389"/>
      <c r="BD23" s="390"/>
      <c r="BE23" s="390"/>
      <c r="BF23" s="388"/>
      <c r="BG23" s="389"/>
      <c r="BH23" s="390"/>
      <c r="BI23" s="390"/>
      <c r="BJ23" s="388"/>
      <c r="BK23" s="707"/>
      <c r="BL23" s="705"/>
      <c r="BM23" s="389"/>
      <c r="BN23" s="390"/>
      <c r="BO23" s="390"/>
      <c r="BP23" s="388"/>
      <c r="BQ23" s="389"/>
      <c r="BR23" s="390"/>
      <c r="BS23" s="390"/>
      <c r="BT23" s="388"/>
      <c r="BU23" s="377"/>
      <c r="BV23" s="377"/>
      <c r="BW23" s="377"/>
      <c r="BX23" s="388"/>
      <c r="BY23" s="707"/>
      <c r="BZ23" s="570"/>
      <c r="CA23" s="404"/>
      <c r="CB23" s="405"/>
      <c r="CC23" s="405"/>
      <c r="CD23" s="239"/>
      <c r="CE23" s="414"/>
      <c r="CF23" s="415"/>
      <c r="CG23" s="415"/>
      <c r="CH23" s="416"/>
      <c r="CI23" s="398"/>
      <c r="CJ23" s="360"/>
      <c r="CK23" s="360"/>
      <c r="CL23" s="239"/>
      <c r="CM23" s="709"/>
      <c r="CN23" s="570"/>
      <c r="CO23" s="709"/>
      <c r="CP23" s="130"/>
      <c r="CQ23" s="125"/>
      <c r="CR23" s="125"/>
      <c r="CS23" s="125"/>
      <c r="CT23" s="130"/>
      <c r="CU23" s="98"/>
      <c r="CV23" s="40"/>
      <c r="CW23" s="40"/>
      <c r="CX23" s="40"/>
      <c r="CY23" s="40"/>
      <c r="CZ23" s="40"/>
      <c r="DA23" s="39"/>
      <c r="DB23" s="40"/>
      <c r="DC23" s="5"/>
      <c r="DD23" s="5"/>
    </row>
    <row r="24" spans="1:108" s="38" customFormat="1" ht="88.95" customHeight="1" x14ac:dyDescent="0.25">
      <c r="A24" s="465"/>
      <c r="B24" s="467"/>
      <c r="C24" s="469"/>
      <c r="D24" s="473"/>
      <c r="E24" s="474"/>
      <c r="F24" s="474"/>
      <c r="G24" s="475"/>
      <c r="H24" s="656"/>
      <c r="I24" s="660" t="s">
        <v>319</v>
      </c>
      <c r="J24" s="661"/>
      <c r="K24" s="663"/>
      <c r="L24" s="547"/>
      <c r="M24" s="554"/>
      <c r="N24" s="548"/>
      <c r="O24" s="549"/>
      <c r="P24" s="582"/>
      <c r="Q24" s="556"/>
      <c r="R24" s="556"/>
      <c r="S24" s="556"/>
      <c r="T24" s="556"/>
      <c r="U24" s="707"/>
      <c r="V24" s="570"/>
      <c r="W24" s="557"/>
      <c r="X24" s="556"/>
      <c r="Y24" s="556"/>
      <c r="Z24" s="732"/>
      <c r="AA24" s="563"/>
      <c r="AB24" s="564"/>
      <c r="AC24" s="564"/>
      <c r="AD24" s="668"/>
      <c r="AE24" s="728" t="s">
        <v>322</v>
      </c>
      <c r="AF24" s="729"/>
      <c r="AG24" s="729"/>
      <c r="AH24" s="730"/>
      <c r="AI24" s="709"/>
      <c r="AJ24" s="570"/>
      <c r="AK24" s="654"/>
      <c r="AL24" s="458"/>
      <c r="AM24" s="458"/>
      <c r="AN24" s="666"/>
      <c r="AO24" s="641"/>
      <c r="AP24" s="637"/>
      <c r="AQ24" s="637"/>
      <c r="AR24" s="731"/>
      <c r="AS24" s="715" t="s">
        <v>341</v>
      </c>
      <c r="AT24" s="716"/>
      <c r="AU24" s="716"/>
      <c r="AV24" s="717"/>
      <c r="AW24" s="707"/>
      <c r="AX24" s="705"/>
      <c r="AY24" s="636"/>
      <c r="AZ24" s="637"/>
      <c r="BA24" s="637"/>
      <c r="BB24" s="637"/>
      <c r="BC24" s="641"/>
      <c r="BD24" s="637"/>
      <c r="BE24" s="637"/>
      <c r="BF24" s="637"/>
      <c r="BG24" s="641"/>
      <c r="BH24" s="637"/>
      <c r="BI24" s="637"/>
      <c r="BJ24" s="637"/>
      <c r="BK24" s="707"/>
      <c r="BL24" s="705"/>
      <c r="BM24" s="641"/>
      <c r="BN24" s="637"/>
      <c r="BO24" s="637"/>
      <c r="BP24" s="637"/>
      <c r="BQ24" s="641"/>
      <c r="BR24" s="637"/>
      <c r="BS24" s="637"/>
      <c r="BT24" s="637"/>
      <c r="BU24" s="556"/>
      <c r="BV24" s="556"/>
      <c r="BW24" s="556"/>
      <c r="BX24" s="556"/>
      <c r="BY24" s="707"/>
      <c r="BZ24" s="570"/>
      <c r="CA24" s="654"/>
      <c r="CB24" s="458"/>
      <c r="CC24" s="458"/>
      <c r="CD24" s="666"/>
      <c r="CE24" s="527"/>
      <c r="CF24" s="528"/>
      <c r="CG24" s="528"/>
      <c r="CH24" s="724"/>
      <c r="CI24" s="725"/>
      <c r="CJ24" s="726"/>
      <c r="CK24" s="726"/>
      <c r="CL24" s="727"/>
      <c r="CM24" s="709"/>
      <c r="CN24" s="570"/>
      <c r="CO24" s="709"/>
      <c r="CP24" s="130"/>
      <c r="CQ24" s="130"/>
      <c r="CR24" s="130"/>
      <c r="CS24" s="130"/>
      <c r="CT24" s="130"/>
      <c r="CU24" s="98"/>
      <c r="CV24" s="40"/>
      <c r="CW24" s="40"/>
      <c r="CX24" s="40"/>
      <c r="CY24" s="40"/>
      <c r="CZ24" s="40"/>
      <c r="DA24" s="39"/>
      <c r="DB24" s="40"/>
      <c r="DC24" s="5"/>
      <c r="DD24" s="5"/>
    </row>
    <row r="25" spans="1:108" s="38" customFormat="1" ht="48.9" customHeight="1" thickBot="1" x14ac:dyDescent="0.3">
      <c r="A25" s="465"/>
      <c r="B25" s="467"/>
      <c r="C25" s="469"/>
      <c r="D25" s="473"/>
      <c r="E25" s="474"/>
      <c r="F25" s="474"/>
      <c r="G25" s="475"/>
      <c r="H25" s="656"/>
      <c r="I25" s="660"/>
      <c r="J25" s="662"/>
      <c r="K25" s="664"/>
      <c r="L25" s="544"/>
      <c r="M25" s="543"/>
      <c r="N25" s="548"/>
      <c r="O25" s="549"/>
      <c r="P25" s="653"/>
      <c r="Q25" s="156"/>
      <c r="R25" s="156"/>
      <c r="S25" s="156"/>
      <c r="T25" s="157"/>
      <c r="U25" s="707"/>
      <c r="V25" s="570"/>
      <c r="W25" s="231"/>
      <c r="X25" s="229"/>
      <c r="Y25" s="229"/>
      <c r="Z25" s="244"/>
      <c r="AA25" s="223"/>
      <c r="AB25" s="224"/>
      <c r="AC25" s="224"/>
      <c r="AD25" s="244"/>
      <c r="AE25" s="131" t="s">
        <v>339</v>
      </c>
      <c r="AF25" s="215"/>
      <c r="AG25" s="215"/>
      <c r="AH25" s="252"/>
      <c r="AI25" s="709"/>
      <c r="AJ25" s="570"/>
      <c r="AK25" s="226"/>
      <c r="AL25" s="207"/>
      <c r="AM25" s="207"/>
      <c r="AN25" s="236"/>
      <c r="AO25" s="257"/>
      <c r="AP25" s="229"/>
      <c r="AQ25" s="229"/>
      <c r="AR25" s="244"/>
      <c r="AS25" s="257"/>
      <c r="AT25" s="229"/>
      <c r="AU25" s="229"/>
      <c r="AV25" s="244"/>
      <c r="AW25" s="707"/>
      <c r="AX25" s="705"/>
      <c r="AY25" s="406"/>
      <c r="AZ25" s="390"/>
      <c r="BA25" s="390"/>
      <c r="BB25" s="388"/>
      <c r="BC25" s="389"/>
      <c r="BD25" s="390"/>
      <c r="BE25" s="390"/>
      <c r="BF25" s="388"/>
      <c r="BG25" s="389"/>
      <c r="BH25" s="390"/>
      <c r="BI25" s="390"/>
      <c r="BJ25" s="388"/>
      <c r="BK25" s="707"/>
      <c r="BL25" s="705"/>
      <c r="BM25" s="389"/>
      <c r="BN25" s="390"/>
      <c r="BO25" s="390"/>
      <c r="BP25" s="388"/>
      <c r="BQ25" s="389"/>
      <c r="BR25" s="390"/>
      <c r="BS25" s="390"/>
      <c r="BT25" s="388"/>
      <c r="BU25" s="377"/>
      <c r="BV25" s="377"/>
      <c r="BW25" s="377"/>
      <c r="BX25" s="388"/>
      <c r="BY25" s="707"/>
      <c r="BZ25" s="570"/>
      <c r="CA25" s="404"/>
      <c r="CB25" s="405"/>
      <c r="CC25" s="405"/>
      <c r="CD25" s="239"/>
      <c r="CE25" s="374"/>
      <c r="CF25" s="362"/>
      <c r="CG25" s="362"/>
      <c r="CH25" s="239"/>
      <c r="CI25" s="123"/>
      <c r="CJ25" s="373"/>
      <c r="CK25" s="373"/>
      <c r="CL25" s="416"/>
      <c r="CM25" s="709"/>
      <c r="CN25" s="570"/>
      <c r="CO25" s="709"/>
      <c r="CP25" s="130"/>
      <c r="CQ25" s="130"/>
      <c r="CR25" s="130"/>
      <c r="CS25" s="130"/>
      <c r="CT25" s="130"/>
      <c r="CU25" s="98"/>
      <c r="CV25" s="40"/>
      <c r="CW25" s="40"/>
      <c r="CX25" s="40"/>
      <c r="CY25" s="40"/>
      <c r="CZ25" s="40"/>
      <c r="DA25" s="39"/>
      <c r="DB25" s="40"/>
      <c r="DC25" s="5"/>
      <c r="DD25" s="5"/>
    </row>
    <row r="26" spans="1:108" s="38" customFormat="1" ht="89.1" customHeight="1" x14ac:dyDescent="0.25">
      <c r="A26" s="465"/>
      <c r="B26" s="467"/>
      <c r="C26" s="469"/>
      <c r="D26" s="473"/>
      <c r="E26" s="474"/>
      <c r="F26" s="474"/>
      <c r="G26" s="475"/>
      <c r="H26" s="656"/>
      <c r="I26" s="633" t="s">
        <v>409</v>
      </c>
      <c r="J26" s="555"/>
      <c r="K26" s="667"/>
      <c r="L26" s="667"/>
      <c r="M26" s="596"/>
      <c r="N26" s="597"/>
      <c r="O26" s="658"/>
      <c r="P26" s="659"/>
      <c r="Q26" s="563"/>
      <c r="R26" s="564"/>
      <c r="S26" s="564"/>
      <c r="T26" s="668"/>
      <c r="U26" s="294"/>
      <c r="V26" s="287"/>
      <c r="W26" s="669" t="s">
        <v>411</v>
      </c>
      <c r="X26" s="571"/>
      <c r="Y26" s="571"/>
      <c r="Z26" s="670"/>
      <c r="AA26" s="563"/>
      <c r="AB26" s="564"/>
      <c r="AC26" s="564"/>
      <c r="AD26" s="668"/>
      <c r="AE26" s="669" t="s">
        <v>418</v>
      </c>
      <c r="AF26" s="571"/>
      <c r="AG26" s="571"/>
      <c r="AH26" s="670"/>
      <c r="AI26" s="292"/>
      <c r="AJ26" s="287"/>
      <c r="AK26" s="669" t="s">
        <v>458</v>
      </c>
      <c r="AL26" s="571"/>
      <c r="AM26" s="571"/>
      <c r="AN26" s="670"/>
      <c r="AO26" s="669" t="s">
        <v>459</v>
      </c>
      <c r="AP26" s="571"/>
      <c r="AQ26" s="571"/>
      <c r="AR26" s="670"/>
      <c r="AS26" s="257"/>
      <c r="AT26" s="293"/>
      <c r="AU26" s="293"/>
      <c r="AV26" s="244"/>
      <c r="AW26" s="409"/>
      <c r="AX26" s="401"/>
      <c r="AY26" s="406"/>
      <c r="AZ26" s="390"/>
      <c r="BA26" s="390"/>
      <c r="BB26" s="388"/>
      <c r="BC26" s="389"/>
      <c r="BD26" s="390"/>
      <c r="BE26" s="390"/>
      <c r="BF26" s="388"/>
      <c r="BG26" s="389"/>
      <c r="BH26" s="390"/>
      <c r="BI26" s="390"/>
      <c r="BJ26" s="388"/>
      <c r="BK26" s="409"/>
      <c r="BL26" s="401"/>
      <c r="BM26" s="389"/>
      <c r="BN26" s="390"/>
      <c r="BO26" s="390"/>
      <c r="BP26" s="388"/>
      <c r="BQ26" s="389"/>
      <c r="BR26" s="390"/>
      <c r="BS26" s="390"/>
      <c r="BT26" s="388"/>
      <c r="BU26" s="563"/>
      <c r="BV26" s="564"/>
      <c r="BW26" s="564"/>
      <c r="BX26" s="668"/>
      <c r="BY26" s="409"/>
      <c r="BZ26" s="385"/>
      <c r="CA26" s="804"/>
      <c r="CB26" s="493"/>
      <c r="CC26" s="493"/>
      <c r="CD26" s="805"/>
      <c r="CE26" s="527"/>
      <c r="CF26" s="528"/>
      <c r="CG26" s="528"/>
      <c r="CH26" s="724"/>
      <c r="CI26" s="804"/>
      <c r="CJ26" s="493"/>
      <c r="CK26" s="493"/>
      <c r="CL26" s="805"/>
      <c r="CM26" s="400"/>
      <c r="CN26" s="385"/>
      <c r="CO26" s="400"/>
      <c r="CP26" s="130"/>
      <c r="CQ26" s="130"/>
      <c r="CR26" s="130"/>
      <c r="CS26" s="130"/>
      <c r="CT26" s="130"/>
      <c r="CU26" s="98"/>
      <c r="CV26" s="40"/>
      <c r="CW26" s="40"/>
      <c r="CX26" s="40"/>
      <c r="CY26" s="40"/>
      <c r="CZ26" s="40"/>
      <c r="DA26" s="39"/>
      <c r="DB26" s="40"/>
      <c r="DC26" s="5"/>
      <c r="DD26" s="5"/>
    </row>
    <row r="27" spans="1:108" s="38" customFormat="1" ht="48.9" customHeight="1" x14ac:dyDescent="0.25">
      <c r="A27" s="465"/>
      <c r="B27" s="467"/>
      <c r="C27" s="469"/>
      <c r="D27" s="473"/>
      <c r="E27" s="474"/>
      <c r="F27" s="474"/>
      <c r="G27" s="475"/>
      <c r="H27" s="657"/>
      <c r="I27" s="634"/>
      <c r="J27" s="546"/>
      <c r="K27" s="544"/>
      <c r="L27" s="544"/>
      <c r="M27" s="543"/>
      <c r="N27" s="560"/>
      <c r="O27" s="561"/>
      <c r="P27" s="562"/>
      <c r="Q27" s="284"/>
      <c r="R27" s="283"/>
      <c r="S27" s="283"/>
      <c r="T27" s="244"/>
      <c r="U27" s="294"/>
      <c r="V27" s="287"/>
      <c r="W27" s="300" t="s">
        <v>316</v>
      </c>
      <c r="X27" s="283"/>
      <c r="Y27" s="283"/>
      <c r="Z27" s="340"/>
      <c r="AA27" s="284"/>
      <c r="AB27" s="283"/>
      <c r="AC27" s="283"/>
      <c r="AD27" s="244"/>
      <c r="AE27" s="300" t="s">
        <v>316</v>
      </c>
      <c r="AF27" s="283"/>
      <c r="AG27" s="283"/>
      <c r="AH27" s="244"/>
      <c r="AI27" s="292"/>
      <c r="AJ27" s="287"/>
      <c r="AK27" s="300" t="s">
        <v>448</v>
      </c>
      <c r="AL27" s="388"/>
      <c r="AM27" s="388"/>
      <c r="AN27" s="244"/>
      <c r="AO27" s="300" t="s">
        <v>460</v>
      </c>
      <c r="AP27" s="388"/>
      <c r="AQ27" s="388"/>
      <c r="AR27" s="244"/>
      <c r="AS27" s="257"/>
      <c r="AT27" s="293"/>
      <c r="AU27" s="293"/>
      <c r="AV27" s="244"/>
      <c r="AW27" s="409"/>
      <c r="AX27" s="401"/>
      <c r="AY27" s="406"/>
      <c r="AZ27" s="390"/>
      <c r="BA27" s="390"/>
      <c r="BB27" s="388"/>
      <c r="BC27" s="389"/>
      <c r="BD27" s="390"/>
      <c r="BE27" s="390"/>
      <c r="BF27" s="388"/>
      <c r="BG27" s="389"/>
      <c r="BH27" s="390"/>
      <c r="BI27" s="390"/>
      <c r="BJ27" s="388"/>
      <c r="BK27" s="409"/>
      <c r="BL27" s="401"/>
      <c r="BM27" s="389"/>
      <c r="BN27" s="390"/>
      <c r="BO27" s="390"/>
      <c r="BP27" s="388"/>
      <c r="BQ27" s="389"/>
      <c r="BR27" s="390"/>
      <c r="BS27" s="390"/>
      <c r="BT27" s="388"/>
      <c r="BU27" s="387"/>
      <c r="BV27" s="388"/>
      <c r="BW27" s="388"/>
      <c r="BX27" s="244"/>
      <c r="BY27" s="409"/>
      <c r="BZ27" s="385"/>
      <c r="CA27" s="417"/>
      <c r="CB27" s="362"/>
      <c r="CC27" s="362"/>
      <c r="CD27" s="239"/>
      <c r="CE27" s="374"/>
      <c r="CF27" s="362"/>
      <c r="CG27" s="362"/>
      <c r="CH27" s="239"/>
      <c r="CI27" s="417"/>
      <c r="CJ27" s="362"/>
      <c r="CK27" s="362"/>
      <c r="CL27" s="239"/>
      <c r="CM27" s="400"/>
      <c r="CN27" s="385"/>
      <c r="CO27" s="400"/>
      <c r="CP27" s="130"/>
      <c r="CQ27" s="130"/>
      <c r="CR27" s="130"/>
      <c r="CS27" s="130"/>
      <c r="CT27" s="130"/>
      <c r="CU27" s="98"/>
      <c r="CV27" s="40"/>
      <c r="CW27" s="40"/>
      <c r="CX27" s="40"/>
      <c r="CY27" s="40"/>
      <c r="CZ27" s="40"/>
      <c r="DA27" s="39"/>
      <c r="DB27" s="40"/>
      <c r="DC27" s="5"/>
      <c r="DD27" s="5"/>
    </row>
    <row r="28" spans="1:108" s="38" customFormat="1" ht="88.95" customHeight="1" x14ac:dyDescent="0.25">
      <c r="A28" s="465"/>
      <c r="B28" s="467"/>
      <c r="C28" s="469"/>
      <c r="D28" s="473"/>
      <c r="E28" s="474"/>
      <c r="F28" s="474"/>
      <c r="G28" s="475"/>
      <c r="H28" s="772" t="s">
        <v>357</v>
      </c>
      <c r="I28" s="634" t="s">
        <v>358</v>
      </c>
      <c r="J28" s="565"/>
      <c r="K28" s="547"/>
      <c r="L28" s="547"/>
      <c r="M28" s="554"/>
      <c r="N28" s="560"/>
      <c r="O28" s="561"/>
      <c r="P28" s="582"/>
      <c r="Q28" s="569" t="s">
        <v>359</v>
      </c>
      <c r="R28" s="569"/>
      <c r="S28" s="569"/>
      <c r="T28" s="569"/>
      <c r="U28" s="160"/>
      <c r="V28" s="221"/>
      <c r="W28" s="715" t="s">
        <v>403</v>
      </c>
      <c r="X28" s="716"/>
      <c r="Y28" s="716"/>
      <c r="Z28" s="717"/>
      <c r="AA28" s="557"/>
      <c r="AB28" s="556"/>
      <c r="AC28" s="556"/>
      <c r="AD28" s="732"/>
      <c r="AE28" s="715" t="s">
        <v>403</v>
      </c>
      <c r="AF28" s="716"/>
      <c r="AG28" s="716"/>
      <c r="AH28" s="717"/>
      <c r="AI28" s="242"/>
      <c r="AJ28" s="221"/>
      <c r="AK28" s="654"/>
      <c r="AL28" s="458"/>
      <c r="AM28" s="458"/>
      <c r="AN28" s="666"/>
      <c r="AO28" s="641"/>
      <c r="AP28" s="637"/>
      <c r="AQ28" s="637"/>
      <c r="AR28" s="731"/>
      <c r="AS28" s="748"/>
      <c r="AT28" s="594"/>
      <c r="AU28" s="594"/>
      <c r="AV28" s="749"/>
      <c r="AW28" s="409"/>
      <c r="AX28" s="401"/>
      <c r="AY28" s="636"/>
      <c r="AZ28" s="637"/>
      <c r="BA28" s="637"/>
      <c r="BB28" s="637"/>
      <c r="BC28" s="641"/>
      <c r="BD28" s="637"/>
      <c r="BE28" s="637"/>
      <c r="BF28" s="637"/>
      <c r="BG28" s="641"/>
      <c r="BH28" s="637"/>
      <c r="BI28" s="637"/>
      <c r="BJ28" s="637"/>
      <c r="BK28" s="409"/>
      <c r="BL28" s="401"/>
      <c r="BM28" s="641"/>
      <c r="BN28" s="637"/>
      <c r="BO28" s="637"/>
      <c r="BP28" s="637"/>
      <c r="BQ28" s="641"/>
      <c r="BR28" s="637"/>
      <c r="BS28" s="637"/>
      <c r="BT28" s="637"/>
      <c r="BU28" s="569"/>
      <c r="BV28" s="569"/>
      <c r="BW28" s="569"/>
      <c r="BX28" s="569"/>
      <c r="BY28" s="409"/>
      <c r="BZ28" s="385"/>
      <c r="CA28" s="797"/>
      <c r="CB28" s="798"/>
      <c r="CC28" s="798"/>
      <c r="CD28" s="799"/>
      <c r="CE28" s="654"/>
      <c r="CF28" s="458"/>
      <c r="CG28" s="458"/>
      <c r="CH28" s="666"/>
      <c r="CI28" s="797"/>
      <c r="CJ28" s="798"/>
      <c r="CK28" s="798"/>
      <c r="CL28" s="799"/>
      <c r="CM28" s="400"/>
      <c r="CN28" s="385"/>
      <c r="CO28" s="400"/>
      <c r="CP28" s="130"/>
      <c r="CQ28" s="130"/>
      <c r="CR28" s="130"/>
      <c r="CS28" s="130"/>
      <c r="CT28" s="130"/>
      <c r="CU28" s="98"/>
      <c r="CV28" s="40"/>
      <c r="CW28" s="40"/>
      <c r="CX28" s="40"/>
      <c r="CY28" s="40"/>
      <c r="CZ28" s="40"/>
      <c r="DA28" s="39"/>
      <c r="DB28" s="40"/>
      <c r="DC28" s="5"/>
      <c r="DD28" s="5"/>
    </row>
    <row r="29" spans="1:108" s="38" customFormat="1" ht="48.9" customHeight="1" thickBot="1" x14ac:dyDescent="0.3">
      <c r="A29" s="465"/>
      <c r="B29" s="467"/>
      <c r="C29" s="469"/>
      <c r="D29" s="473"/>
      <c r="E29" s="474"/>
      <c r="F29" s="474"/>
      <c r="G29" s="475"/>
      <c r="H29" s="656"/>
      <c r="I29" s="634"/>
      <c r="J29" s="572"/>
      <c r="K29" s="544"/>
      <c r="L29" s="544"/>
      <c r="M29" s="543"/>
      <c r="N29" s="560"/>
      <c r="O29" s="561"/>
      <c r="P29" s="653"/>
      <c r="Q29" s="216" t="s">
        <v>316</v>
      </c>
      <c r="R29" s="333"/>
      <c r="S29" s="156"/>
      <c r="T29" s="157"/>
      <c r="U29" s="160"/>
      <c r="V29" s="221"/>
      <c r="W29" s="238" t="s">
        <v>404</v>
      </c>
      <c r="X29" s="200"/>
      <c r="Y29" s="339"/>
      <c r="Z29" s="252"/>
      <c r="AA29" s="223"/>
      <c r="AB29" s="224"/>
      <c r="AC29" s="224"/>
      <c r="AD29" s="244"/>
      <c r="AE29" s="238" t="s">
        <v>404</v>
      </c>
      <c r="AF29" s="339"/>
      <c r="AG29" s="200"/>
      <c r="AH29" s="252"/>
      <c r="AI29" s="242"/>
      <c r="AJ29" s="221"/>
      <c r="AK29" s="226"/>
      <c r="AL29" s="207"/>
      <c r="AM29" s="207"/>
      <c r="AN29" s="236"/>
      <c r="AO29" s="257"/>
      <c r="AP29" s="229"/>
      <c r="AQ29" s="229"/>
      <c r="AR29" s="244"/>
      <c r="AS29" s="258"/>
      <c r="AT29" s="212"/>
      <c r="AU29" s="212"/>
      <c r="AV29" s="244"/>
      <c r="AW29" s="409"/>
      <c r="AX29" s="401"/>
      <c r="AY29" s="406"/>
      <c r="AZ29" s="390"/>
      <c r="BA29" s="390"/>
      <c r="BB29" s="388"/>
      <c r="BC29" s="389"/>
      <c r="BD29" s="390"/>
      <c r="BE29" s="390"/>
      <c r="BF29" s="388"/>
      <c r="BG29" s="389"/>
      <c r="BH29" s="390"/>
      <c r="BI29" s="390"/>
      <c r="BJ29" s="388"/>
      <c r="BK29" s="409"/>
      <c r="BL29" s="401"/>
      <c r="BM29" s="389"/>
      <c r="BN29" s="390"/>
      <c r="BO29" s="390"/>
      <c r="BP29" s="388"/>
      <c r="BQ29" s="389"/>
      <c r="BR29" s="390"/>
      <c r="BS29" s="390"/>
      <c r="BT29" s="388"/>
      <c r="BU29" s="372"/>
      <c r="BV29" s="360"/>
      <c r="BW29" s="360"/>
      <c r="BX29" s="362"/>
      <c r="BY29" s="409"/>
      <c r="BZ29" s="385"/>
      <c r="CA29" s="414"/>
      <c r="CB29" s="415"/>
      <c r="CC29" s="415"/>
      <c r="CD29" s="416"/>
      <c r="CE29" s="374"/>
      <c r="CF29" s="362"/>
      <c r="CG29" s="362"/>
      <c r="CH29" s="239"/>
      <c r="CI29" s="414"/>
      <c r="CJ29" s="415"/>
      <c r="CK29" s="415"/>
      <c r="CL29" s="416"/>
      <c r="CM29" s="400"/>
      <c r="CN29" s="385"/>
      <c r="CO29" s="400"/>
      <c r="CP29" s="130"/>
      <c r="CQ29" s="130"/>
      <c r="CR29" s="130"/>
      <c r="CS29" s="130"/>
      <c r="CT29" s="130"/>
      <c r="CU29" s="98"/>
      <c r="CV29" s="40"/>
      <c r="CW29" s="40"/>
      <c r="CX29" s="40"/>
      <c r="CY29" s="40"/>
      <c r="CZ29" s="40"/>
      <c r="DA29" s="39"/>
      <c r="DB29" s="40"/>
      <c r="DC29" s="5"/>
      <c r="DD29" s="5"/>
    </row>
    <row r="30" spans="1:108" s="38" customFormat="1" ht="94.95" customHeight="1" x14ac:dyDescent="0.25">
      <c r="A30" s="465"/>
      <c r="B30" s="467"/>
      <c r="C30" s="469"/>
      <c r="D30" s="473"/>
      <c r="E30" s="474"/>
      <c r="F30" s="474"/>
      <c r="G30" s="475"/>
      <c r="H30" s="656"/>
      <c r="I30" s="634" t="s">
        <v>361</v>
      </c>
      <c r="J30" s="565"/>
      <c r="K30" s="547"/>
      <c r="L30" s="547"/>
      <c r="M30" s="554"/>
      <c r="N30" s="578"/>
      <c r="O30" s="580"/>
      <c r="P30" s="582"/>
      <c r="Q30" s="573" t="s">
        <v>360</v>
      </c>
      <c r="R30" s="574"/>
      <c r="S30" s="574"/>
      <c r="T30" s="574"/>
      <c r="U30" s="635"/>
      <c r="V30" s="553"/>
      <c r="W30" s="641"/>
      <c r="X30" s="637"/>
      <c r="Y30" s="637"/>
      <c r="Z30" s="731"/>
      <c r="AA30" s="641"/>
      <c r="AB30" s="637"/>
      <c r="AC30" s="637"/>
      <c r="AD30" s="731"/>
      <c r="AE30" s="641"/>
      <c r="AF30" s="637"/>
      <c r="AG30" s="637"/>
      <c r="AH30" s="731"/>
      <c r="AI30" s="733"/>
      <c r="AJ30" s="553"/>
      <c r="AK30" s="669" t="s">
        <v>447</v>
      </c>
      <c r="AL30" s="571"/>
      <c r="AM30" s="571"/>
      <c r="AN30" s="670"/>
      <c r="AO30" s="641"/>
      <c r="AP30" s="637"/>
      <c r="AQ30" s="637"/>
      <c r="AR30" s="731"/>
      <c r="AS30" s="748"/>
      <c r="AT30" s="594"/>
      <c r="AU30" s="594"/>
      <c r="AV30" s="749"/>
      <c r="AW30" s="635"/>
      <c r="AX30" s="541"/>
      <c r="AY30" s="636"/>
      <c r="AZ30" s="637"/>
      <c r="BA30" s="637"/>
      <c r="BB30" s="637"/>
      <c r="BC30" s="641"/>
      <c r="BD30" s="637"/>
      <c r="BE30" s="637"/>
      <c r="BF30" s="637"/>
      <c r="BG30" s="641"/>
      <c r="BH30" s="637"/>
      <c r="BI30" s="637"/>
      <c r="BJ30" s="637"/>
      <c r="BK30" s="635"/>
      <c r="BL30" s="541"/>
      <c r="BM30" s="641"/>
      <c r="BN30" s="637"/>
      <c r="BO30" s="637"/>
      <c r="BP30" s="637"/>
      <c r="BQ30" s="641"/>
      <c r="BR30" s="637"/>
      <c r="BS30" s="637"/>
      <c r="BT30" s="637"/>
      <c r="BU30" s="518"/>
      <c r="BV30" s="519"/>
      <c r="BW30" s="519"/>
      <c r="BX30" s="519"/>
      <c r="BY30" s="635"/>
      <c r="BZ30" s="553"/>
      <c r="CA30" s="788"/>
      <c r="CB30" s="789"/>
      <c r="CC30" s="789"/>
      <c r="CD30" s="803"/>
      <c r="CE30" s="788"/>
      <c r="CF30" s="789"/>
      <c r="CG30" s="789"/>
      <c r="CH30" s="803"/>
      <c r="CI30" s="788"/>
      <c r="CJ30" s="789"/>
      <c r="CK30" s="789"/>
      <c r="CL30" s="803"/>
      <c r="CM30" s="733"/>
      <c r="CN30" s="553"/>
      <c r="CO30" s="733"/>
      <c r="CP30" s="125"/>
      <c r="CQ30" s="125"/>
      <c r="CR30" s="125"/>
      <c r="CS30" s="125"/>
      <c r="CT30" s="125"/>
      <c r="CU30" s="97"/>
      <c r="CV30" s="40"/>
      <c r="CW30" s="40"/>
      <c r="CX30" s="40"/>
      <c r="CY30" s="41"/>
      <c r="CZ30" s="41"/>
      <c r="DA30" s="42"/>
      <c r="DB30" s="41"/>
      <c r="DC30" s="5"/>
      <c r="DD30" s="5"/>
    </row>
    <row r="31" spans="1:108" s="38" customFormat="1" ht="48.9" customHeight="1" thickBot="1" x14ac:dyDescent="0.3">
      <c r="A31" s="465"/>
      <c r="B31" s="467"/>
      <c r="C31" s="469"/>
      <c r="D31" s="473"/>
      <c r="E31" s="474"/>
      <c r="F31" s="474"/>
      <c r="G31" s="475"/>
      <c r="H31" s="773"/>
      <c r="I31" s="734"/>
      <c r="J31" s="575"/>
      <c r="K31" s="576"/>
      <c r="L31" s="576"/>
      <c r="M31" s="577"/>
      <c r="N31" s="579"/>
      <c r="O31" s="581"/>
      <c r="P31" s="583"/>
      <c r="Q31" s="218" t="s">
        <v>316</v>
      </c>
      <c r="R31" s="334"/>
      <c r="S31" s="229"/>
      <c r="T31" s="224"/>
      <c r="U31" s="635"/>
      <c r="V31" s="553"/>
      <c r="W31" s="231"/>
      <c r="X31" s="229"/>
      <c r="Y31" s="229"/>
      <c r="Z31" s="244"/>
      <c r="AA31" s="231"/>
      <c r="AB31" s="229"/>
      <c r="AC31" s="229"/>
      <c r="AD31" s="244"/>
      <c r="AE31" s="389"/>
      <c r="AF31" s="390"/>
      <c r="AG31" s="390"/>
      <c r="AH31" s="244"/>
      <c r="AI31" s="733"/>
      <c r="AJ31" s="553"/>
      <c r="AK31" s="300" t="s">
        <v>448</v>
      </c>
      <c r="AL31" s="388"/>
      <c r="AM31" s="388"/>
      <c r="AN31" s="244"/>
      <c r="AO31" s="258"/>
      <c r="AP31" s="229"/>
      <c r="AQ31" s="229"/>
      <c r="AR31" s="244"/>
      <c r="AS31" s="258"/>
      <c r="AT31" s="212"/>
      <c r="AU31" s="212"/>
      <c r="AV31" s="244"/>
      <c r="AW31" s="635"/>
      <c r="AX31" s="541"/>
      <c r="AY31" s="406"/>
      <c r="AZ31" s="390"/>
      <c r="BA31" s="390"/>
      <c r="BB31" s="388"/>
      <c r="BC31" s="389"/>
      <c r="BD31" s="390"/>
      <c r="BE31" s="390"/>
      <c r="BF31" s="388"/>
      <c r="BG31" s="389"/>
      <c r="BH31" s="390"/>
      <c r="BI31" s="390"/>
      <c r="BJ31" s="388"/>
      <c r="BK31" s="635"/>
      <c r="BL31" s="541"/>
      <c r="BM31" s="389"/>
      <c r="BN31" s="390"/>
      <c r="BO31" s="390"/>
      <c r="BP31" s="388"/>
      <c r="BQ31" s="389"/>
      <c r="BR31" s="390"/>
      <c r="BS31" s="390"/>
      <c r="BT31" s="388"/>
      <c r="BU31" s="370"/>
      <c r="BV31" s="405"/>
      <c r="BW31" s="405"/>
      <c r="BX31" s="362"/>
      <c r="BY31" s="635"/>
      <c r="BZ31" s="553"/>
      <c r="CA31" s="404"/>
      <c r="CB31" s="405"/>
      <c r="CC31" s="405"/>
      <c r="CD31" s="239"/>
      <c r="CE31" s="404"/>
      <c r="CF31" s="405"/>
      <c r="CG31" s="405"/>
      <c r="CH31" s="239"/>
      <c r="CI31" s="788"/>
      <c r="CJ31" s="789"/>
      <c r="CK31" s="789"/>
      <c r="CL31" s="803"/>
      <c r="CM31" s="733"/>
      <c r="CN31" s="553"/>
      <c r="CO31" s="733"/>
      <c r="CP31" s="133"/>
      <c r="CQ31" s="133"/>
      <c r="CR31" s="133"/>
      <c r="CS31" s="133"/>
      <c r="CT31" s="133"/>
      <c r="CU31" s="124"/>
      <c r="CV31" s="40"/>
      <c r="CW31" s="40"/>
      <c r="CX31" s="40"/>
      <c r="CY31" s="41"/>
      <c r="CZ31" s="41"/>
      <c r="DA31" s="42"/>
      <c r="DB31" s="41"/>
      <c r="DC31" s="5"/>
      <c r="DD31" s="5"/>
    </row>
    <row r="32" spans="1:108" s="38" customFormat="1" ht="88.95" customHeight="1" x14ac:dyDescent="0.25">
      <c r="A32" s="465"/>
      <c r="B32" s="467"/>
      <c r="C32" s="469"/>
      <c r="D32" s="473"/>
      <c r="E32" s="474"/>
      <c r="F32" s="474"/>
      <c r="G32" s="475"/>
      <c r="H32" s="642" t="s">
        <v>350</v>
      </c>
      <c r="I32" s="643"/>
      <c r="J32" s="643"/>
      <c r="K32" s="643"/>
      <c r="L32" s="643"/>
      <c r="M32" s="643"/>
      <c r="N32" s="643"/>
      <c r="O32" s="643"/>
      <c r="P32" s="644"/>
      <c r="Q32" s="640"/>
      <c r="R32" s="640"/>
      <c r="S32" s="640"/>
      <c r="T32" s="640"/>
      <c r="U32" s="649"/>
      <c r="V32" s="721"/>
      <c r="W32" s="737" t="s">
        <v>362</v>
      </c>
      <c r="X32" s="517"/>
      <c r="Y32" s="517"/>
      <c r="Z32" s="738"/>
      <c r="AA32" s="639"/>
      <c r="AB32" s="640"/>
      <c r="AC32" s="640"/>
      <c r="AD32" s="710"/>
      <c r="AE32" s="639"/>
      <c r="AF32" s="640"/>
      <c r="AG32" s="640"/>
      <c r="AH32" s="710"/>
      <c r="AI32" s="711"/>
      <c r="AJ32" s="721"/>
      <c r="AK32" s="794" t="s">
        <v>364</v>
      </c>
      <c r="AL32" s="795"/>
      <c r="AM32" s="795"/>
      <c r="AN32" s="796"/>
      <c r="AO32" s="639"/>
      <c r="AP32" s="640"/>
      <c r="AQ32" s="640"/>
      <c r="AR32" s="710"/>
      <c r="AS32" s="639"/>
      <c r="AT32" s="640"/>
      <c r="AU32" s="640"/>
      <c r="AV32" s="710"/>
      <c r="AW32" s="649"/>
      <c r="AX32" s="495"/>
      <c r="AY32" s="671"/>
      <c r="AZ32" s="640"/>
      <c r="BA32" s="640"/>
      <c r="BB32" s="640"/>
      <c r="BC32" s="639"/>
      <c r="BD32" s="640"/>
      <c r="BE32" s="640"/>
      <c r="BF32" s="640"/>
      <c r="BG32" s="639"/>
      <c r="BH32" s="640"/>
      <c r="BI32" s="640"/>
      <c r="BJ32" s="640"/>
      <c r="BK32" s="649"/>
      <c r="BL32" s="495"/>
      <c r="BM32" s="639"/>
      <c r="BN32" s="640"/>
      <c r="BO32" s="640"/>
      <c r="BP32" s="640"/>
      <c r="BQ32" s="639"/>
      <c r="BR32" s="640"/>
      <c r="BS32" s="640"/>
      <c r="BT32" s="640"/>
      <c r="BU32" s="640"/>
      <c r="BV32" s="640"/>
      <c r="BW32" s="640"/>
      <c r="BX32" s="640"/>
      <c r="BY32" s="649"/>
      <c r="BZ32" s="721"/>
      <c r="CA32" s="640"/>
      <c r="CB32" s="640"/>
      <c r="CC32" s="640"/>
      <c r="CD32" s="640"/>
      <c r="CE32" s="640"/>
      <c r="CF32" s="640"/>
      <c r="CG32" s="640"/>
      <c r="CH32" s="640"/>
      <c r="CI32" s="640"/>
      <c r="CJ32" s="640"/>
      <c r="CK32" s="640"/>
      <c r="CL32" s="640"/>
      <c r="CM32" s="711"/>
      <c r="CN32" s="721"/>
      <c r="CO32" s="711"/>
      <c r="CP32" s="186"/>
      <c r="CQ32" s="169"/>
      <c r="CR32" s="169"/>
      <c r="CS32" s="169"/>
      <c r="CT32" s="169"/>
      <c r="CU32" s="169"/>
      <c r="CV32" s="43"/>
      <c r="CW32" s="43"/>
      <c r="CX32" s="43"/>
      <c r="CY32" s="43"/>
      <c r="CZ32" s="43"/>
      <c r="DA32" s="39"/>
      <c r="DB32" s="43"/>
      <c r="DC32" s="43"/>
      <c r="DD32" s="5"/>
    </row>
    <row r="33" spans="1:108" s="38" customFormat="1" ht="48.9" customHeight="1" thickBot="1" x14ac:dyDescent="0.3">
      <c r="A33" s="465"/>
      <c r="B33" s="467"/>
      <c r="C33" s="469"/>
      <c r="D33" s="476"/>
      <c r="E33" s="477"/>
      <c r="F33" s="477"/>
      <c r="G33" s="478"/>
      <c r="H33" s="645"/>
      <c r="I33" s="646"/>
      <c r="J33" s="646"/>
      <c r="K33" s="646"/>
      <c r="L33" s="646"/>
      <c r="M33" s="646"/>
      <c r="N33" s="646"/>
      <c r="O33" s="646"/>
      <c r="P33" s="647"/>
      <c r="Q33" s="171"/>
      <c r="R33" s="170"/>
      <c r="S33" s="170"/>
      <c r="T33" s="170"/>
      <c r="U33" s="650"/>
      <c r="V33" s="722"/>
      <c r="W33" s="189" t="s">
        <v>382</v>
      </c>
      <c r="X33" s="171"/>
      <c r="Y33" s="171"/>
      <c r="Z33" s="350"/>
      <c r="AA33" s="189"/>
      <c r="AB33" s="170"/>
      <c r="AC33" s="170"/>
      <c r="AD33" s="251"/>
      <c r="AE33" s="189"/>
      <c r="AF33" s="170"/>
      <c r="AG33" s="170"/>
      <c r="AH33" s="251"/>
      <c r="AI33" s="712"/>
      <c r="AJ33" s="722"/>
      <c r="AK33" s="261" t="s">
        <v>315</v>
      </c>
      <c r="AL33" s="171"/>
      <c r="AM33" s="171"/>
      <c r="AN33" s="256"/>
      <c r="AO33" s="187"/>
      <c r="AP33" s="170"/>
      <c r="AQ33" s="170"/>
      <c r="AR33" s="251"/>
      <c r="AS33" s="187"/>
      <c r="AT33" s="170"/>
      <c r="AU33" s="170"/>
      <c r="AV33" s="251"/>
      <c r="AW33" s="650"/>
      <c r="AX33" s="496"/>
      <c r="AY33" s="188"/>
      <c r="AZ33" s="171"/>
      <c r="BA33" s="171"/>
      <c r="BB33" s="134"/>
      <c r="BC33" s="187"/>
      <c r="BD33" s="171"/>
      <c r="BE33" s="171"/>
      <c r="BF33" s="134"/>
      <c r="BG33" s="187"/>
      <c r="BH33" s="171"/>
      <c r="BI33" s="171"/>
      <c r="BJ33" s="134"/>
      <c r="BK33" s="650"/>
      <c r="BL33" s="496"/>
      <c r="BM33" s="187"/>
      <c r="BN33" s="171"/>
      <c r="BO33" s="171"/>
      <c r="BP33" s="134"/>
      <c r="BQ33" s="187"/>
      <c r="BR33" s="171"/>
      <c r="BS33" s="171"/>
      <c r="BT33" s="134"/>
      <c r="BU33" s="171"/>
      <c r="BV33" s="170"/>
      <c r="BW33" s="170"/>
      <c r="BX33" s="170"/>
      <c r="BY33" s="650"/>
      <c r="BZ33" s="722"/>
      <c r="CA33" s="171"/>
      <c r="CB33" s="170"/>
      <c r="CC33" s="170"/>
      <c r="CD33" s="170"/>
      <c r="CE33" s="171"/>
      <c r="CF33" s="170"/>
      <c r="CG33" s="170"/>
      <c r="CH33" s="170"/>
      <c r="CI33" s="171"/>
      <c r="CJ33" s="170"/>
      <c r="CK33" s="170"/>
      <c r="CL33" s="170"/>
      <c r="CM33" s="712"/>
      <c r="CN33" s="722"/>
      <c r="CO33" s="712"/>
      <c r="CP33" s="190"/>
      <c r="CQ33" s="172"/>
      <c r="CR33" s="172"/>
      <c r="CS33" s="172"/>
      <c r="CT33" s="172"/>
      <c r="CU33" s="172"/>
      <c r="CV33" s="43"/>
      <c r="CW33" s="43"/>
      <c r="CX33" s="43"/>
      <c r="CY33" s="43"/>
      <c r="CZ33" s="43"/>
      <c r="DA33" s="39"/>
      <c r="DB33" s="43"/>
      <c r="DC33" s="43"/>
      <c r="DD33" s="5"/>
    </row>
    <row r="34" spans="1:108" s="38" customFormat="1" ht="88.95" customHeight="1" x14ac:dyDescent="0.25">
      <c r="A34" s="465"/>
      <c r="B34" s="497"/>
      <c r="C34" s="469"/>
      <c r="D34" s="470" t="s">
        <v>386</v>
      </c>
      <c r="E34" s="471"/>
      <c r="F34" s="471"/>
      <c r="G34" s="472"/>
      <c r="H34" s="739" t="s">
        <v>324</v>
      </c>
      <c r="I34" s="634" t="s">
        <v>321</v>
      </c>
      <c r="J34" s="545"/>
      <c r="K34" s="584"/>
      <c r="L34" s="584"/>
      <c r="M34" s="554"/>
      <c r="N34" s="560"/>
      <c r="O34" s="638"/>
      <c r="P34" s="593"/>
      <c r="Q34" s="736" t="s">
        <v>325</v>
      </c>
      <c r="R34" s="736"/>
      <c r="S34" s="736"/>
      <c r="T34" s="736"/>
      <c r="U34" s="635"/>
      <c r="V34" s="553"/>
      <c r="W34" s="568" t="s">
        <v>326</v>
      </c>
      <c r="X34" s="569"/>
      <c r="Y34" s="569"/>
      <c r="Z34" s="723"/>
      <c r="AA34" s="557"/>
      <c r="AB34" s="556"/>
      <c r="AC34" s="556"/>
      <c r="AD34" s="732"/>
      <c r="AE34" s="557"/>
      <c r="AF34" s="556"/>
      <c r="AG34" s="556"/>
      <c r="AH34" s="732"/>
      <c r="AI34" s="733"/>
      <c r="AJ34" s="553"/>
      <c r="AK34" s="527"/>
      <c r="AL34" s="528"/>
      <c r="AM34" s="528"/>
      <c r="AN34" s="724"/>
      <c r="AO34" s="755"/>
      <c r="AP34" s="756"/>
      <c r="AQ34" s="756"/>
      <c r="AR34" s="757"/>
      <c r="AS34" s="557"/>
      <c r="AT34" s="556"/>
      <c r="AU34" s="556"/>
      <c r="AV34" s="732"/>
      <c r="AW34" s="635"/>
      <c r="AX34" s="541"/>
      <c r="AY34" s="755"/>
      <c r="AZ34" s="756"/>
      <c r="BA34" s="756"/>
      <c r="BB34" s="757"/>
      <c r="BC34" s="755"/>
      <c r="BD34" s="756"/>
      <c r="BE34" s="756"/>
      <c r="BF34" s="757"/>
      <c r="BG34" s="755"/>
      <c r="BH34" s="756"/>
      <c r="BI34" s="756"/>
      <c r="BJ34" s="757"/>
      <c r="BK34" s="635"/>
      <c r="BL34" s="541"/>
      <c r="BM34" s="755"/>
      <c r="BN34" s="756"/>
      <c r="BO34" s="756"/>
      <c r="BP34" s="757"/>
      <c r="BQ34" s="755"/>
      <c r="BR34" s="756"/>
      <c r="BS34" s="756"/>
      <c r="BT34" s="757"/>
      <c r="BU34" s="755"/>
      <c r="BV34" s="756"/>
      <c r="BW34" s="756"/>
      <c r="BX34" s="757"/>
      <c r="BY34" s="635"/>
      <c r="BZ34" s="553"/>
      <c r="CA34" s="755"/>
      <c r="CB34" s="756"/>
      <c r="CC34" s="756"/>
      <c r="CD34" s="757"/>
      <c r="CE34" s="755"/>
      <c r="CF34" s="756"/>
      <c r="CG34" s="756"/>
      <c r="CH34" s="757"/>
      <c r="CI34" s="755"/>
      <c r="CJ34" s="756"/>
      <c r="CK34" s="756"/>
      <c r="CL34" s="757"/>
      <c r="CM34" s="733"/>
      <c r="CN34" s="553"/>
      <c r="CO34" s="733"/>
      <c r="CP34" s="130"/>
      <c r="CQ34" s="130"/>
      <c r="CR34" s="130"/>
      <c r="CS34" s="130"/>
      <c r="CT34" s="130"/>
      <c r="CU34" s="130"/>
      <c r="CW34" s="5"/>
      <c r="CX34" s="5"/>
      <c r="CY34" s="5"/>
      <c r="CZ34" s="5"/>
      <c r="DA34" s="5"/>
      <c r="DB34" s="5"/>
      <c r="DC34" s="5"/>
      <c r="DD34" s="5"/>
    </row>
    <row r="35" spans="1:108" s="38" customFormat="1" ht="48.9" customHeight="1" thickBot="1" x14ac:dyDescent="0.3">
      <c r="A35" s="465"/>
      <c r="B35" s="497"/>
      <c r="C35" s="469"/>
      <c r="D35" s="473"/>
      <c r="E35" s="474"/>
      <c r="F35" s="474"/>
      <c r="G35" s="475"/>
      <c r="H35" s="739"/>
      <c r="I35" s="634"/>
      <c r="J35" s="546"/>
      <c r="K35" s="585"/>
      <c r="L35" s="585"/>
      <c r="M35" s="543"/>
      <c r="N35" s="560"/>
      <c r="O35" s="638"/>
      <c r="P35" s="599"/>
      <c r="Q35" s="201" t="s">
        <v>327</v>
      </c>
      <c r="R35" s="334"/>
      <c r="S35" s="202"/>
      <c r="T35" s="201"/>
      <c r="U35" s="635"/>
      <c r="V35" s="553"/>
      <c r="W35" s="220" t="s">
        <v>316</v>
      </c>
      <c r="X35" s="334"/>
      <c r="Y35" s="216"/>
      <c r="Z35" s="245"/>
      <c r="AA35" s="225"/>
      <c r="AB35" s="212"/>
      <c r="AC35" s="212"/>
      <c r="AD35" s="244"/>
      <c r="AE35" s="225"/>
      <c r="AF35" s="214"/>
      <c r="AG35" s="214"/>
      <c r="AH35" s="235"/>
      <c r="AI35" s="733"/>
      <c r="AJ35" s="553"/>
      <c r="AK35" s="141"/>
      <c r="AL35" s="142"/>
      <c r="AM35" s="142"/>
      <c r="AN35" s="241"/>
      <c r="AO35" s="259"/>
      <c r="AP35" s="126"/>
      <c r="AQ35" s="126"/>
      <c r="AR35" s="246"/>
      <c r="AS35" s="258"/>
      <c r="AT35" s="214"/>
      <c r="AU35" s="214"/>
      <c r="AV35" s="235"/>
      <c r="AW35" s="635"/>
      <c r="AX35" s="541"/>
      <c r="AY35" s="259"/>
      <c r="AZ35" s="126"/>
      <c r="BA35" s="126"/>
      <c r="BB35" s="246"/>
      <c r="BC35" s="259"/>
      <c r="BD35" s="126"/>
      <c r="BE35" s="126"/>
      <c r="BF35" s="246"/>
      <c r="BG35" s="259"/>
      <c r="BH35" s="126"/>
      <c r="BI35" s="126"/>
      <c r="BJ35" s="246"/>
      <c r="BK35" s="635"/>
      <c r="BL35" s="541"/>
      <c r="BM35" s="259"/>
      <c r="BN35" s="126"/>
      <c r="BO35" s="126"/>
      <c r="BP35" s="246"/>
      <c r="BQ35" s="259"/>
      <c r="BR35" s="126"/>
      <c r="BS35" s="126"/>
      <c r="BT35" s="246"/>
      <c r="BU35" s="259"/>
      <c r="BV35" s="126"/>
      <c r="BW35" s="126"/>
      <c r="BX35" s="246"/>
      <c r="BY35" s="635"/>
      <c r="BZ35" s="553"/>
      <c r="CA35" s="259"/>
      <c r="CB35" s="126"/>
      <c r="CC35" s="126"/>
      <c r="CD35" s="246"/>
      <c r="CE35" s="259"/>
      <c r="CF35" s="126"/>
      <c r="CG35" s="126"/>
      <c r="CH35" s="246"/>
      <c r="CI35" s="259"/>
      <c r="CJ35" s="126"/>
      <c r="CK35" s="126"/>
      <c r="CL35" s="246"/>
      <c r="CM35" s="733"/>
      <c r="CN35" s="553"/>
      <c r="CO35" s="733"/>
      <c r="CP35" s="125"/>
      <c r="CQ35" s="125"/>
      <c r="CR35" s="125"/>
      <c r="CS35" s="125"/>
      <c r="CT35" s="125"/>
      <c r="CU35" s="125"/>
      <c r="CW35" s="5"/>
      <c r="CX35" s="5"/>
      <c r="CY35" s="5"/>
      <c r="CZ35" s="5"/>
      <c r="DA35" s="5"/>
      <c r="DB35" s="5"/>
      <c r="DC35" s="5"/>
      <c r="DD35" s="5"/>
    </row>
    <row r="36" spans="1:108" s="38" customFormat="1" ht="88.95" customHeight="1" x14ac:dyDescent="0.25">
      <c r="A36" s="465"/>
      <c r="B36" s="497"/>
      <c r="C36" s="469"/>
      <c r="D36" s="473"/>
      <c r="E36" s="474"/>
      <c r="F36" s="474"/>
      <c r="G36" s="475"/>
      <c r="H36" s="740" t="s">
        <v>330</v>
      </c>
      <c r="I36" s="792" t="s">
        <v>330</v>
      </c>
      <c r="J36" s="588"/>
      <c r="K36" s="590"/>
      <c r="L36" s="590"/>
      <c r="M36" s="542"/>
      <c r="N36" s="559"/>
      <c r="O36" s="591"/>
      <c r="P36" s="593"/>
      <c r="Q36" s="759"/>
      <c r="R36" s="759"/>
      <c r="S36" s="759"/>
      <c r="T36" s="759"/>
      <c r="U36" s="743"/>
      <c r="V36" s="552"/>
      <c r="W36" s="752"/>
      <c r="X36" s="750"/>
      <c r="Y36" s="750"/>
      <c r="Z36" s="753"/>
      <c r="AA36" s="566" t="s">
        <v>328</v>
      </c>
      <c r="AB36" s="567"/>
      <c r="AC36" s="567"/>
      <c r="AD36" s="754"/>
      <c r="AE36" s="566" t="s">
        <v>329</v>
      </c>
      <c r="AF36" s="567"/>
      <c r="AG36" s="567"/>
      <c r="AH36" s="754"/>
      <c r="AI36" s="751"/>
      <c r="AJ36" s="552"/>
      <c r="AK36" s="566" t="s">
        <v>340</v>
      </c>
      <c r="AL36" s="567"/>
      <c r="AM36" s="567"/>
      <c r="AN36" s="754"/>
      <c r="AO36" s="755"/>
      <c r="AP36" s="756"/>
      <c r="AQ36" s="756"/>
      <c r="AR36" s="757"/>
      <c r="AS36" s="758"/>
      <c r="AT36" s="759"/>
      <c r="AU36" s="759"/>
      <c r="AV36" s="760"/>
      <c r="AW36" s="743"/>
      <c r="AX36" s="540"/>
      <c r="AY36" s="755"/>
      <c r="AZ36" s="756"/>
      <c r="BA36" s="756"/>
      <c r="BB36" s="757"/>
      <c r="BC36" s="755"/>
      <c r="BD36" s="756"/>
      <c r="BE36" s="756"/>
      <c r="BF36" s="757"/>
      <c r="BG36" s="755"/>
      <c r="BH36" s="756"/>
      <c r="BI36" s="756"/>
      <c r="BJ36" s="757"/>
      <c r="BK36" s="743"/>
      <c r="BL36" s="540"/>
      <c r="BM36" s="755"/>
      <c r="BN36" s="756"/>
      <c r="BO36" s="756"/>
      <c r="BP36" s="757"/>
      <c r="BQ36" s="755"/>
      <c r="BR36" s="756"/>
      <c r="BS36" s="756"/>
      <c r="BT36" s="757"/>
      <c r="BU36" s="755"/>
      <c r="BV36" s="756"/>
      <c r="BW36" s="756"/>
      <c r="BX36" s="757"/>
      <c r="BY36" s="743"/>
      <c r="BZ36" s="552"/>
      <c r="CA36" s="755"/>
      <c r="CB36" s="756"/>
      <c r="CC36" s="756"/>
      <c r="CD36" s="757"/>
      <c r="CE36" s="755"/>
      <c r="CF36" s="756"/>
      <c r="CG36" s="756"/>
      <c r="CH36" s="757"/>
      <c r="CI36" s="755"/>
      <c r="CJ36" s="756"/>
      <c r="CK36" s="756"/>
      <c r="CL36" s="757"/>
      <c r="CM36" s="751"/>
      <c r="CN36" s="552"/>
      <c r="CO36" s="751"/>
      <c r="CP36" s="129"/>
      <c r="CQ36" s="129"/>
      <c r="CR36" s="129"/>
      <c r="CS36" s="129"/>
      <c r="CT36" s="129"/>
      <c r="CU36" s="129"/>
      <c r="CV36" s="43"/>
      <c r="CW36" s="43"/>
      <c r="CX36" s="43"/>
      <c r="CY36" s="43"/>
      <c r="CZ36" s="43"/>
      <c r="DA36" s="39"/>
      <c r="DB36" s="43"/>
      <c r="DC36" s="43"/>
      <c r="DD36" s="5"/>
    </row>
    <row r="37" spans="1:108" s="38" customFormat="1" ht="48.9" customHeight="1" x14ac:dyDescent="0.25">
      <c r="A37" s="465"/>
      <c r="B37" s="497"/>
      <c r="C37" s="469"/>
      <c r="D37" s="473"/>
      <c r="E37" s="474"/>
      <c r="F37" s="474"/>
      <c r="G37" s="475"/>
      <c r="H37" s="741"/>
      <c r="I37" s="790"/>
      <c r="J37" s="589"/>
      <c r="K37" s="585"/>
      <c r="L37" s="585"/>
      <c r="M37" s="543"/>
      <c r="N37" s="560"/>
      <c r="O37" s="592"/>
      <c r="P37" s="587"/>
      <c r="Q37" s="156"/>
      <c r="R37" s="156"/>
      <c r="S37" s="156"/>
      <c r="T37" s="157"/>
      <c r="U37" s="635"/>
      <c r="V37" s="553"/>
      <c r="W37" s="225"/>
      <c r="X37" s="212"/>
      <c r="Y37" s="212"/>
      <c r="Z37" s="244"/>
      <c r="AA37" s="220" t="s">
        <v>316</v>
      </c>
      <c r="AB37" s="216"/>
      <c r="AC37" s="216"/>
      <c r="AD37" s="245"/>
      <c r="AE37" s="220" t="s">
        <v>316</v>
      </c>
      <c r="AF37" s="216"/>
      <c r="AG37" s="216"/>
      <c r="AH37" s="245"/>
      <c r="AI37" s="733"/>
      <c r="AJ37" s="553"/>
      <c r="AK37" s="220" t="s">
        <v>316</v>
      </c>
      <c r="AL37" s="233"/>
      <c r="AM37" s="233"/>
      <c r="AN37" s="239"/>
      <c r="AO37" s="258"/>
      <c r="AP37" s="212"/>
      <c r="AQ37" s="212"/>
      <c r="AR37" s="244"/>
      <c r="AS37" s="258"/>
      <c r="AT37" s="212"/>
      <c r="AU37" s="212"/>
      <c r="AV37" s="244"/>
      <c r="AW37" s="635"/>
      <c r="AX37" s="541"/>
      <c r="AY37" s="408"/>
      <c r="AZ37" s="377"/>
      <c r="BA37" s="377"/>
      <c r="BB37" s="244"/>
      <c r="BC37" s="408"/>
      <c r="BD37" s="377"/>
      <c r="BE37" s="377"/>
      <c r="BF37" s="244"/>
      <c r="BG37" s="408"/>
      <c r="BH37" s="377"/>
      <c r="BI37" s="377"/>
      <c r="BJ37" s="244"/>
      <c r="BK37" s="635"/>
      <c r="BL37" s="541"/>
      <c r="BM37" s="408"/>
      <c r="BN37" s="377"/>
      <c r="BO37" s="377"/>
      <c r="BP37" s="244"/>
      <c r="BQ37" s="408"/>
      <c r="BR37" s="377"/>
      <c r="BS37" s="377"/>
      <c r="BT37" s="244"/>
      <c r="BU37" s="408"/>
      <c r="BV37" s="377"/>
      <c r="BW37" s="377"/>
      <c r="BX37" s="244"/>
      <c r="BY37" s="635"/>
      <c r="BZ37" s="553"/>
      <c r="CA37" s="408"/>
      <c r="CB37" s="377"/>
      <c r="CC37" s="377"/>
      <c r="CD37" s="244"/>
      <c r="CE37" s="408"/>
      <c r="CF37" s="377"/>
      <c r="CG37" s="377"/>
      <c r="CH37" s="244"/>
      <c r="CI37" s="408"/>
      <c r="CJ37" s="377"/>
      <c r="CK37" s="377"/>
      <c r="CL37" s="244"/>
      <c r="CM37" s="733"/>
      <c r="CN37" s="553"/>
      <c r="CO37" s="733"/>
      <c r="CP37" s="125"/>
      <c r="CQ37" s="125"/>
      <c r="CR37" s="125"/>
      <c r="CS37" s="125"/>
      <c r="CT37" s="125"/>
      <c r="CU37" s="125"/>
      <c r="CV37" s="43"/>
      <c r="CW37" s="43"/>
      <c r="CX37" s="43"/>
      <c r="CY37" s="43"/>
      <c r="CZ37" s="43"/>
      <c r="DA37" s="39"/>
      <c r="DB37" s="43"/>
      <c r="DC37" s="43"/>
      <c r="DD37" s="5"/>
    </row>
    <row r="38" spans="1:108" s="38" customFormat="1" ht="88.95" customHeight="1" x14ac:dyDescent="0.25">
      <c r="A38" s="465"/>
      <c r="B38" s="497"/>
      <c r="C38" s="469"/>
      <c r="D38" s="473"/>
      <c r="E38" s="474"/>
      <c r="F38" s="474"/>
      <c r="G38" s="475"/>
      <c r="H38" s="741"/>
      <c r="I38" s="790" t="s">
        <v>331</v>
      </c>
      <c r="J38" s="589"/>
      <c r="K38" s="584"/>
      <c r="L38" s="584"/>
      <c r="M38" s="554"/>
      <c r="N38" s="560"/>
      <c r="O38" s="592"/>
      <c r="P38" s="586"/>
      <c r="Q38" s="556"/>
      <c r="R38" s="556"/>
      <c r="S38" s="556"/>
      <c r="T38" s="556"/>
      <c r="U38" s="166"/>
      <c r="V38" s="217"/>
      <c r="W38" s="748"/>
      <c r="X38" s="594"/>
      <c r="Y38" s="594"/>
      <c r="Z38" s="749"/>
      <c r="AA38" s="557"/>
      <c r="AB38" s="556"/>
      <c r="AC38" s="556"/>
      <c r="AD38" s="732"/>
      <c r="AE38" s="746" t="s">
        <v>332</v>
      </c>
      <c r="AF38" s="736"/>
      <c r="AG38" s="736"/>
      <c r="AH38" s="747"/>
      <c r="AI38" s="234"/>
      <c r="AJ38" s="217"/>
      <c r="AK38" s="746" t="s">
        <v>333</v>
      </c>
      <c r="AL38" s="736"/>
      <c r="AM38" s="736"/>
      <c r="AN38" s="747"/>
      <c r="AO38" s="744"/>
      <c r="AP38" s="735"/>
      <c r="AQ38" s="735"/>
      <c r="AR38" s="745"/>
      <c r="AS38" s="258"/>
      <c r="AT38" s="212"/>
      <c r="AU38" s="212"/>
      <c r="AV38" s="244"/>
      <c r="AW38" s="392"/>
      <c r="AX38" s="380"/>
      <c r="AY38" s="744"/>
      <c r="AZ38" s="735"/>
      <c r="BA38" s="735"/>
      <c r="BB38" s="745"/>
      <c r="BC38" s="744"/>
      <c r="BD38" s="735"/>
      <c r="BE38" s="735"/>
      <c r="BF38" s="745"/>
      <c r="BG38" s="744"/>
      <c r="BH38" s="735"/>
      <c r="BI38" s="735"/>
      <c r="BJ38" s="745"/>
      <c r="BK38" s="392"/>
      <c r="BL38" s="380"/>
      <c r="BM38" s="744"/>
      <c r="BN38" s="735"/>
      <c r="BO38" s="735"/>
      <c r="BP38" s="745"/>
      <c r="BQ38" s="744"/>
      <c r="BR38" s="735"/>
      <c r="BS38" s="735"/>
      <c r="BT38" s="745"/>
      <c r="BU38" s="744"/>
      <c r="BV38" s="735"/>
      <c r="BW38" s="735"/>
      <c r="BX38" s="745"/>
      <c r="BY38" s="392"/>
      <c r="BZ38" s="382"/>
      <c r="CA38" s="744"/>
      <c r="CB38" s="735"/>
      <c r="CC38" s="735"/>
      <c r="CD38" s="745"/>
      <c r="CE38" s="744"/>
      <c r="CF38" s="735"/>
      <c r="CG38" s="735"/>
      <c r="CH38" s="745"/>
      <c r="CI38" s="744"/>
      <c r="CJ38" s="735"/>
      <c r="CK38" s="735"/>
      <c r="CL38" s="745"/>
      <c r="CM38" s="391"/>
      <c r="CN38" s="382"/>
      <c r="CO38" s="391"/>
      <c r="CP38" s="125"/>
      <c r="CQ38" s="125"/>
      <c r="CR38" s="125"/>
      <c r="CS38" s="125"/>
      <c r="CT38" s="125"/>
      <c r="CU38" s="125"/>
      <c r="CV38" s="43"/>
      <c r="CW38" s="43"/>
      <c r="CX38" s="43"/>
      <c r="CY38" s="43"/>
      <c r="CZ38" s="43"/>
      <c r="DA38" s="39"/>
      <c r="DB38" s="43"/>
      <c r="DC38" s="43"/>
      <c r="DD38" s="5"/>
    </row>
    <row r="39" spans="1:108" s="38" customFormat="1" ht="48.9" customHeight="1" thickBot="1" x14ac:dyDescent="0.3">
      <c r="A39" s="465"/>
      <c r="B39" s="497"/>
      <c r="C39" s="469"/>
      <c r="D39" s="473"/>
      <c r="E39" s="474"/>
      <c r="F39" s="474"/>
      <c r="G39" s="475"/>
      <c r="H39" s="742"/>
      <c r="I39" s="791"/>
      <c r="J39" s="793"/>
      <c r="K39" s="651"/>
      <c r="L39" s="651"/>
      <c r="M39" s="577"/>
      <c r="N39" s="558"/>
      <c r="O39" s="652"/>
      <c r="P39" s="599"/>
      <c r="Q39" s="126"/>
      <c r="R39" s="126"/>
      <c r="S39" s="126"/>
      <c r="T39" s="127"/>
      <c r="U39" s="173"/>
      <c r="V39" s="219"/>
      <c r="W39" s="128"/>
      <c r="X39" s="126"/>
      <c r="Y39" s="126"/>
      <c r="Z39" s="246"/>
      <c r="AA39" s="128"/>
      <c r="AB39" s="126"/>
      <c r="AC39" s="126"/>
      <c r="AD39" s="246"/>
      <c r="AE39" s="253" t="s">
        <v>327</v>
      </c>
      <c r="AF39" s="203"/>
      <c r="AG39" s="203"/>
      <c r="AH39" s="254"/>
      <c r="AI39" s="174"/>
      <c r="AJ39" s="219"/>
      <c r="AK39" s="253" t="s">
        <v>327</v>
      </c>
      <c r="AL39" s="142"/>
      <c r="AM39" s="142"/>
      <c r="AN39" s="241"/>
      <c r="AO39" s="259"/>
      <c r="AP39" s="126"/>
      <c r="AQ39" s="126"/>
      <c r="AR39" s="246"/>
      <c r="AS39" s="259"/>
      <c r="AT39" s="126"/>
      <c r="AU39" s="126"/>
      <c r="AV39" s="246"/>
      <c r="AW39" s="173"/>
      <c r="AX39" s="381"/>
      <c r="AY39" s="259"/>
      <c r="AZ39" s="126"/>
      <c r="BA39" s="126"/>
      <c r="BB39" s="246"/>
      <c r="BC39" s="259"/>
      <c r="BD39" s="126"/>
      <c r="BE39" s="126"/>
      <c r="BF39" s="246"/>
      <c r="BG39" s="259"/>
      <c r="BH39" s="126"/>
      <c r="BI39" s="126"/>
      <c r="BJ39" s="246"/>
      <c r="BK39" s="173"/>
      <c r="BL39" s="381"/>
      <c r="BM39" s="259"/>
      <c r="BN39" s="126"/>
      <c r="BO39" s="126"/>
      <c r="BP39" s="246"/>
      <c r="BQ39" s="259"/>
      <c r="BR39" s="126"/>
      <c r="BS39" s="126"/>
      <c r="BT39" s="246"/>
      <c r="BU39" s="259"/>
      <c r="BV39" s="126"/>
      <c r="BW39" s="126"/>
      <c r="BX39" s="246"/>
      <c r="BY39" s="173"/>
      <c r="BZ39" s="383"/>
      <c r="CA39" s="259"/>
      <c r="CB39" s="126"/>
      <c r="CC39" s="126"/>
      <c r="CD39" s="246"/>
      <c r="CE39" s="259"/>
      <c r="CF39" s="126"/>
      <c r="CG39" s="126"/>
      <c r="CH39" s="246"/>
      <c r="CI39" s="259"/>
      <c r="CJ39" s="126"/>
      <c r="CK39" s="126"/>
      <c r="CL39" s="246"/>
      <c r="CM39" s="174"/>
      <c r="CN39" s="383"/>
      <c r="CO39" s="174"/>
      <c r="CP39" s="133"/>
      <c r="CQ39" s="133"/>
      <c r="CR39" s="133"/>
      <c r="CS39" s="133"/>
      <c r="CT39" s="133"/>
      <c r="CU39" s="133"/>
      <c r="CV39" s="43"/>
      <c r="CW39" s="43"/>
      <c r="CX39" s="43"/>
      <c r="CY39" s="43"/>
      <c r="CZ39" s="43"/>
      <c r="DA39" s="39"/>
      <c r="DB39" s="43"/>
      <c r="DC39" s="43"/>
      <c r="DD39" s="5"/>
    </row>
    <row r="40" spans="1:108" s="38" customFormat="1" ht="88.95" customHeight="1" x14ac:dyDescent="0.25">
      <c r="A40" s="465"/>
      <c r="B40" s="497"/>
      <c r="C40" s="469"/>
      <c r="D40" s="473"/>
      <c r="E40" s="474"/>
      <c r="F40" s="474"/>
      <c r="G40" s="475"/>
      <c r="H40" s="655" t="s">
        <v>365</v>
      </c>
      <c r="I40" s="633" t="s">
        <v>334</v>
      </c>
      <c r="J40" s="555"/>
      <c r="K40" s="595"/>
      <c r="L40" s="595"/>
      <c r="M40" s="596"/>
      <c r="N40" s="597"/>
      <c r="O40" s="665"/>
      <c r="P40" s="598"/>
      <c r="Q40" s="761" t="s">
        <v>335</v>
      </c>
      <c r="R40" s="761"/>
      <c r="S40" s="761"/>
      <c r="T40" s="761"/>
      <c r="U40" s="161"/>
      <c r="V40" s="213"/>
      <c r="W40" s="764" t="s">
        <v>336</v>
      </c>
      <c r="X40" s="761"/>
      <c r="Y40" s="761"/>
      <c r="Z40" s="765"/>
      <c r="AA40" s="764" t="s">
        <v>337</v>
      </c>
      <c r="AB40" s="761"/>
      <c r="AC40" s="761"/>
      <c r="AD40" s="765"/>
      <c r="AE40" s="764" t="s">
        <v>338</v>
      </c>
      <c r="AF40" s="761"/>
      <c r="AG40" s="761"/>
      <c r="AH40" s="765"/>
      <c r="AI40" s="222"/>
      <c r="AJ40" s="213"/>
      <c r="AK40" s="482"/>
      <c r="AL40" s="483"/>
      <c r="AM40" s="483"/>
      <c r="AN40" s="762"/>
      <c r="AO40" s="482"/>
      <c r="AP40" s="483"/>
      <c r="AQ40" s="483"/>
      <c r="AR40" s="762"/>
      <c r="AS40" s="758"/>
      <c r="AT40" s="759"/>
      <c r="AU40" s="759"/>
      <c r="AV40" s="760"/>
      <c r="AW40" s="161"/>
      <c r="AX40" s="378"/>
      <c r="AY40" s="482"/>
      <c r="AZ40" s="483"/>
      <c r="BA40" s="483"/>
      <c r="BB40" s="762"/>
      <c r="BC40" s="482"/>
      <c r="BD40" s="483"/>
      <c r="BE40" s="483"/>
      <c r="BF40" s="762"/>
      <c r="BG40" s="482"/>
      <c r="BH40" s="483"/>
      <c r="BI40" s="483"/>
      <c r="BJ40" s="762"/>
      <c r="BK40" s="161"/>
      <c r="BL40" s="378"/>
      <c r="BM40" s="482"/>
      <c r="BN40" s="483"/>
      <c r="BO40" s="483"/>
      <c r="BP40" s="762"/>
      <c r="BQ40" s="482"/>
      <c r="BR40" s="483"/>
      <c r="BS40" s="483"/>
      <c r="BT40" s="762"/>
      <c r="BU40" s="482"/>
      <c r="BV40" s="483"/>
      <c r="BW40" s="483"/>
      <c r="BX40" s="762"/>
      <c r="BY40" s="161"/>
      <c r="BZ40" s="379"/>
      <c r="CA40" s="482"/>
      <c r="CB40" s="483"/>
      <c r="CC40" s="483"/>
      <c r="CD40" s="762"/>
      <c r="CE40" s="482"/>
      <c r="CF40" s="483"/>
      <c r="CG40" s="483"/>
      <c r="CH40" s="762"/>
      <c r="CI40" s="482"/>
      <c r="CJ40" s="483"/>
      <c r="CK40" s="483"/>
      <c r="CL40" s="762"/>
      <c r="CM40" s="386"/>
      <c r="CN40" s="379"/>
      <c r="CO40" s="386"/>
      <c r="CP40" s="130"/>
      <c r="CQ40" s="130"/>
      <c r="CR40" s="130"/>
      <c r="CS40" s="130"/>
      <c r="CT40" s="130"/>
      <c r="CU40" s="130"/>
      <c r="CV40" s="43"/>
      <c r="CW40" s="43"/>
      <c r="CX40" s="43"/>
      <c r="CY40" s="43"/>
      <c r="CZ40" s="43"/>
      <c r="DA40" s="39"/>
      <c r="DB40" s="43"/>
      <c r="DC40" s="43"/>
      <c r="DD40" s="5"/>
    </row>
    <row r="41" spans="1:108" s="38" customFormat="1" ht="48.9" customHeight="1" thickBot="1" x14ac:dyDescent="0.3">
      <c r="A41" s="465"/>
      <c r="B41" s="497"/>
      <c r="C41" s="469"/>
      <c r="D41" s="473"/>
      <c r="E41" s="474"/>
      <c r="F41" s="474"/>
      <c r="G41" s="475"/>
      <c r="H41" s="656"/>
      <c r="I41" s="634"/>
      <c r="J41" s="546"/>
      <c r="K41" s="585"/>
      <c r="L41" s="585"/>
      <c r="M41" s="543"/>
      <c r="N41" s="560"/>
      <c r="O41" s="638"/>
      <c r="P41" s="587"/>
      <c r="Q41" s="201" t="s">
        <v>327</v>
      </c>
      <c r="R41" s="334"/>
      <c r="S41" s="202"/>
      <c r="T41" s="201"/>
      <c r="U41" s="161"/>
      <c r="V41" s="213"/>
      <c r="W41" s="204" t="s">
        <v>327</v>
      </c>
      <c r="X41" s="334"/>
      <c r="Y41" s="227"/>
      <c r="Z41" s="247"/>
      <c r="AA41" s="204" t="s">
        <v>327</v>
      </c>
      <c r="AB41" s="227"/>
      <c r="AC41" s="227"/>
      <c r="AD41" s="247"/>
      <c r="AE41" s="204" t="s">
        <v>327</v>
      </c>
      <c r="AF41" s="202"/>
      <c r="AG41" s="202"/>
      <c r="AH41" s="255"/>
      <c r="AI41" s="222"/>
      <c r="AJ41" s="213"/>
      <c r="AK41" s="232"/>
      <c r="AL41" s="233"/>
      <c r="AM41" s="233"/>
      <c r="AN41" s="239"/>
      <c r="AO41" s="404"/>
      <c r="AP41" s="405"/>
      <c r="AQ41" s="405"/>
      <c r="AR41" s="239"/>
      <c r="AS41" s="408"/>
      <c r="AT41" s="377"/>
      <c r="AU41" s="377"/>
      <c r="AV41" s="244"/>
      <c r="AW41" s="161"/>
      <c r="AX41" s="378"/>
      <c r="AY41" s="404"/>
      <c r="AZ41" s="405"/>
      <c r="BA41" s="405"/>
      <c r="BB41" s="239"/>
      <c r="BC41" s="404"/>
      <c r="BD41" s="405"/>
      <c r="BE41" s="405"/>
      <c r="BF41" s="239"/>
      <c r="BG41" s="404"/>
      <c r="BH41" s="405"/>
      <c r="BI41" s="405"/>
      <c r="BJ41" s="239"/>
      <c r="BK41" s="161"/>
      <c r="BL41" s="378"/>
      <c r="BM41" s="404"/>
      <c r="BN41" s="405"/>
      <c r="BO41" s="405"/>
      <c r="BP41" s="239"/>
      <c r="BQ41" s="404"/>
      <c r="BR41" s="405"/>
      <c r="BS41" s="405"/>
      <c r="BT41" s="239"/>
      <c r="BU41" s="404"/>
      <c r="BV41" s="405"/>
      <c r="BW41" s="405"/>
      <c r="BX41" s="239"/>
      <c r="BY41" s="161"/>
      <c r="BZ41" s="379"/>
      <c r="CA41" s="404"/>
      <c r="CB41" s="405"/>
      <c r="CC41" s="405"/>
      <c r="CD41" s="239"/>
      <c r="CE41" s="404"/>
      <c r="CF41" s="405"/>
      <c r="CG41" s="405"/>
      <c r="CH41" s="239"/>
      <c r="CI41" s="404"/>
      <c r="CJ41" s="405"/>
      <c r="CK41" s="405"/>
      <c r="CL41" s="239"/>
      <c r="CM41" s="386"/>
      <c r="CN41" s="379"/>
      <c r="CO41" s="386"/>
      <c r="CP41" s="125"/>
      <c r="CQ41" s="125"/>
      <c r="CR41" s="125"/>
      <c r="CS41" s="125"/>
      <c r="CT41" s="125"/>
      <c r="CU41" s="125"/>
      <c r="CV41" s="43"/>
      <c r="CW41" s="43"/>
      <c r="CX41" s="43"/>
      <c r="CY41" s="43"/>
      <c r="CZ41" s="43"/>
      <c r="DA41" s="39"/>
      <c r="DB41" s="43"/>
      <c r="DC41" s="43"/>
      <c r="DD41" s="5"/>
    </row>
    <row r="42" spans="1:108" s="38" customFormat="1" ht="88.95" customHeight="1" x14ac:dyDescent="0.25">
      <c r="A42" s="465"/>
      <c r="B42" s="497"/>
      <c r="C42" s="469"/>
      <c r="D42" s="473"/>
      <c r="E42" s="474"/>
      <c r="F42" s="474"/>
      <c r="G42" s="475"/>
      <c r="H42" s="656"/>
      <c r="I42" s="633" t="s">
        <v>366</v>
      </c>
      <c r="J42" s="555"/>
      <c r="K42" s="595"/>
      <c r="L42" s="595"/>
      <c r="M42" s="596"/>
      <c r="N42" s="597"/>
      <c r="O42" s="665"/>
      <c r="P42" s="598"/>
      <c r="Q42" s="761" t="s">
        <v>369</v>
      </c>
      <c r="R42" s="761"/>
      <c r="S42" s="761"/>
      <c r="T42" s="761"/>
      <c r="U42" s="161"/>
      <c r="V42" s="213"/>
      <c r="W42" s="566" t="s">
        <v>370</v>
      </c>
      <c r="X42" s="567"/>
      <c r="Y42" s="567"/>
      <c r="Z42" s="754"/>
      <c r="AA42" s="566" t="s">
        <v>370</v>
      </c>
      <c r="AB42" s="567"/>
      <c r="AC42" s="567"/>
      <c r="AD42" s="754"/>
      <c r="AE42" s="764"/>
      <c r="AF42" s="761"/>
      <c r="AG42" s="761"/>
      <c r="AH42" s="765"/>
      <c r="AI42" s="222"/>
      <c r="AJ42" s="213"/>
      <c r="AK42" s="482"/>
      <c r="AL42" s="483"/>
      <c r="AM42" s="483"/>
      <c r="AN42" s="762"/>
      <c r="AO42" s="482"/>
      <c r="AP42" s="483"/>
      <c r="AQ42" s="483"/>
      <c r="AR42" s="762"/>
      <c r="AS42" s="758"/>
      <c r="AT42" s="759"/>
      <c r="AU42" s="759"/>
      <c r="AV42" s="760"/>
      <c r="AW42" s="161"/>
      <c r="AX42" s="378"/>
      <c r="AY42" s="482"/>
      <c r="AZ42" s="483"/>
      <c r="BA42" s="483"/>
      <c r="BB42" s="762"/>
      <c r="BC42" s="482"/>
      <c r="BD42" s="483"/>
      <c r="BE42" s="483"/>
      <c r="BF42" s="762"/>
      <c r="BG42" s="482"/>
      <c r="BH42" s="483"/>
      <c r="BI42" s="483"/>
      <c r="BJ42" s="762"/>
      <c r="BK42" s="161"/>
      <c r="BL42" s="378"/>
      <c r="BM42" s="482"/>
      <c r="BN42" s="483"/>
      <c r="BO42" s="483"/>
      <c r="BP42" s="762"/>
      <c r="BQ42" s="482"/>
      <c r="BR42" s="483"/>
      <c r="BS42" s="483"/>
      <c r="BT42" s="762"/>
      <c r="BU42" s="482"/>
      <c r="BV42" s="483"/>
      <c r="BW42" s="483"/>
      <c r="BX42" s="762"/>
      <c r="BY42" s="161"/>
      <c r="BZ42" s="379"/>
      <c r="CA42" s="482"/>
      <c r="CB42" s="483"/>
      <c r="CC42" s="483"/>
      <c r="CD42" s="762"/>
      <c r="CE42" s="482"/>
      <c r="CF42" s="483"/>
      <c r="CG42" s="483"/>
      <c r="CH42" s="762"/>
      <c r="CI42" s="482"/>
      <c r="CJ42" s="483"/>
      <c r="CK42" s="483"/>
      <c r="CL42" s="762"/>
      <c r="CM42" s="386"/>
      <c r="CN42" s="379"/>
      <c r="CO42" s="386"/>
      <c r="CP42" s="130"/>
      <c r="CQ42" s="130"/>
      <c r="CR42" s="130"/>
      <c r="CS42" s="130"/>
      <c r="CT42" s="130"/>
      <c r="CU42" s="130"/>
      <c r="CV42" s="43"/>
      <c r="CW42" s="43"/>
      <c r="CX42" s="43"/>
      <c r="CY42" s="43"/>
      <c r="CZ42" s="43"/>
      <c r="DA42" s="39"/>
      <c r="DB42" s="43"/>
      <c r="DC42" s="43"/>
      <c r="DD42" s="5"/>
    </row>
    <row r="43" spans="1:108" s="38" customFormat="1" ht="48.9" customHeight="1" thickBot="1" x14ac:dyDescent="0.3">
      <c r="A43" s="465"/>
      <c r="B43" s="497"/>
      <c r="C43" s="469"/>
      <c r="D43" s="473"/>
      <c r="E43" s="474"/>
      <c r="F43" s="474"/>
      <c r="G43" s="475"/>
      <c r="H43" s="656"/>
      <c r="I43" s="634"/>
      <c r="J43" s="546"/>
      <c r="K43" s="585"/>
      <c r="L43" s="585"/>
      <c r="M43" s="543"/>
      <c r="N43" s="560"/>
      <c r="O43" s="638"/>
      <c r="P43" s="587"/>
      <c r="Q43" s="227" t="s">
        <v>317</v>
      </c>
      <c r="R43" s="334"/>
      <c r="S43" s="202"/>
      <c r="T43" s="227"/>
      <c r="U43" s="161"/>
      <c r="V43" s="213"/>
      <c r="W43" s="312" t="s">
        <v>316</v>
      </c>
      <c r="X43" s="315"/>
      <c r="Y43" s="315"/>
      <c r="Z43" s="341"/>
      <c r="AA43" s="312" t="s">
        <v>316</v>
      </c>
      <c r="AB43" s="315"/>
      <c r="AC43" s="315"/>
      <c r="AD43" s="247"/>
      <c r="AE43" s="204"/>
      <c r="AF43" s="202"/>
      <c r="AG43" s="202"/>
      <c r="AH43" s="255"/>
      <c r="AI43" s="222"/>
      <c r="AJ43" s="213"/>
      <c r="AK43" s="232"/>
      <c r="AL43" s="233"/>
      <c r="AM43" s="233"/>
      <c r="AN43" s="239"/>
      <c r="AO43" s="404"/>
      <c r="AP43" s="405"/>
      <c r="AQ43" s="405"/>
      <c r="AR43" s="239"/>
      <c r="AS43" s="408"/>
      <c r="AT43" s="377"/>
      <c r="AU43" s="377"/>
      <c r="AV43" s="244"/>
      <c r="AW43" s="161"/>
      <c r="AX43" s="378"/>
      <c r="AY43" s="404"/>
      <c r="AZ43" s="405"/>
      <c r="BA43" s="405"/>
      <c r="BB43" s="239"/>
      <c r="BC43" s="404"/>
      <c r="BD43" s="405"/>
      <c r="BE43" s="405"/>
      <c r="BF43" s="239"/>
      <c r="BG43" s="404"/>
      <c r="BH43" s="405"/>
      <c r="BI43" s="405"/>
      <c r="BJ43" s="239"/>
      <c r="BK43" s="161"/>
      <c r="BL43" s="378"/>
      <c r="BM43" s="404"/>
      <c r="BN43" s="405"/>
      <c r="BO43" s="405"/>
      <c r="BP43" s="239"/>
      <c r="BQ43" s="404"/>
      <c r="BR43" s="405"/>
      <c r="BS43" s="405"/>
      <c r="BT43" s="239"/>
      <c r="BU43" s="404"/>
      <c r="BV43" s="405"/>
      <c r="BW43" s="405"/>
      <c r="BX43" s="239"/>
      <c r="BY43" s="161"/>
      <c r="BZ43" s="379"/>
      <c r="CA43" s="404"/>
      <c r="CB43" s="405"/>
      <c r="CC43" s="405"/>
      <c r="CD43" s="239"/>
      <c r="CE43" s="404"/>
      <c r="CF43" s="405"/>
      <c r="CG43" s="405"/>
      <c r="CH43" s="239"/>
      <c r="CI43" s="404"/>
      <c r="CJ43" s="405"/>
      <c r="CK43" s="405"/>
      <c r="CL43" s="239"/>
      <c r="CM43" s="386"/>
      <c r="CN43" s="379"/>
      <c r="CO43" s="386"/>
      <c r="CP43" s="125"/>
      <c r="CQ43" s="125"/>
      <c r="CR43" s="125"/>
      <c r="CS43" s="125"/>
      <c r="CT43" s="125"/>
      <c r="CU43" s="125"/>
      <c r="CV43" s="43"/>
      <c r="CW43" s="43"/>
      <c r="CX43" s="43"/>
      <c r="CY43" s="43"/>
      <c r="CZ43" s="43"/>
      <c r="DA43" s="39"/>
      <c r="DB43" s="43"/>
      <c r="DC43" s="43"/>
      <c r="DD43" s="5"/>
    </row>
    <row r="44" spans="1:108" s="38" customFormat="1" ht="89.4" customHeight="1" x14ac:dyDescent="0.25">
      <c r="A44" s="465"/>
      <c r="B44" s="497"/>
      <c r="C44" s="469"/>
      <c r="D44" s="473"/>
      <c r="E44" s="474"/>
      <c r="F44" s="474"/>
      <c r="G44" s="475"/>
      <c r="H44" s="656"/>
      <c r="I44" s="633" t="s">
        <v>449</v>
      </c>
      <c r="J44" s="555"/>
      <c r="K44" s="595"/>
      <c r="L44" s="595"/>
      <c r="M44" s="596"/>
      <c r="N44" s="597"/>
      <c r="O44" s="665"/>
      <c r="P44" s="598"/>
      <c r="Q44" s="761"/>
      <c r="R44" s="761"/>
      <c r="S44" s="761"/>
      <c r="T44" s="761"/>
      <c r="U44" s="161"/>
      <c r="V44" s="379"/>
      <c r="W44" s="566"/>
      <c r="X44" s="567"/>
      <c r="Y44" s="567"/>
      <c r="Z44" s="754"/>
      <c r="AA44" s="566"/>
      <c r="AB44" s="567"/>
      <c r="AC44" s="567"/>
      <c r="AD44" s="754"/>
      <c r="AE44" s="764"/>
      <c r="AF44" s="761"/>
      <c r="AG44" s="761"/>
      <c r="AH44" s="765"/>
      <c r="AI44" s="386"/>
      <c r="AJ44" s="379"/>
      <c r="AK44" s="482"/>
      <c r="AL44" s="483"/>
      <c r="AM44" s="483"/>
      <c r="AN44" s="762"/>
      <c r="AO44" s="463" t="s">
        <v>450</v>
      </c>
      <c r="AP44" s="463"/>
      <c r="AQ44" s="463"/>
      <c r="AR44" s="463"/>
      <c r="AS44" s="758"/>
      <c r="AT44" s="759"/>
      <c r="AU44" s="759"/>
      <c r="AV44" s="760"/>
      <c r="AW44" s="161"/>
      <c r="AX44" s="378"/>
      <c r="AY44" s="482"/>
      <c r="AZ44" s="483"/>
      <c r="BA44" s="483"/>
      <c r="BB44" s="762"/>
      <c r="BC44" s="482"/>
      <c r="BD44" s="483"/>
      <c r="BE44" s="483"/>
      <c r="BF44" s="762"/>
      <c r="BG44" s="482"/>
      <c r="BH44" s="483"/>
      <c r="BI44" s="483"/>
      <c r="BJ44" s="762"/>
      <c r="BK44" s="161"/>
      <c r="BL44" s="378"/>
      <c r="BM44" s="482"/>
      <c r="BN44" s="483"/>
      <c r="BO44" s="483"/>
      <c r="BP44" s="762"/>
      <c r="BQ44" s="482"/>
      <c r="BR44" s="483"/>
      <c r="BS44" s="483"/>
      <c r="BT44" s="762"/>
      <c r="BU44" s="482"/>
      <c r="BV44" s="483"/>
      <c r="BW44" s="483"/>
      <c r="BX44" s="762"/>
      <c r="BY44" s="161"/>
      <c r="BZ44" s="379"/>
      <c r="CA44" s="482"/>
      <c r="CB44" s="483"/>
      <c r="CC44" s="483"/>
      <c r="CD44" s="762"/>
      <c r="CE44" s="482"/>
      <c r="CF44" s="483"/>
      <c r="CG44" s="483"/>
      <c r="CH44" s="762"/>
      <c r="CI44" s="482"/>
      <c r="CJ44" s="483"/>
      <c r="CK44" s="483"/>
      <c r="CL44" s="762"/>
      <c r="CM44" s="386"/>
      <c r="CN44" s="379"/>
      <c r="CO44" s="386"/>
      <c r="CP44" s="130"/>
      <c r="CQ44" s="130"/>
      <c r="CR44" s="130"/>
      <c r="CS44" s="130"/>
      <c r="CT44" s="130"/>
      <c r="CU44" s="130"/>
      <c r="CV44" s="43"/>
      <c r="CW44" s="43"/>
      <c r="CX44" s="43"/>
      <c r="CY44" s="43"/>
      <c r="CZ44" s="43"/>
      <c r="DA44" s="39"/>
      <c r="DB44" s="43"/>
      <c r="DC44" s="43"/>
      <c r="DD44" s="5"/>
    </row>
    <row r="45" spans="1:108" s="38" customFormat="1" ht="48.9" customHeight="1" thickBot="1" x14ac:dyDescent="0.3">
      <c r="A45" s="465"/>
      <c r="B45" s="497"/>
      <c r="C45" s="469"/>
      <c r="D45" s="473"/>
      <c r="E45" s="474"/>
      <c r="F45" s="474"/>
      <c r="G45" s="475"/>
      <c r="H45" s="657"/>
      <c r="I45" s="634"/>
      <c r="J45" s="546"/>
      <c r="K45" s="585"/>
      <c r="L45" s="585"/>
      <c r="M45" s="543"/>
      <c r="N45" s="560"/>
      <c r="O45" s="638"/>
      <c r="P45" s="587"/>
      <c r="Q45" s="396"/>
      <c r="R45" s="334"/>
      <c r="S45" s="202"/>
      <c r="T45" s="396"/>
      <c r="U45" s="161"/>
      <c r="V45" s="379"/>
      <c r="W45" s="384"/>
      <c r="X45" s="396"/>
      <c r="Y45" s="396"/>
      <c r="Z45" s="341"/>
      <c r="AA45" s="384"/>
      <c r="AB45" s="396"/>
      <c r="AC45" s="396"/>
      <c r="AD45" s="247"/>
      <c r="AE45" s="395"/>
      <c r="AF45" s="202"/>
      <c r="AG45" s="202"/>
      <c r="AH45" s="397"/>
      <c r="AI45" s="386"/>
      <c r="AJ45" s="379"/>
      <c r="AK45" s="404"/>
      <c r="AL45" s="405"/>
      <c r="AM45" s="405"/>
      <c r="AN45" s="239"/>
      <c r="AO45" s="372" t="s">
        <v>316</v>
      </c>
      <c r="AP45" s="375"/>
      <c r="AQ45" s="375"/>
      <c r="AR45" s="372"/>
      <c r="AS45" s="408"/>
      <c r="AT45" s="377"/>
      <c r="AU45" s="377"/>
      <c r="AV45" s="244"/>
      <c r="AW45" s="161"/>
      <c r="AX45" s="378"/>
      <c r="AY45" s="404"/>
      <c r="AZ45" s="405"/>
      <c r="BA45" s="405"/>
      <c r="BB45" s="239"/>
      <c r="BC45" s="404"/>
      <c r="BD45" s="405"/>
      <c r="BE45" s="405"/>
      <c r="BF45" s="239"/>
      <c r="BG45" s="404"/>
      <c r="BH45" s="405"/>
      <c r="BI45" s="405"/>
      <c r="BJ45" s="239"/>
      <c r="BK45" s="161"/>
      <c r="BL45" s="378"/>
      <c r="BM45" s="404"/>
      <c r="BN45" s="405"/>
      <c r="BO45" s="405"/>
      <c r="BP45" s="239"/>
      <c r="BQ45" s="404"/>
      <c r="BR45" s="405"/>
      <c r="BS45" s="405"/>
      <c r="BT45" s="239"/>
      <c r="BU45" s="404"/>
      <c r="BV45" s="405"/>
      <c r="BW45" s="405"/>
      <c r="BX45" s="239"/>
      <c r="BY45" s="161"/>
      <c r="BZ45" s="379"/>
      <c r="CA45" s="404"/>
      <c r="CB45" s="405"/>
      <c r="CC45" s="405"/>
      <c r="CD45" s="239"/>
      <c r="CE45" s="404"/>
      <c r="CF45" s="405"/>
      <c r="CG45" s="405"/>
      <c r="CH45" s="239"/>
      <c r="CI45" s="404"/>
      <c r="CJ45" s="405"/>
      <c r="CK45" s="405"/>
      <c r="CL45" s="239"/>
      <c r="CM45" s="386"/>
      <c r="CN45" s="379"/>
      <c r="CO45" s="386"/>
      <c r="CP45" s="130"/>
      <c r="CQ45" s="130"/>
      <c r="CR45" s="130"/>
      <c r="CS45" s="130"/>
      <c r="CT45" s="130"/>
      <c r="CU45" s="130"/>
      <c r="CV45" s="43"/>
      <c r="CW45" s="43"/>
      <c r="CX45" s="43"/>
      <c r="CY45" s="43"/>
      <c r="CZ45" s="43"/>
      <c r="DA45" s="39"/>
      <c r="DB45" s="43"/>
      <c r="DC45" s="43"/>
      <c r="DD45" s="5"/>
    </row>
    <row r="46" spans="1:108" s="38" customFormat="1" ht="105" customHeight="1" x14ac:dyDescent="0.25">
      <c r="A46" s="465"/>
      <c r="B46" s="497"/>
      <c r="C46" s="469"/>
      <c r="D46" s="473"/>
      <c r="E46" s="474"/>
      <c r="F46" s="474"/>
      <c r="G46" s="475"/>
      <c r="H46" s="772" t="s">
        <v>367</v>
      </c>
      <c r="I46" s="633" t="s">
        <v>368</v>
      </c>
      <c r="J46" s="555"/>
      <c r="K46" s="595"/>
      <c r="L46" s="595"/>
      <c r="M46" s="596"/>
      <c r="N46" s="597"/>
      <c r="O46" s="665"/>
      <c r="P46" s="598"/>
      <c r="Q46" s="761"/>
      <c r="R46" s="761"/>
      <c r="S46" s="761"/>
      <c r="T46" s="761"/>
      <c r="U46" s="161"/>
      <c r="V46" s="213"/>
      <c r="W46" s="764"/>
      <c r="X46" s="761"/>
      <c r="Y46" s="761"/>
      <c r="Z46" s="765"/>
      <c r="AA46" s="566" t="s">
        <v>371</v>
      </c>
      <c r="AB46" s="567"/>
      <c r="AC46" s="567"/>
      <c r="AD46" s="754"/>
      <c r="AE46" s="764"/>
      <c r="AF46" s="761"/>
      <c r="AG46" s="761"/>
      <c r="AH46" s="765"/>
      <c r="AI46" s="222"/>
      <c r="AJ46" s="213"/>
      <c r="AK46" s="482"/>
      <c r="AL46" s="483"/>
      <c r="AM46" s="483"/>
      <c r="AN46" s="762"/>
      <c r="AO46" s="797"/>
      <c r="AP46" s="798"/>
      <c r="AQ46" s="798"/>
      <c r="AR46" s="799"/>
      <c r="AS46" s="715" t="s">
        <v>451</v>
      </c>
      <c r="AT46" s="716"/>
      <c r="AU46" s="716"/>
      <c r="AV46" s="717"/>
      <c r="AW46" s="161"/>
      <c r="AX46" s="378"/>
      <c r="AY46" s="482"/>
      <c r="AZ46" s="483"/>
      <c r="BA46" s="483"/>
      <c r="BB46" s="762"/>
      <c r="BC46" s="482"/>
      <c r="BD46" s="483"/>
      <c r="BE46" s="483"/>
      <c r="BF46" s="762"/>
      <c r="BG46" s="482"/>
      <c r="BH46" s="483"/>
      <c r="BI46" s="483"/>
      <c r="BJ46" s="762"/>
      <c r="BK46" s="161"/>
      <c r="BL46" s="378"/>
      <c r="BM46" s="482"/>
      <c r="BN46" s="483"/>
      <c r="BO46" s="483"/>
      <c r="BP46" s="762"/>
      <c r="BQ46" s="482"/>
      <c r="BR46" s="483"/>
      <c r="BS46" s="483"/>
      <c r="BT46" s="762"/>
      <c r="BU46" s="482"/>
      <c r="BV46" s="483"/>
      <c r="BW46" s="483"/>
      <c r="BX46" s="762"/>
      <c r="BY46" s="161"/>
      <c r="BZ46" s="379"/>
      <c r="CA46" s="482"/>
      <c r="CB46" s="483"/>
      <c r="CC46" s="483"/>
      <c r="CD46" s="762"/>
      <c r="CE46" s="482"/>
      <c r="CF46" s="483"/>
      <c r="CG46" s="483"/>
      <c r="CH46" s="762"/>
      <c r="CI46" s="482"/>
      <c r="CJ46" s="483"/>
      <c r="CK46" s="483"/>
      <c r="CL46" s="762"/>
      <c r="CM46" s="386"/>
      <c r="CN46" s="379"/>
      <c r="CO46" s="386"/>
      <c r="CP46" s="130"/>
      <c r="CQ46" s="130"/>
      <c r="CR46" s="130"/>
      <c r="CS46" s="130"/>
      <c r="CT46" s="130"/>
      <c r="CU46" s="130"/>
      <c r="CV46" s="43"/>
      <c r="CW46" s="43"/>
      <c r="CX46" s="43"/>
      <c r="CY46" s="43"/>
      <c r="CZ46" s="43"/>
      <c r="DA46" s="39"/>
      <c r="DB46" s="43"/>
      <c r="DC46" s="43"/>
      <c r="DD46" s="5"/>
    </row>
    <row r="47" spans="1:108" s="38" customFormat="1" ht="48.9" customHeight="1" thickBot="1" x14ac:dyDescent="0.3">
      <c r="A47" s="465"/>
      <c r="B47" s="497"/>
      <c r="C47" s="469"/>
      <c r="D47" s="473"/>
      <c r="E47" s="474"/>
      <c r="F47" s="474"/>
      <c r="G47" s="475"/>
      <c r="H47" s="656"/>
      <c r="I47" s="634"/>
      <c r="J47" s="546"/>
      <c r="K47" s="585"/>
      <c r="L47" s="585"/>
      <c r="M47" s="543"/>
      <c r="N47" s="560"/>
      <c r="O47" s="638"/>
      <c r="P47" s="587"/>
      <c r="Q47" s="227"/>
      <c r="R47" s="202"/>
      <c r="S47" s="202"/>
      <c r="T47" s="227"/>
      <c r="U47" s="161"/>
      <c r="V47" s="213"/>
      <c r="W47" s="204"/>
      <c r="X47" s="227"/>
      <c r="Y47" s="227"/>
      <c r="Z47" s="247"/>
      <c r="AA47" s="204" t="s">
        <v>381</v>
      </c>
      <c r="AB47" s="227"/>
      <c r="AC47" s="227"/>
      <c r="AD47" s="247"/>
      <c r="AE47" s="204"/>
      <c r="AF47" s="202"/>
      <c r="AG47" s="202"/>
      <c r="AH47" s="255"/>
      <c r="AI47" s="222"/>
      <c r="AJ47" s="213"/>
      <c r="AK47" s="232"/>
      <c r="AL47" s="233"/>
      <c r="AM47" s="233"/>
      <c r="AN47" s="239"/>
      <c r="AO47" s="404"/>
      <c r="AP47" s="405"/>
      <c r="AQ47" s="405"/>
      <c r="AR47" s="239"/>
      <c r="AS47" s="404" t="s">
        <v>452</v>
      </c>
      <c r="AT47" s="405"/>
      <c r="AU47" s="405"/>
      <c r="AV47" s="239"/>
      <c r="AW47" s="161"/>
      <c r="AX47" s="378"/>
      <c r="AY47" s="404"/>
      <c r="AZ47" s="405"/>
      <c r="BA47" s="405"/>
      <c r="BB47" s="239"/>
      <c r="BC47" s="404"/>
      <c r="BD47" s="405"/>
      <c r="BE47" s="405"/>
      <c r="BF47" s="239"/>
      <c r="BG47" s="404"/>
      <c r="BH47" s="405"/>
      <c r="BI47" s="405"/>
      <c r="BJ47" s="239"/>
      <c r="BK47" s="161"/>
      <c r="BL47" s="378"/>
      <c r="BM47" s="404"/>
      <c r="BN47" s="405"/>
      <c r="BO47" s="405"/>
      <c r="BP47" s="239"/>
      <c r="BQ47" s="404"/>
      <c r="BR47" s="405"/>
      <c r="BS47" s="405"/>
      <c r="BT47" s="239"/>
      <c r="BU47" s="404"/>
      <c r="BV47" s="405"/>
      <c r="BW47" s="405"/>
      <c r="BX47" s="239"/>
      <c r="BY47" s="161"/>
      <c r="BZ47" s="379"/>
      <c r="CA47" s="404"/>
      <c r="CB47" s="405"/>
      <c r="CC47" s="405"/>
      <c r="CD47" s="239"/>
      <c r="CE47" s="404"/>
      <c r="CF47" s="405"/>
      <c r="CG47" s="405"/>
      <c r="CH47" s="239"/>
      <c r="CI47" s="404"/>
      <c r="CJ47" s="405"/>
      <c r="CK47" s="405"/>
      <c r="CL47" s="239"/>
      <c r="CM47" s="386"/>
      <c r="CN47" s="379"/>
      <c r="CO47" s="386"/>
      <c r="CP47" s="125"/>
      <c r="CQ47" s="125"/>
      <c r="CR47" s="125"/>
      <c r="CS47" s="125"/>
      <c r="CT47" s="125"/>
      <c r="CU47" s="125"/>
      <c r="CV47" s="43"/>
      <c r="CW47" s="43"/>
      <c r="CX47" s="43"/>
      <c r="CY47" s="43"/>
      <c r="CZ47" s="43"/>
      <c r="DA47" s="39"/>
      <c r="DB47" s="43"/>
      <c r="DC47" s="43"/>
      <c r="DD47" s="5"/>
    </row>
    <row r="48" spans="1:108" s="38" customFormat="1" ht="89.4" customHeight="1" x14ac:dyDescent="0.25">
      <c r="A48" s="465"/>
      <c r="B48" s="497"/>
      <c r="C48" s="469"/>
      <c r="D48" s="473"/>
      <c r="E48" s="474"/>
      <c r="F48" s="474"/>
      <c r="G48" s="475"/>
      <c r="H48" s="656"/>
      <c r="I48" s="633" t="s">
        <v>453</v>
      </c>
      <c r="J48" s="555"/>
      <c r="K48" s="595"/>
      <c r="L48" s="595"/>
      <c r="M48" s="596"/>
      <c r="N48" s="597"/>
      <c r="O48" s="665"/>
      <c r="P48" s="598"/>
      <c r="Q48" s="812"/>
      <c r="R48" s="812"/>
      <c r="S48" s="812"/>
      <c r="T48" s="812"/>
      <c r="U48" s="423"/>
      <c r="V48" s="364"/>
      <c r="W48" s="521"/>
      <c r="X48" s="461"/>
      <c r="Y48" s="461"/>
      <c r="Z48" s="813"/>
      <c r="AA48" s="521"/>
      <c r="AB48" s="461"/>
      <c r="AC48" s="461"/>
      <c r="AD48" s="813"/>
      <c r="AE48" s="814"/>
      <c r="AF48" s="812"/>
      <c r="AG48" s="812"/>
      <c r="AH48" s="815"/>
      <c r="AI48" s="366"/>
      <c r="AJ48" s="364"/>
      <c r="AK48" s="482"/>
      <c r="AL48" s="483"/>
      <c r="AM48" s="483"/>
      <c r="AN48" s="762"/>
      <c r="AO48" s="463"/>
      <c r="AP48" s="463"/>
      <c r="AQ48" s="463"/>
      <c r="AR48" s="463"/>
      <c r="AS48" s="463" t="s">
        <v>455</v>
      </c>
      <c r="AT48" s="463"/>
      <c r="AU48" s="463"/>
      <c r="AV48" s="463"/>
      <c r="AW48" s="161"/>
      <c r="AX48" s="378"/>
      <c r="AY48" s="482"/>
      <c r="AZ48" s="483"/>
      <c r="BA48" s="483"/>
      <c r="BB48" s="762"/>
      <c r="BC48" s="463" t="s">
        <v>456</v>
      </c>
      <c r="BD48" s="463"/>
      <c r="BE48" s="463"/>
      <c r="BF48" s="463"/>
      <c r="BG48" s="482"/>
      <c r="BH48" s="483"/>
      <c r="BI48" s="483"/>
      <c r="BJ48" s="762"/>
      <c r="BK48" s="161"/>
      <c r="BL48" s="378"/>
      <c r="BM48" s="482"/>
      <c r="BN48" s="483"/>
      <c r="BO48" s="483"/>
      <c r="BP48" s="762"/>
      <c r="BQ48" s="463" t="s">
        <v>457</v>
      </c>
      <c r="BR48" s="463"/>
      <c r="BS48" s="463"/>
      <c r="BT48" s="463"/>
      <c r="BU48" s="482"/>
      <c r="BV48" s="483"/>
      <c r="BW48" s="483"/>
      <c r="BX48" s="762"/>
      <c r="BY48" s="161"/>
      <c r="BZ48" s="379"/>
      <c r="CA48" s="482"/>
      <c r="CB48" s="483"/>
      <c r="CC48" s="483"/>
      <c r="CD48" s="762"/>
      <c r="CE48" s="482"/>
      <c r="CF48" s="483"/>
      <c r="CG48" s="483"/>
      <c r="CH48" s="762"/>
      <c r="CI48" s="482"/>
      <c r="CJ48" s="483"/>
      <c r="CK48" s="483"/>
      <c r="CL48" s="762"/>
      <c r="CM48" s="386"/>
      <c r="CN48" s="379"/>
      <c r="CO48" s="386"/>
      <c r="CP48" s="130"/>
      <c r="CQ48" s="130"/>
      <c r="CR48" s="130"/>
      <c r="CS48" s="130"/>
      <c r="CT48" s="130"/>
      <c r="CU48" s="130"/>
      <c r="CV48" s="43"/>
      <c r="CW48" s="43"/>
      <c r="CX48" s="43"/>
      <c r="CY48" s="43"/>
      <c r="CZ48" s="43"/>
      <c r="DA48" s="39"/>
      <c r="DB48" s="43"/>
      <c r="DC48" s="43"/>
      <c r="DD48" s="5"/>
    </row>
    <row r="49" spans="1:108" s="38" customFormat="1" ht="48.9" customHeight="1" thickBot="1" x14ac:dyDescent="0.3">
      <c r="A49" s="465"/>
      <c r="B49" s="497"/>
      <c r="C49" s="469"/>
      <c r="D49" s="473"/>
      <c r="E49" s="474"/>
      <c r="F49" s="474"/>
      <c r="G49" s="475"/>
      <c r="H49" s="657"/>
      <c r="I49" s="634"/>
      <c r="J49" s="546"/>
      <c r="K49" s="585"/>
      <c r="L49" s="585"/>
      <c r="M49" s="543"/>
      <c r="N49" s="560"/>
      <c r="O49" s="638"/>
      <c r="P49" s="587"/>
      <c r="Q49" s="344"/>
      <c r="R49" s="405"/>
      <c r="S49" s="419"/>
      <c r="T49" s="344"/>
      <c r="U49" s="423"/>
      <c r="V49" s="364"/>
      <c r="W49" s="371"/>
      <c r="X49" s="344"/>
      <c r="Y49" s="344"/>
      <c r="Z49" s="345"/>
      <c r="AA49" s="371"/>
      <c r="AB49" s="344"/>
      <c r="AC49" s="344"/>
      <c r="AD49" s="345"/>
      <c r="AE49" s="418"/>
      <c r="AF49" s="419"/>
      <c r="AG49" s="419"/>
      <c r="AH49" s="420"/>
      <c r="AI49" s="366"/>
      <c r="AJ49" s="364"/>
      <c r="AK49" s="404"/>
      <c r="AL49" s="405"/>
      <c r="AM49" s="405"/>
      <c r="AN49" s="239"/>
      <c r="AO49" s="372"/>
      <c r="AP49" s="375"/>
      <c r="AQ49" s="375"/>
      <c r="AR49" s="372"/>
      <c r="AS49" s="372" t="s">
        <v>454</v>
      </c>
      <c r="AT49" s="375"/>
      <c r="AU49" s="375"/>
      <c r="AV49" s="372"/>
      <c r="AW49" s="161"/>
      <c r="AX49" s="378"/>
      <c r="AY49" s="404"/>
      <c r="AZ49" s="405"/>
      <c r="BA49" s="405"/>
      <c r="BB49" s="239"/>
      <c r="BC49" s="372" t="s">
        <v>454</v>
      </c>
      <c r="BD49" s="375"/>
      <c r="BE49" s="375"/>
      <c r="BF49" s="372"/>
      <c r="BG49" s="404"/>
      <c r="BH49" s="405"/>
      <c r="BI49" s="405"/>
      <c r="BJ49" s="239"/>
      <c r="BK49" s="161"/>
      <c r="BL49" s="378"/>
      <c r="BM49" s="404"/>
      <c r="BN49" s="405"/>
      <c r="BO49" s="405"/>
      <c r="BP49" s="239"/>
      <c r="BQ49" s="372" t="s">
        <v>454</v>
      </c>
      <c r="BR49" s="375"/>
      <c r="BS49" s="375"/>
      <c r="BT49" s="372"/>
      <c r="BU49" s="404"/>
      <c r="BV49" s="405"/>
      <c r="BW49" s="405"/>
      <c r="BX49" s="239"/>
      <c r="BY49" s="161"/>
      <c r="BZ49" s="379"/>
      <c r="CA49" s="404"/>
      <c r="CB49" s="405"/>
      <c r="CC49" s="405"/>
      <c r="CD49" s="239"/>
      <c r="CE49" s="404"/>
      <c r="CF49" s="405"/>
      <c r="CG49" s="405"/>
      <c r="CH49" s="239"/>
      <c r="CI49" s="404"/>
      <c r="CJ49" s="405"/>
      <c r="CK49" s="405"/>
      <c r="CL49" s="239"/>
      <c r="CM49" s="386"/>
      <c r="CN49" s="379"/>
      <c r="CO49" s="386"/>
      <c r="CP49" s="130"/>
      <c r="CQ49" s="130"/>
      <c r="CR49" s="130"/>
      <c r="CS49" s="130"/>
      <c r="CT49" s="130"/>
      <c r="CU49" s="130"/>
      <c r="CV49" s="43"/>
      <c r="CW49" s="43"/>
      <c r="CX49" s="43"/>
      <c r="CY49" s="43"/>
      <c r="CZ49" s="43"/>
      <c r="DA49" s="39"/>
      <c r="DB49" s="43"/>
      <c r="DC49" s="43"/>
      <c r="DD49" s="5"/>
    </row>
    <row r="50" spans="1:108" s="38" customFormat="1" ht="89.1" customHeight="1" x14ac:dyDescent="0.25">
      <c r="A50" s="465"/>
      <c r="B50" s="497"/>
      <c r="C50" s="469"/>
      <c r="D50" s="473"/>
      <c r="E50" s="474"/>
      <c r="F50" s="474"/>
      <c r="G50" s="475"/>
      <c r="H50" s="657" t="s">
        <v>412</v>
      </c>
      <c r="I50" s="633" t="s">
        <v>413</v>
      </c>
      <c r="J50" s="555"/>
      <c r="K50" s="595"/>
      <c r="L50" s="595"/>
      <c r="M50" s="596"/>
      <c r="N50" s="597"/>
      <c r="O50" s="665"/>
      <c r="P50" s="598"/>
      <c r="Q50" s="761"/>
      <c r="R50" s="761"/>
      <c r="S50" s="761"/>
      <c r="T50" s="761"/>
      <c r="U50" s="161"/>
      <c r="V50" s="282"/>
      <c r="W50" s="761"/>
      <c r="X50" s="761"/>
      <c r="Y50" s="761"/>
      <c r="Z50" s="761"/>
      <c r="AA50" s="761"/>
      <c r="AB50" s="761"/>
      <c r="AC50" s="761"/>
      <c r="AD50" s="761"/>
      <c r="AE50" s="566" t="s">
        <v>414</v>
      </c>
      <c r="AF50" s="567"/>
      <c r="AG50" s="567"/>
      <c r="AH50" s="754"/>
      <c r="AI50" s="281"/>
      <c r="AJ50" s="282"/>
      <c r="AK50" s="761"/>
      <c r="AL50" s="761"/>
      <c r="AM50" s="761"/>
      <c r="AN50" s="761"/>
      <c r="AO50" s="463" t="s">
        <v>415</v>
      </c>
      <c r="AP50" s="463"/>
      <c r="AQ50" s="463"/>
      <c r="AR50" s="463"/>
      <c r="AS50" s="763" t="s">
        <v>417</v>
      </c>
      <c r="AT50" s="763"/>
      <c r="AU50" s="763"/>
      <c r="AV50" s="763"/>
      <c r="AW50" s="161"/>
      <c r="AX50" s="378"/>
      <c r="AY50" s="744"/>
      <c r="AZ50" s="735"/>
      <c r="BA50" s="735"/>
      <c r="BB50" s="745"/>
      <c r="BC50" s="744"/>
      <c r="BD50" s="735"/>
      <c r="BE50" s="735"/>
      <c r="BF50" s="745"/>
      <c r="BG50" s="744"/>
      <c r="BH50" s="735"/>
      <c r="BI50" s="735"/>
      <c r="BJ50" s="745"/>
      <c r="BK50" s="161"/>
      <c r="BL50" s="378"/>
      <c r="BM50" s="744"/>
      <c r="BN50" s="735"/>
      <c r="BO50" s="735"/>
      <c r="BP50" s="745"/>
      <c r="BQ50" s="744"/>
      <c r="BR50" s="735"/>
      <c r="BS50" s="735"/>
      <c r="BT50" s="745"/>
      <c r="BU50" s="744"/>
      <c r="BV50" s="735"/>
      <c r="BW50" s="735"/>
      <c r="BX50" s="745"/>
      <c r="BY50" s="161"/>
      <c r="BZ50" s="379"/>
      <c r="CA50" s="744"/>
      <c r="CB50" s="735"/>
      <c r="CC50" s="735"/>
      <c r="CD50" s="745"/>
      <c r="CE50" s="744"/>
      <c r="CF50" s="735"/>
      <c r="CG50" s="735"/>
      <c r="CH50" s="745"/>
      <c r="CI50" s="744"/>
      <c r="CJ50" s="735"/>
      <c r="CK50" s="735"/>
      <c r="CL50" s="745"/>
      <c r="CM50" s="386"/>
      <c r="CN50" s="379"/>
      <c r="CO50" s="386"/>
      <c r="CP50" s="301"/>
      <c r="CQ50" s="130"/>
      <c r="CR50" s="130"/>
      <c r="CS50" s="130"/>
      <c r="CT50" s="130"/>
      <c r="CU50" s="130"/>
      <c r="CV50" s="43"/>
      <c r="CW50" s="43"/>
      <c r="CX50" s="43"/>
      <c r="CY50" s="43"/>
      <c r="CZ50" s="43"/>
      <c r="DA50" s="39"/>
      <c r="DB50" s="43"/>
      <c r="DC50" s="43"/>
      <c r="DD50" s="5"/>
    </row>
    <row r="51" spans="1:108" s="38" customFormat="1" ht="48.9" customHeight="1" thickBot="1" x14ac:dyDescent="0.3">
      <c r="A51" s="465"/>
      <c r="B51" s="497"/>
      <c r="C51" s="469"/>
      <c r="D51" s="473"/>
      <c r="E51" s="474"/>
      <c r="F51" s="474"/>
      <c r="G51" s="475"/>
      <c r="H51" s="739"/>
      <c r="I51" s="634"/>
      <c r="J51" s="546"/>
      <c r="K51" s="585"/>
      <c r="L51" s="585"/>
      <c r="M51" s="543"/>
      <c r="N51" s="560"/>
      <c r="O51" s="638"/>
      <c r="P51" s="587"/>
      <c r="Q51" s="295"/>
      <c r="R51" s="202"/>
      <c r="S51" s="202"/>
      <c r="T51" s="295"/>
      <c r="U51" s="161"/>
      <c r="V51" s="282"/>
      <c r="W51" s="295"/>
      <c r="X51" s="202"/>
      <c r="Y51" s="202"/>
      <c r="Z51" s="295"/>
      <c r="AA51" s="295"/>
      <c r="AB51" s="202"/>
      <c r="AC51" s="202"/>
      <c r="AD51" s="295"/>
      <c r="AE51" s="285" t="s">
        <v>316</v>
      </c>
      <c r="AF51" s="295"/>
      <c r="AG51" s="295"/>
      <c r="AH51" s="247"/>
      <c r="AI51" s="281"/>
      <c r="AJ51" s="282"/>
      <c r="AK51" s="295"/>
      <c r="AL51" s="202"/>
      <c r="AM51" s="202"/>
      <c r="AN51" s="295"/>
      <c r="AO51" s="372" t="s">
        <v>316</v>
      </c>
      <c r="AP51" s="375"/>
      <c r="AQ51" s="375"/>
      <c r="AR51" s="372"/>
      <c r="AS51" s="286" t="s">
        <v>416</v>
      </c>
      <c r="AT51" s="288"/>
      <c r="AU51" s="288"/>
      <c r="AV51" s="286"/>
      <c r="AW51" s="161"/>
      <c r="AX51" s="378"/>
      <c r="AY51" s="259"/>
      <c r="AZ51" s="126"/>
      <c r="BA51" s="126"/>
      <c r="BB51" s="246"/>
      <c r="BC51" s="259"/>
      <c r="BD51" s="126"/>
      <c r="BE51" s="126"/>
      <c r="BF51" s="246"/>
      <c r="BG51" s="259"/>
      <c r="BH51" s="126"/>
      <c r="BI51" s="126"/>
      <c r="BJ51" s="246"/>
      <c r="BK51" s="161"/>
      <c r="BL51" s="378"/>
      <c r="BM51" s="259"/>
      <c r="BN51" s="126"/>
      <c r="BO51" s="126"/>
      <c r="BP51" s="246"/>
      <c r="BQ51" s="259"/>
      <c r="BR51" s="126"/>
      <c r="BS51" s="126"/>
      <c r="BT51" s="246"/>
      <c r="BU51" s="259"/>
      <c r="BV51" s="126"/>
      <c r="BW51" s="126"/>
      <c r="BX51" s="246"/>
      <c r="BY51" s="161"/>
      <c r="BZ51" s="379"/>
      <c r="CA51" s="259"/>
      <c r="CB51" s="126"/>
      <c r="CC51" s="126"/>
      <c r="CD51" s="246"/>
      <c r="CE51" s="259"/>
      <c r="CF51" s="126"/>
      <c r="CG51" s="126"/>
      <c r="CH51" s="246"/>
      <c r="CI51" s="259"/>
      <c r="CJ51" s="126"/>
      <c r="CK51" s="126"/>
      <c r="CL51" s="246"/>
      <c r="CM51" s="386"/>
      <c r="CN51" s="379"/>
      <c r="CO51" s="386"/>
      <c r="CP51" s="301"/>
      <c r="CQ51" s="130"/>
      <c r="CR51" s="130"/>
      <c r="CS51" s="130"/>
      <c r="CT51" s="130"/>
      <c r="CU51" s="130"/>
      <c r="CV51" s="43"/>
      <c r="CW51" s="43"/>
      <c r="CX51" s="43"/>
      <c r="CY51" s="43"/>
      <c r="CZ51" s="43"/>
      <c r="DA51" s="39"/>
      <c r="DB51" s="43"/>
      <c r="DC51" s="43"/>
      <c r="DD51" s="5"/>
    </row>
    <row r="52" spans="1:108" s="38" customFormat="1" ht="88.95" customHeight="1" x14ac:dyDescent="0.25">
      <c r="A52" s="465"/>
      <c r="B52" s="497"/>
      <c r="C52" s="469"/>
      <c r="D52" s="473"/>
      <c r="E52" s="474"/>
      <c r="F52" s="474"/>
      <c r="G52" s="475"/>
      <c r="H52" s="642" t="s">
        <v>350</v>
      </c>
      <c r="I52" s="643"/>
      <c r="J52" s="643"/>
      <c r="K52" s="643"/>
      <c r="L52" s="643"/>
      <c r="M52" s="643"/>
      <c r="N52" s="643"/>
      <c r="O52" s="643"/>
      <c r="P52" s="644"/>
      <c r="Q52" s="640"/>
      <c r="R52" s="640"/>
      <c r="S52" s="640"/>
      <c r="T52" s="640"/>
      <c r="U52" s="649"/>
      <c r="V52" s="721"/>
      <c r="W52" s="639"/>
      <c r="X52" s="640"/>
      <c r="Y52" s="640"/>
      <c r="Z52" s="710"/>
      <c r="AA52" s="639"/>
      <c r="AB52" s="640"/>
      <c r="AC52" s="640"/>
      <c r="AD52" s="710"/>
      <c r="AE52" s="639"/>
      <c r="AF52" s="640"/>
      <c r="AG52" s="640"/>
      <c r="AH52" s="710"/>
      <c r="AI52" s="711"/>
      <c r="AJ52" s="721"/>
      <c r="AK52" s="639"/>
      <c r="AL52" s="640"/>
      <c r="AM52" s="640"/>
      <c r="AN52" s="710"/>
      <c r="AO52" s="639"/>
      <c r="AP52" s="640"/>
      <c r="AQ52" s="640"/>
      <c r="AR52" s="710"/>
      <c r="AS52" s="639"/>
      <c r="AT52" s="640"/>
      <c r="AU52" s="640"/>
      <c r="AV52" s="710"/>
      <c r="AW52" s="649"/>
      <c r="AX52" s="495"/>
      <c r="AY52" s="671"/>
      <c r="AZ52" s="640"/>
      <c r="BA52" s="640"/>
      <c r="BB52" s="640"/>
      <c r="BC52" s="639"/>
      <c r="BD52" s="640"/>
      <c r="BE52" s="640"/>
      <c r="BF52" s="640"/>
      <c r="BG52" s="639"/>
      <c r="BH52" s="640"/>
      <c r="BI52" s="640"/>
      <c r="BJ52" s="640"/>
      <c r="BK52" s="649"/>
      <c r="BL52" s="495"/>
      <c r="BM52" s="639"/>
      <c r="BN52" s="640"/>
      <c r="BO52" s="640"/>
      <c r="BP52" s="640"/>
      <c r="BQ52" s="639"/>
      <c r="BR52" s="640"/>
      <c r="BS52" s="640"/>
      <c r="BT52" s="640"/>
      <c r="BU52" s="640"/>
      <c r="BV52" s="640"/>
      <c r="BW52" s="640"/>
      <c r="BX52" s="640"/>
      <c r="BY52" s="649"/>
      <c r="BZ52" s="721"/>
      <c r="CA52" s="639"/>
      <c r="CB52" s="640"/>
      <c r="CC52" s="640"/>
      <c r="CD52" s="640"/>
      <c r="CE52" s="639"/>
      <c r="CF52" s="640"/>
      <c r="CG52" s="640"/>
      <c r="CH52" s="640"/>
      <c r="CI52" s="639"/>
      <c r="CJ52" s="640"/>
      <c r="CK52" s="640"/>
      <c r="CL52" s="640"/>
      <c r="CM52" s="711"/>
      <c r="CN52" s="721"/>
      <c r="CO52" s="711"/>
      <c r="CP52" s="186"/>
      <c r="CQ52" s="169"/>
      <c r="CR52" s="169"/>
      <c r="CS52" s="169"/>
      <c r="CT52" s="169"/>
      <c r="CU52" s="169"/>
    </row>
    <row r="53" spans="1:108" s="38" customFormat="1" ht="48.9" customHeight="1" thickBot="1" x14ac:dyDescent="0.3">
      <c r="A53" s="465"/>
      <c r="B53" s="497"/>
      <c r="C53" s="469"/>
      <c r="D53" s="476"/>
      <c r="E53" s="477"/>
      <c r="F53" s="477"/>
      <c r="G53" s="478"/>
      <c r="H53" s="645"/>
      <c r="I53" s="646"/>
      <c r="J53" s="646"/>
      <c r="K53" s="646"/>
      <c r="L53" s="646"/>
      <c r="M53" s="646"/>
      <c r="N53" s="646"/>
      <c r="O53" s="646"/>
      <c r="P53" s="647"/>
      <c r="Q53" s="171"/>
      <c r="R53" s="170"/>
      <c r="S53" s="170"/>
      <c r="T53" s="170"/>
      <c r="U53" s="650"/>
      <c r="V53" s="722"/>
      <c r="W53" s="189"/>
      <c r="X53" s="171"/>
      <c r="Y53" s="171"/>
      <c r="Z53" s="208"/>
      <c r="AA53" s="189"/>
      <c r="AB53" s="170"/>
      <c r="AC53" s="170"/>
      <c r="AD53" s="251"/>
      <c r="AE53" s="189"/>
      <c r="AF53" s="170"/>
      <c r="AG53" s="170"/>
      <c r="AH53" s="251"/>
      <c r="AI53" s="712"/>
      <c r="AJ53" s="722"/>
      <c r="AK53" s="187"/>
      <c r="AL53" s="171"/>
      <c r="AM53" s="171"/>
      <c r="AN53" s="256"/>
      <c r="AO53" s="187"/>
      <c r="AP53" s="170"/>
      <c r="AQ53" s="170"/>
      <c r="AR53" s="251"/>
      <c r="AS53" s="187"/>
      <c r="AT53" s="170"/>
      <c r="AU53" s="170"/>
      <c r="AV53" s="251"/>
      <c r="AW53" s="650"/>
      <c r="AX53" s="496"/>
      <c r="AY53" s="188"/>
      <c r="AZ53" s="171"/>
      <c r="BA53" s="171"/>
      <c r="BB53" s="134"/>
      <c r="BC53" s="187"/>
      <c r="BD53" s="171"/>
      <c r="BE53" s="171"/>
      <c r="BF53" s="134"/>
      <c r="BG53" s="187"/>
      <c r="BH53" s="171"/>
      <c r="BI53" s="171"/>
      <c r="BJ53" s="134"/>
      <c r="BK53" s="650"/>
      <c r="BL53" s="496"/>
      <c r="BM53" s="187"/>
      <c r="BN53" s="171"/>
      <c r="BO53" s="171"/>
      <c r="BP53" s="134"/>
      <c r="BQ53" s="187"/>
      <c r="BR53" s="171"/>
      <c r="BS53" s="171"/>
      <c r="BT53" s="134"/>
      <c r="BU53" s="171"/>
      <c r="BV53" s="170"/>
      <c r="BW53" s="170"/>
      <c r="BX53" s="170"/>
      <c r="BY53" s="650"/>
      <c r="BZ53" s="722"/>
      <c r="CA53" s="187"/>
      <c r="CB53" s="171"/>
      <c r="CC53" s="171"/>
      <c r="CD53" s="134"/>
      <c r="CE53" s="187"/>
      <c r="CF53" s="171"/>
      <c r="CG53" s="171"/>
      <c r="CH53" s="134"/>
      <c r="CI53" s="187"/>
      <c r="CJ53" s="171"/>
      <c r="CK53" s="171"/>
      <c r="CL53" s="134"/>
      <c r="CM53" s="712"/>
      <c r="CN53" s="722"/>
      <c r="CO53" s="712"/>
      <c r="CP53" s="190"/>
      <c r="CQ53" s="172"/>
      <c r="CR53" s="172"/>
      <c r="CS53" s="172"/>
      <c r="CT53" s="172"/>
      <c r="CU53" s="172"/>
    </row>
    <row r="54" spans="1:108" ht="8.25" customHeight="1" thickBot="1" x14ac:dyDescent="0.3">
      <c r="B54" s="136"/>
      <c r="C54" s="136"/>
      <c r="D54" s="137"/>
      <c r="E54" s="137"/>
      <c r="F54" s="137"/>
      <c r="G54" s="137"/>
      <c r="H54" s="193"/>
      <c r="I54" s="193"/>
      <c r="J54" s="193"/>
      <c r="K54" s="194"/>
      <c r="L54" s="194"/>
      <c r="M54" s="194"/>
      <c r="N54" s="194"/>
      <c r="O54" s="194"/>
      <c r="P54" s="194"/>
      <c r="Q54" s="195"/>
      <c r="R54" s="195"/>
      <c r="S54" s="195"/>
      <c r="T54" s="195"/>
      <c r="U54" s="162"/>
      <c r="V54" s="167"/>
      <c r="W54" s="248"/>
      <c r="X54" s="249"/>
      <c r="Y54" s="249"/>
      <c r="Z54" s="250"/>
      <c r="AA54" s="248"/>
      <c r="AB54" s="249"/>
      <c r="AC54" s="249"/>
      <c r="AD54" s="250"/>
      <c r="AE54" s="248"/>
      <c r="AF54" s="249"/>
      <c r="AG54" s="249"/>
      <c r="AH54" s="250"/>
      <c r="AI54" s="167"/>
      <c r="AJ54" s="167"/>
      <c r="AK54" s="769"/>
      <c r="AL54" s="770"/>
      <c r="AM54" s="770"/>
      <c r="AN54" s="771"/>
      <c r="AO54" s="162"/>
      <c r="AP54" s="167"/>
      <c r="AQ54" s="167"/>
      <c r="AR54" s="163"/>
      <c r="AS54" s="162"/>
      <c r="AT54" s="167"/>
      <c r="AU54" s="167"/>
      <c r="AV54" s="163"/>
      <c r="AW54" s="162"/>
      <c r="AX54" s="163"/>
      <c r="AY54" s="138"/>
      <c r="AZ54" s="138"/>
      <c r="BA54" s="138"/>
      <c r="BB54" s="138"/>
      <c r="BC54" s="138"/>
      <c r="BD54" s="138"/>
      <c r="BE54" s="138"/>
      <c r="BF54" s="138"/>
      <c r="BG54" s="138"/>
      <c r="BH54" s="138"/>
      <c r="BI54" s="138"/>
      <c r="BJ54" s="138"/>
      <c r="BK54" s="162"/>
      <c r="BL54" s="163"/>
      <c r="BM54" s="138"/>
      <c r="BN54" s="138"/>
      <c r="BO54" s="138"/>
      <c r="BP54" s="138"/>
      <c r="BQ54" s="138"/>
      <c r="BR54" s="138"/>
      <c r="BS54" s="138"/>
      <c r="BT54" s="138"/>
      <c r="BU54" s="195"/>
      <c r="BV54" s="195"/>
      <c r="BW54" s="195"/>
      <c r="BX54" s="195"/>
      <c r="BY54" s="162"/>
      <c r="BZ54" s="167"/>
      <c r="CA54" s="248"/>
      <c r="CB54" s="249"/>
      <c r="CC54" s="249"/>
      <c r="CD54" s="250"/>
      <c r="CE54" s="248"/>
      <c r="CF54" s="249"/>
      <c r="CG54" s="249"/>
      <c r="CH54" s="250"/>
      <c r="CI54" s="248"/>
      <c r="CJ54" s="249"/>
      <c r="CK54" s="249"/>
      <c r="CL54" s="250"/>
      <c r="CM54" s="167"/>
      <c r="CN54" s="167"/>
      <c r="CO54" s="167"/>
      <c r="CP54" s="195"/>
      <c r="CQ54" s="195"/>
      <c r="CR54" s="195"/>
      <c r="CS54" s="195"/>
      <c r="CT54" s="139"/>
      <c r="CU54" s="195"/>
    </row>
    <row r="55" spans="1:108" s="38" customFormat="1" ht="79.95" customHeight="1" x14ac:dyDescent="0.25">
      <c r="A55" s="465"/>
      <c r="B55" s="467"/>
      <c r="C55" s="469"/>
      <c r="D55" s="538" t="s">
        <v>422</v>
      </c>
      <c r="E55" s="538"/>
      <c r="F55" s="538"/>
      <c r="G55" s="539"/>
      <c r="H55" s="631" t="s">
        <v>373</v>
      </c>
      <c r="I55" s="262" t="s">
        <v>372</v>
      </c>
      <c r="J55" s="140"/>
      <c r="K55" s="140"/>
      <c r="L55" s="144"/>
      <c r="M55" s="146"/>
      <c r="N55" s="147"/>
      <c r="O55" s="175"/>
      <c r="P55" s="143"/>
      <c r="Q55" s="226" t="s">
        <v>399</v>
      </c>
      <c r="R55" s="333"/>
      <c r="S55" s="207"/>
      <c r="T55" s="210"/>
      <c r="U55" s="179"/>
      <c r="V55" s="209"/>
      <c r="W55" s="226" t="s">
        <v>399</v>
      </c>
      <c r="X55" s="334"/>
      <c r="Y55" s="233"/>
      <c r="Z55" s="239"/>
      <c r="AA55" s="226" t="s">
        <v>399</v>
      </c>
      <c r="AB55" s="207"/>
      <c r="AC55" s="207"/>
      <c r="AD55" s="239"/>
      <c r="AE55" s="226" t="s">
        <v>399</v>
      </c>
      <c r="AF55" s="207"/>
      <c r="AG55" s="207"/>
      <c r="AH55" s="239"/>
      <c r="AI55" s="243"/>
      <c r="AJ55" s="209"/>
      <c r="AK55" s="226" t="s">
        <v>399</v>
      </c>
      <c r="AL55" s="207"/>
      <c r="AM55" s="207"/>
      <c r="AN55" s="239"/>
      <c r="AO55" s="226" t="s">
        <v>399</v>
      </c>
      <c r="AP55" s="233"/>
      <c r="AQ55" s="233"/>
      <c r="AR55" s="239"/>
      <c r="AS55" s="226" t="s">
        <v>399</v>
      </c>
      <c r="AT55" s="233"/>
      <c r="AU55" s="233"/>
      <c r="AV55" s="239"/>
      <c r="AW55" s="179"/>
      <c r="AX55" s="180"/>
      <c r="AY55" s="158"/>
      <c r="AZ55" s="405"/>
      <c r="BA55" s="405"/>
      <c r="BB55" s="362"/>
      <c r="BC55" s="404"/>
      <c r="BD55" s="405"/>
      <c r="BE55" s="405"/>
      <c r="BF55" s="362"/>
      <c r="BG55" s="628"/>
      <c r="BH55" s="629"/>
      <c r="BI55" s="629"/>
      <c r="BJ55" s="630"/>
      <c r="BK55" s="179"/>
      <c r="BL55" s="180"/>
      <c r="BM55" s="404"/>
      <c r="BN55" s="405"/>
      <c r="BO55" s="405"/>
      <c r="BP55" s="362"/>
      <c r="BQ55" s="404"/>
      <c r="BR55" s="405"/>
      <c r="BS55" s="405"/>
      <c r="BT55" s="362"/>
      <c r="BU55" s="413"/>
      <c r="BV55" s="360"/>
      <c r="BW55" s="360"/>
      <c r="BX55" s="362"/>
      <c r="BY55" s="179"/>
      <c r="BZ55" s="361"/>
      <c r="CA55" s="413"/>
      <c r="CB55" s="405"/>
      <c r="CC55" s="405"/>
      <c r="CD55" s="239"/>
      <c r="CE55" s="413"/>
      <c r="CF55" s="360"/>
      <c r="CG55" s="360"/>
      <c r="CH55" s="239"/>
      <c r="CI55" s="413"/>
      <c r="CJ55" s="360"/>
      <c r="CK55" s="360"/>
      <c r="CL55" s="239"/>
      <c r="CM55" s="243"/>
      <c r="CN55" s="361"/>
      <c r="CO55" s="243"/>
      <c r="CP55" s="97"/>
      <c r="CQ55" s="97"/>
      <c r="CR55" s="97"/>
      <c r="CS55" s="97"/>
      <c r="CT55" s="97"/>
      <c r="CU55" s="97"/>
      <c r="CV55" s="40"/>
      <c r="CW55" s="40"/>
      <c r="CX55" s="40"/>
      <c r="CY55" s="40"/>
      <c r="CZ55" s="40"/>
      <c r="DA55" s="39"/>
      <c r="DB55" s="40"/>
      <c r="DC55" s="5"/>
      <c r="DD55" s="5"/>
    </row>
    <row r="56" spans="1:108" s="38" customFormat="1" ht="79.95" customHeight="1" x14ac:dyDescent="0.25">
      <c r="A56" s="465"/>
      <c r="B56" s="467"/>
      <c r="C56" s="469"/>
      <c r="D56" s="538"/>
      <c r="E56" s="538"/>
      <c r="F56" s="538"/>
      <c r="G56" s="539"/>
      <c r="H56" s="632"/>
      <c r="I56" s="264" t="s">
        <v>374</v>
      </c>
      <c r="J56" s="177"/>
      <c r="K56" s="177"/>
      <c r="L56" s="265"/>
      <c r="M56" s="148"/>
      <c r="N56" s="145"/>
      <c r="O56" s="176"/>
      <c r="P56" s="177"/>
      <c r="Q56" s="275" t="s">
        <v>339</v>
      </c>
      <c r="R56" s="333"/>
      <c r="S56" s="207"/>
      <c r="T56" s="210"/>
      <c r="U56" s="179"/>
      <c r="V56" s="209"/>
      <c r="W56" s="275" t="s">
        <v>339</v>
      </c>
      <c r="X56" s="333"/>
      <c r="Y56" s="233"/>
      <c r="Z56" s="239"/>
      <c r="AA56" s="275" t="s">
        <v>339</v>
      </c>
      <c r="AB56" s="207"/>
      <c r="AC56" s="207"/>
      <c r="AD56" s="239"/>
      <c r="AE56" s="275" t="s">
        <v>339</v>
      </c>
      <c r="AF56" s="207"/>
      <c r="AG56" s="207"/>
      <c r="AH56" s="239"/>
      <c r="AI56" s="243"/>
      <c r="AJ56" s="209"/>
      <c r="AK56" s="275" t="s">
        <v>339</v>
      </c>
      <c r="AL56" s="207"/>
      <c r="AM56" s="207"/>
      <c r="AN56" s="239"/>
      <c r="AO56" s="275" t="s">
        <v>339</v>
      </c>
      <c r="AP56" s="233"/>
      <c r="AQ56" s="233"/>
      <c r="AR56" s="239"/>
      <c r="AS56" s="275" t="s">
        <v>339</v>
      </c>
      <c r="AT56" s="233"/>
      <c r="AU56" s="233"/>
      <c r="AV56" s="239"/>
      <c r="AW56" s="179"/>
      <c r="AX56" s="180"/>
      <c r="AY56" s="158"/>
      <c r="AZ56" s="405"/>
      <c r="BA56" s="405"/>
      <c r="BB56" s="362"/>
      <c r="BC56" s="404"/>
      <c r="BD56" s="405"/>
      <c r="BE56" s="405"/>
      <c r="BF56" s="362"/>
      <c r="BG56" s="404"/>
      <c r="BH56" s="405"/>
      <c r="BI56" s="405"/>
      <c r="BJ56" s="362"/>
      <c r="BK56" s="179"/>
      <c r="BL56" s="180"/>
      <c r="BM56" s="404"/>
      <c r="BN56" s="405"/>
      <c r="BO56" s="405"/>
      <c r="BP56" s="362"/>
      <c r="BQ56" s="404"/>
      <c r="BR56" s="405"/>
      <c r="BS56" s="405"/>
      <c r="BT56" s="362"/>
      <c r="BU56" s="275"/>
      <c r="BV56" s="360"/>
      <c r="BW56" s="360"/>
      <c r="BX56" s="362"/>
      <c r="BY56" s="179"/>
      <c r="BZ56" s="361"/>
      <c r="CA56" s="275"/>
      <c r="CB56" s="360"/>
      <c r="CC56" s="405"/>
      <c r="CD56" s="239"/>
      <c r="CE56" s="275"/>
      <c r="CF56" s="360"/>
      <c r="CG56" s="360"/>
      <c r="CH56" s="239"/>
      <c r="CI56" s="275"/>
      <c r="CJ56" s="360"/>
      <c r="CK56" s="360"/>
      <c r="CL56" s="239"/>
      <c r="CM56" s="243"/>
      <c r="CN56" s="361"/>
      <c r="CO56" s="243"/>
      <c r="CP56" s="97"/>
      <c r="CQ56" s="97"/>
      <c r="CR56" s="97"/>
      <c r="CS56" s="97"/>
      <c r="CT56" s="97"/>
      <c r="CU56" s="97"/>
      <c r="CV56" s="40"/>
      <c r="CW56" s="40"/>
      <c r="CX56" s="40"/>
      <c r="CY56" s="40"/>
      <c r="CZ56" s="40"/>
      <c r="DA56" s="39"/>
      <c r="DB56" s="40"/>
      <c r="DC56" s="5"/>
      <c r="DD56" s="5"/>
    </row>
    <row r="57" spans="1:108" s="38" customFormat="1" ht="79.95" customHeight="1" x14ac:dyDescent="0.25">
      <c r="A57" s="465"/>
      <c r="B57" s="467"/>
      <c r="C57" s="469"/>
      <c r="D57" s="538"/>
      <c r="E57" s="538"/>
      <c r="F57" s="538"/>
      <c r="G57" s="539"/>
      <c r="H57" s="632" t="s">
        <v>375</v>
      </c>
      <c r="I57" s="264" t="s">
        <v>376</v>
      </c>
      <c r="J57" s="177"/>
      <c r="K57" s="177"/>
      <c r="L57" s="265"/>
      <c r="M57" s="148"/>
      <c r="N57" s="145"/>
      <c r="O57" s="176"/>
      <c r="P57" s="177"/>
      <c r="Q57" s="276" t="s">
        <v>316</v>
      </c>
      <c r="R57" s="333"/>
      <c r="S57" s="207"/>
      <c r="T57" s="210"/>
      <c r="U57" s="179"/>
      <c r="V57" s="209"/>
      <c r="W57" s="276" t="s">
        <v>316</v>
      </c>
      <c r="X57" s="333"/>
      <c r="Y57" s="233"/>
      <c r="Z57" s="239"/>
      <c r="AA57" s="276" t="s">
        <v>316</v>
      </c>
      <c r="AB57" s="207"/>
      <c r="AC57" s="207"/>
      <c r="AD57" s="239"/>
      <c r="AE57" s="276" t="s">
        <v>316</v>
      </c>
      <c r="AF57" s="207"/>
      <c r="AG57" s="207"/>
      <c r="AH57" s="239"/>
      <c r="AI57" s="243"/>
      <c r="AJ57" s="209"/>
      <c r="AK57" s="276" t="s">
        <v>316</v>
      </c>
      <c r="AL57" s="207"/>
      <c r="AM57" s="207"/>
      <c r="AN57" s="239"/>
      <c r="AO57" s="276" t="s">
        <v>316</v>
      </c>
      <c r="AP57" s="233"/>
      <c r="AQ57" s="233"/>
      <c r="AR57" s="239"/>
      <c r="AS57" s="276" t="s">
        <v>316</v>
      </c>
      <c r="AT57" s="233"/>
      <c r="AU57" s="233"/>
      <c r="AV57" s="239"/>
      <c r="AW57" s="179"/>
      <c r="AX57" s="180"/>
      <c r="AY57" s="158"/>
      <c r="AZ57" s="405"/>
      <c r="BA57" s="405"/>
      <c r="BB57" s="362"/>
      <c r="BC57" s="404"/>
      <c r="BD57" s="405"/>
      <c r="BE57" s="405"/>
      <c r="BF57" s="362"/>
      <c r="BG57" s="404"/>
      <c r="BH57" s="405"/>
      <c r="BI57" s="405"/>
      <c r="BJ57" s="362"/>
      <c r="BK57" s="179"/>
      <c r="BL57" s="180"/>
      <c r="BM57" s="404"/>
      <c r="BN57" s="405"/>
      <c r="BO57" s="405"/>
      <c r="BP57" s="362"/>
      <c r="BQ57" s="404"/>
      <c r="BR57" s="405"/>
      <c r="BS57" s="405"/>
      <c r="BT57" s="362"/>
      <c r="BU57" s="276"/>
      <c r="BV57" s="360"/>
      <c r="BW57" s="360"/>
      <c r="BX57" s="362"/>
      <c r="BY57" s="179"/>
      <c r="BZ57" s="361"/>
      <c r="CA57" s="276"/>
      <c r="CB57" s="360"/>
      <c r="CC57" s="405"/>
      <c r="CD57" s="239"/>
      <c r="CE57" s="276"/>
      <c r="CF57" s="360"/>
      <c r="CG57" s="360"/>
      <c r="CH57" s="239"/>
      <c r="CI57" s="276"/>
      <c r="CJ57" s="360"/>
      <c r="CK57" s="360"/>
      <c r="CL57" s="239"/>
      <c r="CM57" s="243"/>
      <c r="CN57" s="361"/>
      <c r="CO57" s="243"/>
      <c r="CP57" s="97"/>
      <c r="CQ57" s="97"/>
      <c r="CR57" s="97"/>
      <c r="CS57" s="97"/>
      <c r="CT57" s="97"/>
      <c r="CU57" s="97"/>
      <c r="CV57" s="40"/>
      <c r="CW57" s="40"/>
      <c r="CX57" s="40"/>
      <c r="CY57" s="40"/>
      <c r="CZ57" s="40"/>
      <c r="DA57" s="39"/>
      <c r="DB57" s="40"/>
      <c r="DC57" s="5"/>
      <c r="DD57" s="5"/>
    </row>
    <row r="58" spans="1:108" s="38" customFormat="1" ht="79.95" customHeight="1" x14ac:dyDescent="0.25">
      <c r="A58" s="465"/>
      <c r="B58" s="467"/>
      <c r="C58" s="469"/>
      <c r="D58" s="538"/>
      <c r="E58" s="538"/>
      <c r="F58" s="538"/>
      <c r="G58" s="539"/>
      <c r="H58" s="632"/>
      <c r="I58" s="264" t="s">
        <v>377</v>
      </c>
      <c r="J58" s="177"/>
      <c r="K58" s="177"/>
      <c r="L58" s="265"/>
      <c r="M58" s="148"/>
      <c r="N58" s="145"/>
      <c r="O58" s="176"/>
      <c r="P58" s="177"/>
      <c r="Q58" s="276" t="s">
        <v>316</v>
      </c>
      <c r="R58" s="333"/>
      <c r="S58" s="207"/>
      <c r="T58" s="210"/>
      <c r="U58" s="179"/>
      <c r="V58" s="209"/>
      <c r="W58" s="276" t="s">
        <v>316</v>
      </c>
      <c r="X58" s="333"/>
      <c r="Y58" s="233"/>
      <c r="Z58" s="239"/>
      <c r="AA58" s="276" t="s">
        <v>316</v>
      </c>
      <c r="AB58" s="207"/>
      <c r="AC58" s="207"/>
      <c r="AD58" s="239"/>
      <c r="AE58" s="276" t="s">
        <v>316</v>
      </c>
      <c r="AF58" s="207"/>
      <c r="AG58" s="207"/>
      <c r="AH58" s="239"/>
      <c r="AI58" s="243"/>
      <c r="AJ58" s="209"/>
      <c r="AK58" s="276" t="s">
        <v>316</v>
      </c>
      <c r="AL58" s="207"/>
      <c r="AM58" s="207"/>
      <c r="AN58" s="239"/>
      <c r="AO58" s="276" t="s">
        <v>316</v>
      </c>
      <c r="AP58" s="233"/>
      <c r="AQ58" s="233"/>
      <c r="AR58" s="239"/>
      <c r="AS58" s="276" t="s">
        <v>316</v>
      </c>
      <c r="AT58" s="233"/>
      <c r="AU58" s="233"/>
      <c r="AV58" s="239"/>
      <c r="AW58" s="179"/>
      <c r="AX58" s="180"/>
      <c r="AY58" s="158"/>
      <c r="AZ58" s="405"/>
      <c r="BA58" s="405"/>
      <c r="BB58" s="362"/>
      <c r="BC58" s="404"/>
      <c r="BD58" s="405"/>
      <c r="BE58" s="405"/>
      <c r="BF58" s="362"/>
      <c r="BG58" s="402"/>
      <c r="BH58" s="403"/>
      <c r="BI58" s="403"/>
      <c r="BJ58" s="368"/>
      <c r="BK58" s="179"/>
      <c r="BL58" s="180"/>
      <c r="BM58" s="404"/>
      <c r="BN58" s="405"/>
      <c r="BO58" s="405"/>
      <c r="BP58" s="362"/>
      <c r="BQ58" s="404"/>
      <c r="BR58" s="405"/>
      <c r="BS58" s="405"/>
      <c r="BT58" s="362"/>
      <c r="BU58" s="276"/>
      <c r="BV58" s="360"/>
      <c r="BW58" s="360"/>
      <c r="BX58" s="362"/>
      <c r="BY58" s="179"/>
      <c r="BZ58" s="361"/>
      <c r="CA58" s="276"/>
      <c r="CB58" s="360"/>
      <c r="CC58" s="405"/>
      <c r="CD58" s="239"/>
      <c r="CE58" s="276"/>
      <c r="CF58" s="360"/>
      <c r="CG58" s="360"/>
      <c r="CH58" s="239"/>
      <c r="CI58" s="276"/>
      <c r="CJ58" s="360"/>
      <c r="CK58" s="360"/>
      <c r="CL58" s="239"/>
      <c r="CM58" s="243"/>
      <c r="CN58" s="361"/>
      <c r="CO58" s="243"/>
      <c r="CP58" s="97"/>
      <c r="CQ58" s="97"/>
      <c r="CR58" s="97"/>
      <c r="CS58" s="97"/>
      <c r="CT58" s="97"/>
      <c r="CU58" s="97"/>
      <c r="CV58" s="40"/>
      <c r="CW58" s="40"/>
      <c r="CX58" s="40"/>
      <c r="CY58" s="40"/>
      <c r="CZ58" s="40"/>
      <c r="DA58" s="39"/>
      <c r="DB58" s="40"/>
      <c r="DC58" s="5"/>
      <c r="DD58" s="5"/>
    </row>
    <row r="59" spans="1:108" s="38" customFormat="1" ht="79.95" customHeight="1" x14ac:dyDescent="0.25">
      <c r="A59" s="465"/>
      <c r="B59" s="467"/>
      <c r="C59" s="469"/>
      <c r="D59" s="538"/>
      <c r="E59" s="538"/>
      <c r="F59" s="538"/>
      <c r="G59" s="539"/>
      <c r="H59" s="632"/>
      <c r="I59" s="264" t="s">
        <v>378</v>
      </c>
      <c r="J59" s="177"/>
      <c r="K59" s="177"/>
      <c r="L59" s="265"/>
      <c r="M59" s="148"/>
      <c r="N59" s="145"/>
      <c r="O59" s="176"/>
      <c r="P59" s="177"/>
      <c r="Q59" s="276" t="s">
        <v>316</v>
      </c>
      <c r="R59" s="335"/>
      <c r="S59" s="335"/>
      <c r="T59" s="336"/>
      <c r="U59" s="179"/>
      <c r="V59" s="209"/>
      <c r="W59" s="276" t="s">
        <v>316</v>
      </c>
      <c r="X59" s="333"/>
      <c r="Y59" s="233"/>
      <c r="Z59" s="239"/>
      <c r="AA59" s="276" t="s">
        <v>316</v>
      </c>
      <c r="AB59" s="335"/>
      <c r="AC59" s="335"/>
      <c r="AD59" s="337"/>
      <c r="AE59" s="276" t="s">
        <v>316</v>
      </c>
      <c r="AF59" s="335"/>
      <c r="AG59" s="335"/>
      <c r="AH59" s="337"/>
      <c r="AI59" s="243"/>
      <c r="AJ59" s="209"/>
      <c r="AK59" s="276" t="s">
        <v>316</v>
      </c>
      <c r="AL59" s="207"/>
      <c r="AM59" s="207"/>
      <c r="AN59" s="239"/>
      <c r="AO59" s="276" t="s">
        <v>316</v>
      </c>
      <c r="AP59" s="338"/>
      <c r="AQ59" s="338"/>
      <c r="AR59" s="337"/>
      <c r="AS59" s="276" t="s">
        <v>316</v>
      </c>
      <c r="AT59" s="338"/>
      <c r="AU59" s="338"/>
      <c r="AV59" s="337"/>
      <c r="AW59" s="179"/>
      <c r="AX59" s="180"/>
      <c r="AY59" s="158"/>
      <c r="AZ59" s="405"/>
      <c r="BA59" s="405"/>
      <c r="BB59" s="362"/>
      <c r="BC59" s="404"/>
      <c r="BD59" s="405"/>
      <c r="BE59" s="405"/>
      <c r="BF59" s="362"/>
      <c r="BG59" s="402"/>
      <c r="BH59" s="403"/>
      <c r="BI59" s="403"/>
      <c r="BJ59" s="368"/>
      <c r="BK59" s="179"/>
      <c r="BL59" s="180"/>
      <c r="BM59" s="404"/>
      <c r="BN59" s="405"/>
      <c r="BO59" s="405"/>
      <c r="BP59" s="362"/>
      <c r="BQ59" s="404"/>
      <c r="BR59" s="405"/>
      <c r="BS59" s="405"/>
      <c r="BT59" s="362"/>
      <c r="BU59" s="276"/>
      <c r="BV59" s="335"/>
      <c r="BW59" s="335"/>
      <c r="BX59" s="336"/>
      <c r="BY59" s="179"/>
      <c r="BZ59" s="361"/>
      <c r="CA59" s="276"/>
      <c r="CB59" s="360"/>
      <c r="CC59" s="405"/>
      <c r="CD59" s="239"/>
      <c r="CE59" s="276"/>
      <c r="CF59" s="335"/>
      <c r="CG59" s="335"/>
      <c r="CH59" s="337"/>
      <c r="CI59" s="276"/>
      <c r="CJ59" s="335"/>
      <c r="CK59" s="335"/>
      <c r="CL59" s="337"/>
      <c r="CM59" s="243"/>
      <c r="CN59" s="361"/>
      <c r="CO59" s="243"/>
      <c r="CP59" s="97"/>
      <c r="CQ59" s="97"/>
      <c r="CR59" s="97"/>
      <c r="CS59" s="97"/>
      <c r="CT59" s="97"/>
      <c r="CU59" s="97"/>
      <c r="CV59" s="40"/>
      <c r="CW59" s="40"/>
      <c r="CX59" s="40"/>
      <c r="CY59" s="40"/>
      <c r="CZ59" s="40"/>
      <c r="DA59" s="39"/>
      <c r="DB59" s="40"/>
      <c r="DC59" s="5"/>
      <c r="DD59" s="5"/>
    </row>
    <row r="60" spans="1:108" s="38" customFormat="1" ht="79.95" customHeight="1" x14ac:dyDescent="0.25">
      <c r="A60" s="465"/>
      <c r="B60" s="467"/>
      <c r="C60" s="469"/>
      <c r="D60" s="538"/>
      <c r="E60" s="538"/>
      <c r="F60" s="538"/>
      <c r="G60" s="539"/>
      <c r="H60" s="632" t="s">
        <v>379</v>
      </c>
      <c r="I60" s="264" t="s">
        <v>314</v>
      </c>
      <c r="J60" s="177"/>
      <c r="K60" s="177"/>
      <c r="L60" s="265"/>
      <c r="M60" s="148"/>
      <c r="N60" s="145"/>
      <c r="O60" s="176"/>
      <c r="P60" s="177"/>
      <c r="Q60" s="276" t="s">
        <v>316</v>
      </c>
      <c r="R60" s="333"/>
      <c r="S60" s="207"/>
      <c r="T60" s="210"/>
      <c r="U60" s="179"/>
      <c r="V60" s="209"/>
      <c r="W60" s="276" t="s">
        <v>316</v>
      </c>
      <c r="X60" s="334"/>
      <c r="Y60" s="233"/>
      <c r="Z60" s="239"/>
      <c r="AA60" s="276" t="s">
        <v>316</v>
      </c>
      <c r="AB60" s="207"/>
      <c r="AC60" s="207"/>
      <c r="AD60" s="239"/>
      <c r="AE60" s="276" t="s">
        <v>316</v>
      </c>
      <c r="AF60" s="207"/>
      <c r="AG60" s="207"/>
      <c r="AH60" s="239"/>
      <c r="AI60" s="243"/>
      <c r="AJ60" s="209"/>
      <c r="AK60" s="276" t="s">
        <v>316</v>
      </c>
      <c r="AL60" s="207"/>
      <c r="AM60" s="207"/>
      <c r="AN60" s="239"/>
      <c r="AO60" s="276" t="s">
        <v>316</v>
      </c>
      <c r="AP60" s="233"/>
      <c r="AQ60" s="233"/>
      <c r="AR60" s="239"/>
      <c r="AS60" s="276" t="s">
        <v>316</v>
      </c>
      <c r="AT60" s="233"/>
      <c r="AU60" s="233"/>
      <c r="AV60" s="239"/>
      <c r="AW60" s="179"/>
      <c r="AX60" s="180"/>
      <c r="AY60" s="158"/>
      <c r="AZ60" s="405"/>
      <c r="BA60" s="405"/>
      <c r="BB60" s="362"/>
      <c r="BC60" s="404"/>
      <c r="BD60" s="405"/>
      <c r="BE60" s="405"/>
      <c r="BF60" s="362"/>
      <c r="BG60" s="628"/>
      <c r="BH60" s="629"/>
      <c r="BI60" s="629"/>
      <c r="BJ60" s="630"/>
      <c r="BK60" s="179"/>
      <c r="BL60" s="180"/>
      <c r="BM60" s="404"/>
      <c r="BN60" s="405"/>
      <c r="BO60" s="405"/>
      <c r="BP60" s="362"/>
      <c r="BQ60" s="404"/>
      <c r="BR60" s="405"/>
      <c r="BS60" s="405"/>
      <c r="BT60" s="362"/>
      <c r="BU60" s="276"/>
      <c r="BV60" s="360"/>
      <c r="BW60" s="360"/>
      <c r="BX60" s="362"/>
      <c r="BY60" s="179"/>
      <c r="BZ60" s="361"/>
      <c r="CA60" s="276"/>
      <c r="CB60" s="405"/>
      <c r="CC60" s="405"/>
      <c r="CD60" s="239"/>
      <c r="CE60" s="276"/>
      <c r="CF60" s="360"/>
      <c r="CG60" s="360"/>
      <c r="CH60" s="239"/>
      <c r="CI60" s="276"/>
      <c r="CJ60" s="360"/>
      <c r="CK60" s="360"/>
      <c r="CL60" s="239"/>
      <c r="CM60" s="243"/>
      <c r="CN60" s="361"/>
      <c r="CO60" s="243"/>
      <c r="CP60" s="97"/>
      <c r="CQ60" s="97"/>
      <c r="CR60" s="97"/>
      <c r="CS60" s="97"/>
      <c r="CT60" s="97"/>
      <c r="CU60" s="97"/>
      <c r="CV60" s="40"/>
      <c r="CW60" s="40"/>
      <c r="CX60" s="40"/>
      <c r="CY60" s="40"/>
      <c r="CZ60" s="40"/>
      <c r="DA60" s="39"/>
      <c r="DB60" s="40"/>
      <c r="DC60" s="5"/>
      <c r="DD60" s="5"/>
    </row>
    <row r="61" spans="1:108" s="38" customFormat="1" ht="79.95" customHeight="1" x14ac:dyDescent="0.25">
      <c r="A61" s="465"/>
      <c r="B61" s="467"/>
      <c r="C61" s="469"/>
      <c r="D61" s="538"/>
      <c r="E61" s="538"/>
      <c r="F61" s="538"/>
      <c r="G61" s="539"/>
      <c r="H61" s="632"/>
      <c r="I61" s="264" t="s">
        <v>380</v>
      </c>
      <c r="J61" s="177"/>
      <c r="K61" s="177"/>
      <c r="L61" s="265"/>
      <c r="M61" s="148"/>
      <c r="N61" s="145"/>
      <c r="O61" s="176"/>
      <c r="P61" s="177"/>
      <c r="Q61" s="226" t="s">
        <v>399</v>
      </c>
      <c r="R61" s="333"/>
      <c r="S61" s="207"/>
      <c r="T61" s="210"/>
      <c r="U61" s="179"/>
      <c r="V61" s="209"/>
      <c r="W61" s="226" t="s">
        <v>399</v>
      </c>
      <c r="X61" s="333"/>
      <c r="Y61" s="233"/>
      <c r="Z61" s="239"/>
      <c r="AA61" s="226" t="s">
        <v>399</v>
      </c>
      <c r="AB61" s="207"/>
      <c r="AC61" s="207"/>
      <c r="AD61" s="239"/>
      <c r="AE61" s="226" t="s">
        <v>399</v>
      </c>
      <c r="AF61" s="207"/>
      <c r="AG61" s="207"/>
      <c r="AH61" s="239"/>
      <c r="AI61" s="243"/>
      <c r="AJ61" s="209"/>
      <c r="AK61" s="226" t="s">
        <v>399</v>
      </c>
      <c r="AL61" s="207"/>
      <c r="AM61" s="207"/>
      <c r="AN61" s="239"/>
      <c r="AO61" s="226" t="s">
        <v>399</v>
      </c>
      <c r="AP61" s="233"/>
      <c r="AQ61" s="233"/>
      <c r="AR61" s="239"/>
      <c r="AS61" s="226" t="s">
        <v>399</v>
      </c>
      <c r="AT61" s="233"/>
      <c r="AU61" s="233"/>
      <c r="AV61" s="239"/>
      <c r="AW61" s="179"/>
      <c r="AX61" s="180"/>
      <c r="AY61" s="158"/>
      <c r="AZ61" s="405"/>
      <c r="BA61" s="405"/>
      <c r="BB61" s="362"/>
      <c r="BC61" s="404"/>
      <c r="BD61" s="405"/>
      <c r="BE61" s="405"/>
      <c r="BF61" s="362"/>
      <c r="BG61" s="404"/>
      <c r="BH61" s="405"/>
      <c r="BI61" s="405"/>
      <c r="BJ61" s="362"/>
      <c r="BK61" s="179"/>
      <c r="BL61" s="180"/>
      <c r="BM61" s="404"/>
      <c r="BN61" s="405"/>
      <c r="BO61" s="405"/>
      <c r="BP61" s="362"/>
      <c r="BQ61" s="404"/>
      <c r="BR61" s="405"/>
      <c r="BS61" s="405"/>
      <c r="BT61" s="362"/>
      <c r="BU61" s="413"/>
      <c r="BV61" s="360"/>
      <c r="BW61" s="360"/>
      <c r="BX61" s="362"/>
      <c r="BY61" s="179"/>
      <c r="BZ61" s="361"/>
      <c r="CA61" s="413"/>
      <c r="CB61" s="360"/>
      <c r="CC61" s="405"/>
      <c r="CD61" s="239"/>
      <c r="CE61" s="413"/>
      <c r="CF61" s="360"/>
      <c r="CG61" s="360"/>
      <c r="CH61" s="239"/>
      <c r="CI61" s="413"/>
      <c r="CJ61" s="360"/>
      <c r="CK61" s="360"/>
      <c r="CL61" s="239"/>
      <c r="CM61" s="243"/>
      <c r="CN61" s="361"/>
      <c r="CO61" s="243"/>
      <c r="CP61" s="97"/>
      <c r="CQ61" s="97"/>
      <c r="CR61" s="97"/>
      <c r="CS61" s="97"/>
      <c r="CT61" s="97"/>
      <c r="CU61" s="97"/>
      <c r="CV61" s="40"/>
      <c r="CW61" s="40"/>
      <c r="CX61" s="40"/>
      <c r="CY61" s="40"/>
      <c r="CZ61" s="40"/>
      <c r="DA61" s="39"/>
      <c r="DB61" s="40"/>
      <c r="DC61" s="5"/>
      <c r="DD61" s="5"/>
    </row>
    <row r="62" spans="1:108" s="38" customFormat="1" ht="79.95" customHeight="1" x14ac:dyDescent="0.25">
      <c r="A62" s="309"/>
      <c r="B62" s="310"/>
      <c r="C62" s="309"/>
      <c r="D62" s="538"/>
      <c r="E62" s="538"/>
      <c r="F62" s="538"/>
      <c r="G62" s="539"/>
      <c r="H62" s="319" t="s">
        <v>423</v>
      </c>
      <c r="I62" s="264" t="s">
        <v>424</v>
      </c>
      <c r="J62" s="177"/>
      <c r="K62" s="177"/>
      <c r="L62" s="265"/>
      <c r="M62" s="148"/>
      <c r="N62" s="145"/>
      <c r="O62" s="176"/>
      <c r="P62" s="177"/>
      <c r="Q62" s="276"/>
      <c r="R62" s="335"/>
      <c r="S62" s="335"/>
      <c r="T62" s="336"/>
      <c r="U62" s="179"/>
      <c r="V62" s="308"/>
      <c r="W62" s="276"/>
      <c r="X62" s="338"/>
      <c r="Y62" s="338"/>
      <c r="Z62" s="337"/>
      <c r="AA62" s="343" t="s">
        <v>327</v>
      </c>
      <c r="AB62" s="344"/>
      <c r="AC62" s="344"/>
      <c r="AD62" s="345"/>
      <c r="AE62" s="343" t="s">
        <v>327</v>
      </c>
      <c r="AF62" s="344"/>
      <c r="AG62" s="344"/>
      <c r="AH62" s="345"/>
      <c r="AI62" s="346"/>
      <c r="AJ62" s="347"/>
      <c r="AK62" s="343" t="s">
        <v>327</v>
      </c>
      <c r="AL62" s="344"/>
      <c r="AM62" s="344"/>
      <c r="AN62" s="345"/>
      <c r="AO62" s="343" t="s">
        <v>425</v>
      </c>
      <c r="AP62" s="348"/>
      <c r="AQ62" s="348"/>
      <c r="AR62" s="345"/>
      <c r="AS62" s="343"/>
      <c r="AT62" s="348"/>
      <c r="AU62" s="348"/>
      <c r="AV62" s="345"/>
      <c r="AW62" s="179"/>
      <c r="AX62" s="180"/>
      <c r="AY62" s="158"/>
      <c r="AZ62" s="405"/>
      <c r="BA62" s="405"/>
      <c r="BB62" s="362"/>
      <c r="BC62" s="404"/>
      <c r="BD62" s="405"/>
      <c r="BE62" s="405"/>
      <c r="BF62" s="362"/>
      <c r="BG62" s="628"/>
      <c r="BH62" s="629"/>
      <c r="BI62" s="629"/>
      <c r="BJ62" s="630"/>
      <c r="BK62" s="179"/>
      <c r="BL62" s="180"/>
      <c r="BM62" s="404"/>
      <c r="BN62" s="405"/>
      <c r="BO62" s="405"/>
      <c r="BP62" s="362"/>
      <c r="BQ62" s="404"/>
      <c r="BR62" s="405"/>
      <c r="BS62" s="405"/>
      <c r="BT62" s="362"/>
      <c r="BU62" s="276"/>
      <c r="BV62" s="335"/>
      <c r="BW62" s="335"/>
      <c r="BX62" s="336"/>
      <c r="BY62" s="179"/>
      <c r="BZ62" s="361"/>
      <c r="CA62" s="276"/>
      <c r="CB62" s="338"/>
      <c r="CC62" s="338"/>
      <c r="CD62" s="337"/>
      <c r="CE62" s="343"/>
      <c r="CF62" s="344"/>
      <c r="CG62" s="344"/>
      <c r="CH62" s="345"/>
      <c r="CI62" s="343"/>
      <c r="CJ62" s="344"/>
      <c r="CK62" s="344"/>
      <c r="CL62" s="345"/>
      <c r="CM62" s="346"/>
      <c r="CN62" s="347"/>
      <c r="CO62" s="346"/>
      <c r="CP62" s="97"/>
      <c r="CQ62" s="97"/>
      <c r="CR62" s="97"/>
      <c r="CS62" s="97"/>
      <c r="CT62" s="97"/>
      <c r="CU62" s="97"/>
      <c r="CV62" s="40"/>
      <c r="CW62" s="40"/>
      <c r="CX62" s="40"/>
      <c r="CY62" s="40"/>
      <c r="CZ62" s="40"/>
      <c r="DA62" s="39"/>
      <c r="DB62" s="40"/>
      <c r="DC62" s="5"/>
      <c r="DD62" s="5"/>
    </row>
    <row r="63" spans="1:108" s="38" customFormat="1" ht="108.6" customHeight="1" x14ac:dyDescent="0.25">
      <c r="A63" s="465"/>
      <c r="B63" s="467"/>
      <c r="C63" s="309"/>
      <c r="D63" s="538"/>
      <c r="E63" s="538"/>
      <c r="F63" s="538"/>
      <c r="G63" s="539"/>
      <c r="H63" s="632" t="s">
        <v>426</v>
      </c>
      <c r="I63" s="264" t="s">
        <v>429</v>
      </c>
      <c r="J63" s="177"/>
      <c r="K63" s="177"/>
      <c r="L63" s="265"/>
      <c r="M63" s="148"/>
      <c r="N63" s="145"/>
      <c r="O63" s="176"/>
      <c r="P63" s="177"/>
      <c r="Q63" s="349" t="s">
        <v>430</v>
      </c>
      <c r="R63" s="333"/>
      <c r="S63" s="333"/>
      <c r="T63" s="352"/>
      <c r="U63" s="179"/>
      <c r="V63" s="308"/>
      <c r="W63" s="349" t="s">
        <v>430</v>
      </c>
      <c r="X63" s="334"/>
      <c r="Y63" s="334"/>
      <c r="Z63" s="353"/>
      <c r="AA63" s="349" t="s">
        <v>430</v>
      </c>
      <c r="AB63" s="307"/>
      <c r="AC63" s="307"/>
      <c r="AD63" s="239"/>
      <c r="AE63" s="349" t="s">
        <v>430</v>
      </c>
      <c r="AF63" s="307"/>
      <c r="AG63" s="307"/>
      <c r="AH63" s="239"/>
      <c r="AI63" s="243"/>
      <c r="AJ63" s="308"/>
      <c r="AK63" s="349" t="s">
        <v>430</v>
      </c>
      <c r="AL63" s="307"/>
      <c r="AM63" s="307"/>
      <c r="AN63" s="239"/>
      <c r="AO63" s="349" t="s">
        <v>430</v>
      </c>
      <c r="AP63" s="332"/>
      <c r="AQ63" s="332"/>
      <c r="AR63" s="239"/>
      <c r="AS63" s="349" t="s">
        <v>430</v>
      </c>
      <c r="AT63" s="332"/>
      <c r="AU63" s="332"/>
      <c r="AV63" s="239"/>
      <c r="AW63" s="179"/>
      <c r="AX63" s="180"/>
      <c r="AY63" s="158"/>
      <c r="AZ63" s="405"/>
      <c r="BA63" s="405"/>
      <c r="BB63" s="362"/>
      <c r="BC63" s="404"/>
      <c r="BD63" s="405"/>
      <c r="BE63" s="405"/>
      <c r="BF63" s="362"/>
      <c r="BG63" s="628"/>
      <c r="BH63" s="629"/>
      <c r="BI63" s="629"/>
      <c r="BJ63" s="630"/>
      <c r="BK63" s="179"/>
      <c r="BL63" s="180"/>
      <c r="BM63" s="404"/>
      <c r="BN63" s="405"/>
      <c r="BO63" s="405"/>
      <c r="BP63" s="362"/>
      <c r="BQ63" s="404"/>
      <c r="BR63" s="405"/>
      <c r="BS63" s="405"/>
      <c r="BT63" s="362"/>
      <c r="BU63" s="349"/>
      <c r="BV63" s="360"/>
      <c r="BW63" s="360"/>
      <c r="BX63" s="362"/>
      <c r="BY63" s="179"/>
      <c r="BZ63" s="361"/>
      <c r="CA63" s="349"/>
      <c r="CB63" s="405"/>
      <c r="CC63" s="405"/>
      <c r="CD63" s="239"/>
      <c r="CE63" s="349"/>
      <c r="CF63" s="360"/>
      <c r="CG63" s="360"/>
      <c r="CH63" s="239"/>
      <c r="CI63" s="349"/>
      <c r="CJ63" s="360"/>
      <c r="CK63" s="360"/>
      <c r="CL63" s="239"/>
      <c r="CM63" s="243"/>
      <c r="CN63" s="361"/>
      <c r="CO63" s="243"/>
      <c r="CP63" s="97"/>
      <c r="CQ63" s="97"/>
      <c r="CR63" s="97"/>
      <c r="CS63" s="97"/>
      <c r="CT63" s="97"/>
      <c r="CU63" s="97"/>
      <c r="CV63" s="40"/>
      <c r="CW63" s="40"/>
      <c r="CX63" s="40"/>
      <c r="CY63" s="40"/>
      <c r="CZ63" s="40"/>
      <c r="DA63" s="39"/>
      <c r="DB63" s="40"/>
      <c r="DC63" s="5"/>
      <c r="DD63" s="5"/>
    </row>
    <row r="64" spans="1:108" s="38" customFormat="1" ht="79.95" customHeight="1" x14ac:dyDescent="0.25">
      <c r="A64" s="465"/>
      <c r="B64" s="467"/>
      <c r="C64" s="309"/>
      <c r="D64" s="538"/>
      <c r="E64" s="538"/>
      <c r="F64" s="538"/>
      <c r="G64" s="539"/>
      <c r="H64" s="632"/>
      <c r="I64" s="264" t="s">
        <v>427</v>
      </c>
      <c r="J64" s="177"/>
      <c r="K64" s="177"/>
      <c r="L64" s="265"/>
      <c r="M64" s="148"/>
      <c r="N64" s="145"/>
      <c r="O64" s="176"/>
      <c r="P64" s="177"/>
      <c r="Q64" s="351" t="s">
        <v>431</v>
      </c>
      <c r="R64" s="149"/>
      <c r="S64" s="149"/>
      <c r="T64" s="354"/>
      <c r="U64" s="179"/>
      <c r="V64" s="308"/>
      <c r="W64" s="351" t="s">
        <v>431</v>
      </c>
      <c r="X64" s="334"/>
      <c r="Y64" s="355"/>
      <c r="Z64" s="353"/>
      <c r="AA64" s="351" t="s">
        <v>431</v>
      </c>
      <c r="AB64" s="307"/>
      <c r="AC64" s="307"/>
      <c r="AD64" s="239"/>
      <c r="AE64" s="351" t="s">
        <v>431</v>
      </c>
      <c r="AF64" s="307"/>
      <c r="AG64" s="307"/>
      <c r="AH64" s="239"/>
      <c r="AI64" s="243"/>
      <c r="AJ64" s="308"/>
      <c r="AK64" s="351" t="s">
        <v>431</v>
      </c>
      <c r="AL64" s="307"/>
      <c r="AM64" s="307"/>
      <c r="AN64" s="239"/>
      <c r="AO64" s="351" t="s">
        <v>431</v>
      </c>
      <c r="AP64" s="332"/>
      <c r="AQ64" s="332"/>
      <c r="AR64" s="239"/>
      <c r="AS64" s="351" t="s">
        <v>431</v>
      </c>
      <c r="AT64" s="332"/>
      <c r="AU64" s="332"/>
      <c r="AV64" s="239"/>
      <c r="AW64" s="179"/>
      <c r="AX64" s="180"/>
      <c r="AY64" s="158"/>
      <c r="AZ64" s="405"/>
      <c r="BA64" s="405"/>
      <c r="BB64" s="362"/>
      <c r="BC64" s="404"/>
      <c r="BD64" s="405"/>
      <c r="BE64" s="405"/>
      <c r="BF64" s="362"/>
      <c r="BG64" s="402"/>
      <c r="BH64" s="403"/>
      <c r="BI64" s="403"/>
      <c r="BJ64" s="403"/>
      <c r="BK64" s="179"/>
      <c r="BL64" s="180"/>
      <c r="BM64" s="404"/>
      <c r="BN64" s="405"/>
      <c r="BO64" s="405"/>
      <c r="BP64" s="362"/>
      <c r="BQ64" s="404"/>
      <c r="BR64" s="405"/>
      <c r="BS64" s="405"/>
      <c r="BT64" s="362"/>
      <c r="BU64" s="351"/>
      <c r="BV64" s="360"/>
      <c r="BW64" s="360"/>
      <c r="BX64" s="362"/>
      <c r="BY64" s="179"/>
      <c r="BZ64" s="361"/>
      <c r="CA64" s="351"/>
      <c r="CB64" s="405"/>
      <c r="CC64" s="405"/>
      <c r="CD64" s="239"/>
      <c r="CE64" s="351"/>
      <c r="CF64" s="360"/>
      <c r="CG64" s="360"/>
      <c r="CH64" s="239"/>
      <c r="CI64" s="351"/>
      <c r="CJ64" s="360"/>
      <c r="CK64" s="360"/>
      <c r="CL64" s="239"/>
      <c r="CM64" s="243"/>
      <c r="CN64" s="361"/>
      <c r="CO64" s="243"/>
      <c r="CP64" s="97"/>
      <c r="CQ64" s="97"/>
      <c r="CR64" s="97"/>
      <c r="CS64" s="97"/>
      <c r="CT64" s="97"/>
      <c r="CU64" s="97"/>
      <c r="CV64" s="40"/>
      <c r="CW64" s="40"/>
      <c r="CX64" s="40"/>
      <c r="CY64" s="40"/>
      <c r="CZ64" s="40"/>
      <c r="DA64" s="39"/>
      <c r="DB64" s="40"/>
      <c r="DC64" s="5"/>
      <c r="DD64" s="5"/>
    </row>
    <row r="65" spans="1:108" s="38" customFormat="1" ht="79.95" customHeight="1" x14ac:dyDescent="0.25">
      <c r="A65" s="465"/>
      <c r="B65" s="467"/>
      <c r="C65" s="309"/>
      <c r="D65" s="538"/>
      <c r="E65" s="538"/>
      <c r="F65" s="538"/>
      <c r="G65" s="539"/>
      <c r="H65" s="632"/>
      <c r="I65" s="264" t="s">
        <v>428</v>
      </c>
      <c r="J65" s="177"/>
      <c r="K65" s="177"/>
      <c r="L65" s="265"/>
      <c r="M65" s="148"/>
      <c r="N65" s="145"/>
      <c r="O65" s="176"/>
      <c r="P65" s="177"/>
      <c r="Q65" s="349" t="s">
        <v>432</v>
      </c>
      <c r="R65" s="333"/>
      <c r="S65" s="307"/>
      <c r="T65" s="311"/>
      <c r="U65" s="179"/>
      <c r="V65" s="308"/>
      <c r="W65" s="349" t="s">
        <v>432</v>
      </c>
      <c r="X65" s="334"/>
      <c r="Y65" s="332"/>
      <c r="Z65" s="239"/>
      <c r="AA65" s="349" t="s">
        <v>432</v>
      </c>
      <c r="AB65" s="307"/>
      <c r="AC65" s="307"/>
      <c r="AD65" s="239"/>
      <c r="AE65" s="349" t="s">
        <v>432</v>
      </c>
      <c r="AF65" s="307"/>
      <c r="AG65" s="307"/>
      <c r="AH65" s="239"/>
      <c r="AI65" s="243"/>
      <c r="AJ65" s="308"/>
      <c r="AK65" s="349" t="s">
        <v>432</v>
      </c>
      <c r="AL65" s="307"/>
      <c r="AM65" s="307"/>
      <c r="AN65" s="239"/>
      <c r="AO65" s="349" t="s">
        <v>432</v>
      </c>
      <c r="AP65" s="332"/>
      <c r="AQ65" s="332"/>
      <c r="AR65" s="239"/>
      <c r="AS65" s="349" t="s">
        <v>432</v>
      </c>
      <c r="AT65" s="332"/>
      <c r="AU65" s="332"/>
      <c r="AV65" s="239"/>
      <c r="AW65" s="179"/>
      <c r="AX65" s="180"/>
      <c r="AY65" s="158"/>
      <c r="AZ65" s="405"/>
      <c r="BA65" s="405"/>
      <c r="BB65" s="362"/>
      <c r="BC65" s="404"/>
      <c r="BD65" s="405"/>
      <c r="BE65" s="405"/>
      <c r="BF65" s="362"/>
      <c r="BG65" s="402"/>
      <c r="BH65" s="403"/>
      <c r="BI65" s="403"/>
      <c r="BJ65" s="403"/>
      <c r="BK65" s="179"/>
      <c r="BL65" s="180"/>
      <c r="BM65" s="404"/>
      <c r="BN65" s="405"/>
      <c r="BO65" s="405"/>
      <c r="BP65" s="362"/>
      <c r="BQ65" s="404"/>
      <c r="BR65" s="405"/>
      <c r="BS65" s="405"/>
      <c r="BT65" s="362"/>
      <c r="BU65" s="349"/>
      <c r="BV65" s="360"/>
      <c r="BW65" s="360"/>
      <c r="BX65" s="362"/>
      <c r="BY65" s="179"/>
      <c r="BZ65" s="361"/>
      <c r="CA65" s="349"/>
      <c r="CB65" s="405"/>
      <c r="CC65" s="405"/>
      <c r="CD65" s="239"/>
      <c r="CE65" s="349"/>
      <c r="CF65" s="360"/>
      <c r="CG65" s="360"/>
      <c r="CH65" s="239"/>
      <c r="CI65" s="349"/>
      <c r="CJ65" s="360"/>
      <c r="CK65" s="360"/>
      <c r="CL65" s="239"/>
      <c r="CM65" s="243"/>
      <c r="CN65" s="361"/>
      <c r="CO65" s="243"/>
      <c r="CP65" s="97"/>
      <c r="CQ65" s="97"/>
      <c r="CR65" s="97"/>
      <c r="CS65" s="97"/>
      <c r="CT65" s="97"/>
      <c r="CU65" s="97"/>
      <c r="CV65" s="40"/>
      <c r="CW65" s="40"/>
      <c r="CX65" s="40"/>
      <c r="CY65" s="40"/>
      <c r="CZ65" s="40"/>
      <c r="DA65" s="39"/>
      <c r="DB65" s="40"/>
      <c r="DC65" s="5"/>
      <c r="DD65" s="5"/>
    </row>
    <row r="66" spans="1:108" s="38" customFormat="1" ht="79.95" customHeight="1" x14ac:dyDescent="0.25">
      <c r="A66" s="465"/>
      <c r="B66" s="467"/>
      <c r="C66" s="309"/>
      <c r="D66" s="538"/>
      <c r="E66" s="538"/>
      <c r="F66" s="538"/>
      <c r="G66" s="539"/>
      <c r="H66" s="632"/>
      <c r="I66" s="264" t="s">
        <v>433</v>
      </c>
      <c r="J66" s="177"/>
      <c r="K66" s="177"/>
      <c r="L66" s="265"/>
      <c r="M66" s="148"/>
      <c r="N66" s="145"/>
      <c r="O66" s="176"/>
      <c r="P66" s="177"/>
      <c r="Q66" s="349" t="s">
        <v>432</v>
      </c>
      <c r="R66" s="335"/>
      <c r="S66" s="335"/>
      <c r="T66" s="336"/>
      <c r="U66" s="179"/>
      <c r="V66" s="308"/>
      <c r="W66" s="349" t="s">
        <v>432</v>
      </c>
      <c r="X66" s="335"/>
      <c r="Y66" s="335"/>
      <c r="Z66" s="336"/>
      <c r="AA66" s="349" t="s">
        <v>432</v>
      </c>
      <c r="AB66" s="335"/>
      <c r="AC66" s="335"/>
      <c r="AD66" s="336"/>
      <c r="AE66" s="349" t="s">
        <v>432</v>
      </c>
      <c r="AF66" s="307"/>
      <c r="AG66" s="307"/>
      <c r="AH66" s="239"/>
      <c r="AI66" s="243"/>
      <c r="AJ66" s="308"/>
      <c r="AK66" s="349" t="s">
        <v>432</v>
      </c>
      <c r="AL66" s="335"/>
      <c r="AM66" s="335"/>
      <c r="AN66" s="336"/>
      <c r="AO66" s="349" t="s">
        <v>432</v>
      </c>
      <c r="AP66" s="335"/>
      <c r="AQ66" s="335"/>
      <c r="AR66" s="336"/>
      <c r="AS66" s="349" t="s">
        <v>432</v>
      </c>
      <c r="AT66" s="335"/>
      <c r="AU66" s="335"/>
      <c r="AV66" s="336"/>
      <c r="AW66" s="179"/>
      <c r="AX66" s="180"/>
      <c r="AY66" s="158"/>
      <c r="AZ66" s="405"/>
      <c r="BA66" s="405"/>
      <c r="BB66" s="362"/>
      <c r="BC66" s="404"/>
      <c r="BD66" s="405"/>
      <c r="BE66" s="405"/>
      <c r="BF66" s="362"/>
      <c r="BG66" s="402"/>
      <c r="BH66" s="403"/>
      <c r="BI66" s="403"/>
      <c r="BJ66" s="403"/>
      <c r="BK66" s="179"/>
      <c r="BL66" s="180"/>
      <c r="BM66" s="404"/>
      <c r="BN66" s="405"/>
      <c r="BO66" s="405"/>
      <c r="BP66" s="362"/>
      <c r="BQ66" s="404"/>
      <c r="BR66" s="405"/>
      <c r="BS66" s="405"/>
      <c r="BT66" s="362"/>
      <c r="BU66" s="349"/>
      <c r="BV66" s="335"/>
      <c r="BW66" s="335"/>
      <c r="BX66" s="336"/>
      <c r="BY66" s="179"/>
      <c r="BZ66" s="361"/>
      <c r="CA66" s="349"/>
      <c r="CB66" s="335"/>
      <c r="CC66" s="335"/>
      <c r="CD66" s="336"/>
      <c r="CE66" s="349"/>
      <c r="CF66" s="335"/>
      <c r="CG66" s="335"/>
      <c r="CH66" s="336"/>
      <c r="CI66" s="349"/>
      <c r="CJ66" s="360"/>
      <c r="CK66" s="360"/>
      <c r="CL66" s="239"/>
      <c r="CM66" s="243"/>
      <c r="CN66" s="361"/>
      <c r="CO66" s="243"/>
      <c r="CP66" s="97"/>
      <c r="CQ66" s="97"/>
      <c r="CR66" s="97"/>
      <c r="CS66" s="97"/>
      <c r="CT66" s="97"/>
      <c r="CU66" s="97"/>
      <c r="CV66" s="40"/>
      <c r="CW66" s="40"/>
      <c r="CX66" s="40"/>
      <c r="CY66" s="40"/>
      <c r="CZ66" s="40"/>
      <c r="DA66" s="39"/>
      <c r="DB66" s="40"/>
      <c r="DC66" s="5"/>
      <c r="DD66" s="5"/>
    </row>
    <row r="67" spans="1:108" s="38" customFormat="1" ht="79.95" customHeight="1" x14ac:dyDescent="0.25">
      <c r="A67" s="465"/>
      <c r="B67" s="467"/>
      <c r="C67" s="309"/>
      <c r="D67" s="538"/>
      <c r="E67" s="538"/>
      <c r="F67" s="538"/>
      <c r="G67" s="539"/>
      <c r="H67" s="632"/>
      <c r="I67" s="264" t="s">
        <v>434</v>
      </c>
      <c r="J67" s="177"/>
      <c r="K67" s="177"/>
      <c r="L67" s="265"/>
      <c r="M67" s="148"/>
      <c r="N67" s="145"/>
      <c r="O67" s="176"/>
      <c r="P67" s="177"/>
      <c r="Q67" s="351" t="s">
        <v>435</v>
      </c>
      <c r="R67" s="335"/>
      <c r="S67" s="335"/>
      <c r="T67" s="336"/>
      <c r="U67" s="179"/>
      <c r="V67" s="308"/>
      <c r="W67" s="351" t="s">
        <v>435</v>
      </c>
      <c r="X67" s="335"/>
      <c r="Y67" s="335"/>
      <c r="Z67" s="336"/>
      <c r="AA67" s="351" t="s">
        <v>435</v>
      </c>
      <c r="AB67" s="335"/>
      <c r="AC67" s="335"/>
      <c r="AD67" s="336"/>
      <c r="AE67" s="351" t="s">
        <v>435</v>
      </c>
      <c r="AF67" s="307"/>
      <c r="AG67" s="307"/>
      <c r="AH67" s="239"/>
      <c r="AI67" s="243"/>
      <c r="AJ67" s="308"/>
      <c r="AK67" s="351" t="s">
        <v>435</v>
      </c>
      <c r="AL67" s="335"/>
      <c r="AM67" s="335"/>
      <c r="AN67" s="336"/>
      <c r="AO67" s="351" t="s">
        <v>435</v>
      </c>
      <c r="AP67" s="335"/>
      <c r="AQ67" s="335"/>
      <c r="AR67" s="336"/>
      <c r="AS67" s="351" t="s">
        <v>435</v>
      </c>
      <c r="AT67" s="335"/>
      <c r="AU67" s="335"/>
      <c r="AV67" s="336"/>
      <c r="AW67" s="179"/>
      <c r="AX67" s="180"/>
      <c r="AY67" s="158"/>
      <c r="AZ67" s="405"/>
      <c r="BA67" s="405"/>
      <c r="BB67" s="362"/>
      <c r="BC67" s="404"/>
      <c r="BD67" s="405"/>
      <c r="BE67" s="405"/>
      <c r="BF67" s="362"/>
      <c r="BG67" s="402"/>
      <c r="BH67" s="403"/>
      <c r="BI67" s="403"/>
      <c r="BJ67" s="403"/>
      <c r="BK67" s="179"/>
      <c r="BL67" s="180"/>
      <c r="BM67" s="404"/>
      <c r="BN67" s="405"/>
      <c r="BO67" s="405"/>
      <c r="BP67" s="362"/>
      <c r="BQ67" s="404"/>
      <c r="BR67" s="405"/>
      <c r="BS67" s="405"/>
      <c r="BT67" s="362"/>
      <c r="BU67" s="351"/>
      <c r="BV67" s="335"/>
      <c r="BW67" s="335"/>
      <c r="BX67" s="336"/>
      <c r="BY67" s="179"/>
      <c r="BZ67" s="361"/>
      <c r="CA67" s="351"/>
      <c r="CB67" s="335"/>
      <c r="CC67" s="335"/>
      <c r="CD67" s="336"/>
      <c r="CE67" s="351"/>
      <c r="CF67" s="335"/>
      <c r="CG67" s="335"/>
      <c r="CH67" s="336"/>
      <c r="CI67" s="351"/>
      <c r="CJ67" s="360"/>
      <c r="CK67" s="360"/>
      <c r="CL67" s="239"/>
      <c r="CM67" s="243"/>
      <c r="CN67" s="361"/>
      <c r="CO67" s="243"/>
      <c r="CP67" s="97"/>
      <c r="CQ67" s="97"/>
      <c r="CR67" s="97"/>
      <c r="CS67" s="97"/>
      <c r="CT67" s="97"/>
      <c r="CU67" s="97"/>
      <c r="CV67" s="40"/>
      <c r="CW67" s="40"/>
      <c r="CX67" s="40"/>
      <c r="CY67" s="40"/>
      <c r="CZ67" s="40"/>
      <c r="DA67" s="39"/>
      <c r="DB67" s="40"/>
      <c r="DC67" s="5"/>
      <c r="DD67" s="5"/>
    </row>
    <row r="68" spans="1:108" ht="14.25" customHeight="1" thickBot="1" x14ac:dyDescent="0.3">
      <c r="B68" s="136"/>
      <c r="C68" s="136"/>
      <c r="D68" s="137"/>
      <c r="E68" s="137"/>
      <c r="F68" s="137"/>
      <c r="G68" s="137"/>
      <c r="H68" s="193"/>
      <c r="I68" s="193"/>
      <c r="J68" s="193"/>
      <c r="K68" s="194"/>
      <c r="L68" s="194"/>
      <c r="M68" s="194"/>
      <c r="N68" s="194"/>
      <c r="O68" s="194"/>
      <c r="P68" s="194"/>
      <c r="Q68" s="195"/>
      <c r="R68" s="195"/>
      <c r="S68" s="195"/>
      <c r="T68" s="195"/>
      <c r="U68" s="162"/>
      <c r="V68" s="167"/>
      <c r="W68" s="248"/>
      <c r="X68" s="249"/>
      <c r="Y68" s="249"/>
      <c r="Z68" s="250"/>
      <c r="AA68" s="248"/>
      <c r="AB68" s="249"/>
      <c r="AC68" s="249"/>
      <c r="AD68" s="250"/>
      <c r="AE68" s="248"/>
      <c r="AF68" s="249"/>
      <c r="AG68" s="249"/>
      <c r="AH68" s="250"/>
      <c r="AI68" s="167"/>
      <c r="AJ68" s="167"/>
      <c r="AK68" s="766"/>
      <c r="AL68" s="767"/>
      <c r="AM68" s="767"/>
      <c r="AN68" s="768"/>
      <c r="AO68" s="162"/>
      <c r="AP68" s="167"/>
      <c r="AQ68" s="167"/>
      <c r="AR68" s="163"/>
      <c r="AS68" s="162"/>
      <c r="AT68" s="167"/>
      <c r="AU68" s="167"/>
      <c r="AV68" s="163"/>
      <c r="AW68" s="162"/>
      <c r="AX68" s="163"/>
      <c r="AY68" s="138"/>
      <c r="AZ68" s="138"/>
      <c r="BA68" s="138"/>
      <c r="BB68" s="138"/>
      <c r="BC68" s="138"/>
      <c r="BD68" s="138"/>
      <c r="BE68" s="138"/>
      <c r="BF68" s="138"/>
      <c r="BG68" s="138"/>
      <c r="BH68" s="138"/>
      <c r="BI68" s="138"/>
      <c r="BJ68" s="138"/>
      <c r="BK68" s="162"/>
      <c r="BL68" s="163"/>
      <c r="BM68" s="138"/>
      <c r="BN68" s="138"/>
      <c r="BO68" s="138"/>
      <c r="BP68" s="138"/>
      <c r="BQ68" s="138"/>
      <c r="BR68" s="138"/>
      <c r="BS68" s="138"/>
      <c r="BT68" s="138"/>
      <c r="BU68" s="195"/>
      <c r="BV68" s="195"/>
      <c r="BW68" s="195"/>
      <c r="BX68" s="195"/>
      <c r="BY68" s="162"/>
      <c r="BZ68" s="167"/>
      <c r="CA68" s="248"/>
      <c r="CB68" s="249"/>
      <c r="CC68" s="249"/>
      <c r="CD68" s="250"/>
      <c r="CE68" s="248"/>
      <c r="CF68" s="249"/>
      <c r="CG68" s="249"/>
      <c r="CH68" s="250"/>
      <c r="CI68" s="248"/>
      <c r="CJ68" s="249"/>
      <c r="CK68" s="249"/>
      <c r="CL68" s="250"/>
      <c r="CM68" s="167"/>
      <c r="CN68" s="167"/>
      <c r="CO68" s="167"/>
      <c r="CP68" s="195"/>
      <c r="CQ68" s="195"/>
      <c r="CR68" s="195"/>
      <c r="CS68" s="195"/>
      <c r="CT68" s="139"/>
      <c r="CU68" s="195"/>
    </row>
    <row r="69" spans="1:108" s="38" customFormat="1" ht="89.1" customHeight="1" x14ac:dyDescent="0.25">
      <c r="A69" s="75"/>
      <c r="B69" s="266"/>
      <c r="C69" s="267"/>
      <c r="D69" s="606" t="s">
        <v>419</v>
      </c>
      <c r="E69" s="607"/>
      <c r="F69" s="607"/>
      <c r="G69" s="608"/>
      <c r="H69" s="631" t="s">
        <v>420</v>
      </c>
      <c r="I69" s="633"/>
      <c r="J69" s="555"/>
      <c r="K69" s="329"/>
      <c r="L69" s="329"/>
      <c r="M69" s="320"/>
      <c r="N69" s="322"/>
      <c r="O69" s="324"/>
      <c r="P69" s="326"/>
      <c r="Q69" s="600"/>
      <c r="R69" s="601"/>
      <c r="S69" s="601"/>
      <c r="T69" s="602"/>
      <c r="U69" s="268"/>
      <c r="V69" s="270"/>
      <c r="W69" s="615"/>
      <c r="X69" s="616"/>
      <c r="Y69" s="616"/>
      <c r="Z69" s="617"/>
      <c r="AA69" s="600"/>
      <c r="AB69" s="601"/>
      <c r="AC69" s="601"/>
      <c r="AD69" s="602"/>
      <c r="AE69" s="600"/>
      <c r="AF69" s="601"/>
      <c r="AG69" s="601"/>
      <c r="AH69" s="602"/>
      <c r="AI69" s="270"/>
      <c r="AJ69" s="270"/>
      <c r="AK69" s="618"/>
      <c r="AL69" s="619"/>
      <c r="AM69" s="619"/>
      <c r="AN69" s="620"/>
      <c r="AO69" s="316"/>
      <c r="AP69" s="317"/>
      <c r="AQ69" s="317"/>
      <c r="AR69" s="318"/>
      <c r="AS69" s="603"/>
      <c r="AT69" s="604"/>
      <c r="AU69" s="604"/>
      <c r="AV69" s="605"/>
      <c r="AW69" s="268"/>
      <c r="AX69" s="269"/>
      <c r="AY69" s="393"/>
      <c r="AZ69" s="394"/>
      <c r="BA69" s="394"/>
      <c r="BB69" s="394"/>
      <c r="BC69" s="393"/>
      <c r="BD69" s="394"/>
      <c r="BE69" s="394"/>
      <c r="BF69" s="394"/>
      <c r="BG69" s="393"/>
      <c r="BH69" s="394"/>
      <c r="BI69" s="394"/>
      <c r="BJ69" s="394"/>
      <c r="BK69" s="268"/>
      <c r="BL69" s="269"/>
      <c r="BM69" s="393"/>
      <c r="BN69" s="394"/>
      <c r="BO69" s="394"/>
      <c r="BP69" s="394"/>
      <c r="BQ69" s="393"/>
      <c r="BR69" s="394"/>
      <c r="BS69" s="394"/>
      <c r="BT69" s="394"/>
      <c r="BU69" s="600"/>
      <c r="BV69" s="601"/>
      <c r="BW69" s="601"/>
      <c r="BX69" s="602"/>
      <c r="BY69" s="268"/>
      <c r="BZ69" s="270"/>
      <c r="CA69" s="615"/>
      <c r="CB69" s="616"/>
      <c r="CC69" s="616"/>
      <c r="CD69" s="617"/>
      <c r="CE69" s="800"/>
      <c r="CF69" s="801"/>
      <c r="CG69" s="801"/>
      <c r="CH69" s="802"/>
      <c r="CI69" s="800"/>
      <c r="CJ69" s="801"/>
      <c r="CK69" s="801"/>
      <c r="CL69" s="802"/>
      <c r="CM69" s="270"/>
      <c r="CN69" s="270"/>
      <c r="CO69" s="270"/>
      <c r="CP69" s="130"/>
      <c r="CQ69" s="130"/>
      <c r="CR69" s="130"/>
      <c r="CS69" s="130"/>
      <c r="CT69" s="130"/>
      <c r="CU69" s="130"/>
      <c r="CW69" s="5"/>
      <c r="CX69" s="5"/>
      <c r="CY69" s="5"/>
      <c r="CZ69" s="5"/>
      <c r="DA69" s="5"/>
      <c r="DB69" s="5"/>
      <c r="DC69" s="5"/>
      <c r="DD69" s="5"/>
    </row>
    <row r="70" spans="1:108" s="38" customFormat="1" ht="48.9" customHeight="1" thickBot="1" x14ac:dyDescent="0.3">
      <c r="A70" s="75"/>
      <c r="B70" s="271"/>
      <c r="C70" s="272"/>
      <c r="D70" s="609"/>
      <c r="E70" s="610"/>
      <c r="F70" s="610"/>
      <c r="G70" s="611"/>
      <c r="H70" s="632"/>
      <c r="I70" s="634"/>
      <c r="J70" s="546"/>
      <c r="K70" s="330"/>
      <c r="L70" s="330"/>
      <c r="M70" s="321"/>
      <c r="N70" s="323"/>
      <c r="O70" s="325"/>
      <c r="P70" s="327"/>
      <c r="Q70" s="259"/>
      <c r="R70" s="126"/>
      <c r="S70" s="126"/>
      <c r="T70" s="246"/>
      <c r="U70" s="164"/>
      <c r="V70" s="168"/>
      <c r="W70" s="328"/>
      <c r="X70" s="307"/>
      <c r="Y70" s="307"/>
      <c r="Z70" s="239"/>
      <c r="AA70" s="259"/>
      <c r="AB70" s="126"/>
      <c r="AC70" s="126"/>
      <c r="AD70" s="246"/>
      <c r="AE70" s="259"/>
      <c r="AF70" s="126"/>
      <c r="AG70" s="126"/>
      <c r="AH70" s="246"/>
      <c r="AI70" s="168"/>
      <c r="AJ70" s="168"/>
      <c r="AK70" s="259"/>
      <c r="AL70" s="126"/>
      <c r="AM70" s="126"/>
      <c r="AN70" s="246"/>
      <c r="AO70" s="259"/>
      <c r="AP70" s="126"/>
      <c r="AQ70" s="126"/>
      <c r="AR70" s="246"/>
      <c r="AS70" s="274"/>
      <c r="AT70" s="126"/>
      <c r="AU70" s="126"/>
      <c r="AV70" s="246"/>
      <c r="AW70" s="164"/>
      <c r="AX70" s="165"/>
      <c r="AY70" s="273"/>
      <c r="AZ70" s="192"/>
      <c r="BA70" s="192"/>
      <c r="BB70" s="192"/>
      <c r="BC70" s="273"/>
      <c r="BD70" s="192"/>
      <c r="BE70" s="192"/>
      <c r="BF70" s="192"/>
      <c r="BG70" s="273"/>
      <c r="BH70" s="192"/>
      <c r="BI70" s="192"/>
      <c r="BJ70" s="192"/>
      <c r="BK70" s="164"/>
      <c r="BL70" s="165"/>
      <c r="BM70" s="273"/>
      <c r="BN70" s="192"/>
      <c r="BO70" s="192"/>
      <c r="BP70" s="192"/>
      <c r="BQ70" s="273"/>
      <c r="BR70" s="192"/>
      <c r="BS70" s="192"/>
      <c r="BT70" s="192"/>
      <c r="BU70" s="259"/>
      <c r="BV70" s="126"/>
      <c r="BW70" s="126"/>
      <c r="BX70" s="246"/>
      <c r="BY70" s="164"/>
      <c r="BZ70" s="168"/>
      <c r="CA70" s="413"/>
      <c r="CB70" s="360"/>
      <c r="CC70" s="360"/>
      <c r="CD70" s="239"/>
      <c r="CE70" s="191"/>
      <c r="CF70" s="100"/>
      <c r="CG70" s="100"/>
      <c r="CH70" s="241"/>
      <c r="CI70" s="191"/>
      <c r="CJ70" s="100"/>
      <c r="CK70" s="100"/>
      <c r="CL70" s="241"/>
      <c r="CM70" s="168"/>
      <c r="CN70" s="168"/>
      <c r="CO70" s="168"/>
      <c r="CP70" s="130"/>
      <c r="CQ70" s="130"/>
      <c r="CR70" s="130"/>
      <c r="CS70" s="130"/>
      <c r="CT70" s="130"/>
      <c r="CU70" s="130"/>
      <c r="CW70" s="5"/>
      <c r="CX70" s="5"/>
      <c r="CY70" s="5"/>
      <c r="CZ70" s="5"/>
      <c r="DA70" s="5"/>
      <c r="DB70" s="5"/>
      <c r="DC70" s="5"/>
      <c r="DD70" s="5"/>
    </row>
    <row r="71" spans="1:108" s="38" customFormat="1" ht="89.1" customHeight="1" x14ac:dyDescent="0.25">
      <c r="A71" s="75"/>
      <c r="B71" s="266"/>
      <c r="C71" s="267"/>
      <c r="D71" s="609"/>
      <c r="E71" s="610"/>
      <c r="F71" s="610"/>
      <c r="G71" s="611"/>
      <c r="H71" s="631" t="s">
        <v>421</v>
      </c>
      <c r="I71" s="633" t="s">
        <v>437</v>
      </c>
      <c r="J71" s="555"/>
      <c r="K71" s="329"/>
      <c r="L71" s="329"/>
      <c r="M71" s="320"/>
      <c r="N71" s="322"/>
      <c r="O71" s="324"/>
      <c r="P71" s="326"/>
      <c r="Q71" s="600"/>
      <c r="R71" s="601"/>
      <c r="S71" s="601"/>
      <c r="T71" s="602"/>
      <c r="U71" s="268"/>
      <c r="V71" s="270"/>
      <c r="W71" s="625" t="s">
        <v>436</v>
      </c>
      <c r="X71" s="626"/>
      <c r="Y71" s="626"/>
      <c r="Z71" s="627"/>
      <c r="AA71" s="600"/>
      <c r="AB71" s="601"/>
      <c r="AC71" s="601"/>
      <c r="AD71" s="602"/>
      <c r="AE71" s="600"/>
      <c r="AF71" s="601"/>
      <c r="AG71" s="601"/>
      <c r="AH71" s="602"/>
      <c r="AI71" s="270"/>
      <c r="AJ71" s="270"/>
      <c r="AK71" s="618" t="s">
        <v>383</v>
      </c>
      <c r="AL71" s="619"/>
      <c r="AM71" s="619"/>
      <c r="AN71" s="620"/>
      <c r="AO71" s="316"/>
      <c r="AP71" s="317"/>
      <c r="AQ71" s="317"/>
      <c r="AR71" s="318"/>
      <c r="AS71" s="603" t="s">
        <v>363</v>
      </c>
      <c r="AT71" s="604"/>
      <c r="AU71" s="604"/>
      <c r="AV71" s="605"/>
      <c r="AW71" s="268"/>
      <c r="AX71" s="269"/>
      <c r="AY71" s="393"/>
      <c r="AZ71" s="394"/>
      <c r="BA71" s="394"/>
      <c r="BB71" s="394"/>
      <c r="BC71" s="393"/>
      <c r="BD71" s="394"/>
      <c r="BE71" s="394"/>
      <c r="BF71" s="394"/>
      <c r="BG71" s="393"/>
      <c r="BH71" s="394"/>
      <c r="BI71" s="394"/>
      <c r="BJ71" s="394"/>
      <c r="BK71" s="268"/>
      <c r="BL71" s="269"/>
      <c r="BM71" s="393"/>
      <c r="BN71" s="394"/>
      <c r="BO71" s="394"/>
      <c r="BP71" s="394"/>
      <c r="BQ71" s="393"/>
      <c r="BR71" s="394"/>
      <c r="BS71" s="394"/>
      <c r="BT71" s="394"/>
      <c r="BU71" s="600"/>
      <c r="BV71" s="601"/>
      <c r="BW71" s="601"/>
      <c r="BX71" s="602"/>
      <c r="BY71" s="268"/>
      <c r="BZ71" s="270"/>
      <c r="CA71" s="615"/>
      <c r="CB71" s="616"/>
      <c r="CC71" s="616"/>
      <c r="CD71" s="617"/>
      <c r="CE71" s="800"/>
      <c r="CF71" s="801"/>
      <c r="CG71" s="801"/>
      <c r="CH71" s="802"/>
      <c r="CI71" s="800"/>
      <c r="CJ71" s="801"/>
      <c r="CK71" s="801"/>
      <c r="CL71" s="802"/>
      <c r="CM71" s="270"/>
      <c r="CN71" s="270"/>
      <c r="CO71" s="270"/>
      <c r="CP71" s="130"/>
      <c r="CQ71" s="130"/>
      <c r="CR71" s="130"/>
      <c r="CS71" s="130"/>
      <c r="CT71" s="130"/>
      <c r="CU71" s="130"/>
      <c r="CW71" s="5"/>
      <c r="CX71" s="5"/>
      <c r="CY71" s="5"/>
      <c r="CZ71" s="5"/>
      <c r="DA71" s="5"/>
      <c r="DB71" s="5"/>
      <c r="DC71" s="5"/>
      <c r="DD71" s="5"/>
    </row>
    <row r="72" spans="1:108" s="38" customFormat="1" ht="48.9" customHeight="1" thickBot="1" x14ac:dyDescent="0.3">
      <c r="A72" s="75"/>
      <c r="B72" s="271"/>
      <c r="C72" s="272"/>
      <c r="D72" s="609"/>
      <c r="E72" s="610"/>
      <c r="F72" s="610"/>
      <c r="G72" s="611"/>
      <c r="H72" s="632"/>
      <c r="I72" s="634"/>
      <c r="J72" s="546"/>
      <c r="K72" s="330"/>
      <c r="L72" s="330"/>
      <c r="M72" s="321"/>
      <c r="N72" s="323"/>
      <c r="O72" s="325"/>
      <c r="P72" s="327"/>
      <c r="Q72" s="259"/>
      <c r="R72" s="126"/>
      <c r="S72" s="126"/>
      <c r="T72" s="246"/>
      <c r="U72" s="164"/>
      <c r="V72" s="168"/>
      <c r="W72" s="328" t="s">
        <v>399</v>
      </c>
      <c r="X72" s="315"/>
      <c r="Y72" s="315"/>
      <c r="Z72" s="341"/>
      <c r="AA72" s="259"/>
      <c r="AB72" s="126"/>
      <c r="AC72" s="126"/>
      <c r="AD72" s="246"/>
      <c r="AE72" s="259"/>
      <c r="AF72" s="126"/>
      <c r="AG72" s="126"/>
      <c r="AH72" s="246"/>
      <c r="AI72" s="168"/>
      <c r="AJ72" s="168"/>
      <c r="AK72" s="259" t="s">
        <v>384</v>
      </c>
      <c r="AL72" s="126"/>
      <c r="AM72" s="126"/>
      <c r="AN72" s="246"/>
      <c r="AO72" s="259"/>
      <c r="AP72" s="126"/>
      <c r="AQ72" s="126"/>
      <c r="AR72" s="246"/>
      <c r="AS72" s="274" t="s">
        <v>316</v>
      </c>
      <c r="AT72" s="126"/>
      <c r="AU72" s="126"/>
      <c r="AV72" s="246"/>
      <c r="AW72" s="164"/>
      <c r="AX72" s="165"/>
      <c r="AY72" s="273"/>
      <c r="AZ72" s="192"/>
      <c r="BA72" s="192"/>
      <c r="BB72" s="192"/>
      <c r="BC72" s="273"/>
      <c r="BD72" s="192"/>
      <c r="BE72" s="192"/>
      <c r="BF72" s="192"/>
      <c r="BG72" s="273"/>
      <c r="BH72" s="192"/>
      <c r="BI72" s="192"/>
      <c r="BJ72" s="192"/>
      <c r="BK72" s="164"/>
      <c r="BL72" s="165"/>
      <c r="BM72" s="273"/>
      <c r="BN72" s="192"/>
      <c r="BO72" s="192"/>
      <c r="BP72" s="192"/>
      <c r="BQ72" s="273"/>
      <c r="BR72" s="192"/>
      <c r="BS72" s="192"/>
      <c r="BT72" s="192"/>
      <c r="BU72" s="259"/>
      <c r="BV72" s="126"/>
      <c r="BW72" s="126"/>
      <c r="BX72" s="246"/>
      <c r="BY72" s="164"/>
      <c r="BZ72" s="168"/>
      <c r="CA72" s="413"/>
      <c r="CB72" s="344"/>
      <c r="CC72" s="344"/>
      <c r="CD72" s="345"/>
      <c r="CE72" s="191"/>
      <c r="CF72" s="100"/>
      <c r="CG72" s="100"/>
      <c r="CH72" s="241"/>
      <c r="CI72" s="191"/>
      <c r="CJ72" s="100"/>
      <c r="CK72" s="100"/>
      <c r="CL72" s="241"/>
      <c r="CM72" s="168"/>
      <c r="CN72" s="168"/>
      <c r="CO72" s="168"/>
      <c r="CP72" s="130"/>
      <c r="CQ72" s="130"/>
      <c r="CR72" s="130"/>
      <c r="CS72" s="130"/>
      <c r="CT72" s="130"/>
      <c r="CU72" s="130"/>
      <c r="CW72" s="5"/>
      <c r="CX72" s="5"/>
      <c r="CY72" s="5"/>
      <c r="CZ72" s="5"/>
      <c r="DA72" s="5"/>
      <c r="DB72" s="5"/>
      <c r="DC72" s="5"/>
      <c r="DD72" s="5"/>
    </row>
    <row r="73" spans="1:108" s="38" customFormat="1" ht="89.1" customHeight="1" x14ac:dyDescent="0.25">
      <c r="A73" s="75"/>
      <c r="B73" s="266"/>
      <c r="C73" s="267"/>
      <c r="D73" s="609"/>
      <c r="E73" s="610"/>
      <c r="F73" s="610"/>
      <c r="G73" s="611"/>
      <c r="H73" s="631" t="s">
        <v>421</v>
      </c>
      <c r="I73" s="633" t="s">
        <v>438</v>
      </c>
      <c r="J73" s="555"/>
      <c r="K73" s="329"/>
      <c r="L73" s="329"/>
      <c r="M73" s="320"/>
      <c r="N73" s="322"/>
      <c r="O73" s="324"/>
      <c r="P73" s="326"/>
      <c r="Q73" s="600"/>
      <c r="R73" s="601"/>
      <c r="S73" s="601"/>
      <c r="T73" s="602"/>
      <c r="U73" s="268"/>
      <c r="V73" s="270"/>
      <c r="W73" s="621" t="s">
        <v>439</v>
      </c>
      <c r="X73" s="622"/>
      <c r="Y73" s="622"/>
      <c r="Z73" s="623"/>
      <c r="AA73" s="551" t="s">
        <v>440</v>
      </c>
      <c r="AB73" s="550"/>
      <c r="AC73" s="550"/>
      <c r="AD73" s="624"/>
      <c r="AE73" s="621" t="s">
        <v>441</v>
      </c>
      <c r="AF73" s="622"/>
      <c r="AG73" s="622"/>
      <c r="AH73" s="623"/>
      <c r="AI73" s="270"/>
      <c r="AJ73" s="270"/>
      <c r="AK73" s="600"/>
      <c r="AL73" s="601"/>
      <c r="AM73" s="601"/>
      <c r="AN73" s="602"/>
      <c r="AO73" s="316"/>
      <c r="AP73" s="317"/>
      <c r="AQ73" s="317"/>
      <c r="AR73" s="318"/>
      <c r="AS73" s="603"/>
      <c r="AT73" s="604"/>
      <c r="AU73" s="604"/>
      <c r="AV73" s="605"/>
      <c r="AW73" s="268"/>
      <c r="AX73" s="269"/>
      <c r="AY73" s="393"/>
      <c r="AZ73" s="394"/>
      <c r="BA73" s="394"/>
      <c r="BB73" s="394"/>
      <c r="BC73" s="393"/>
      <c r="BD73" s="394"/>
      <c r="BE73" s="394"/>
      <c r="BF73" s="394"/>
      <c r="BG73" s="393"/>
      <c r="BH73" s="394"/>
      <c r="BI73" s="394"/>
      <c r="BJ73" s="394"/>
      <c r="BK73" s="268"/>
      <c r="BL73" s="269"/>
      <c r="BM73" s="393"/>
      <c r="BN73" s="394"/>
      <c r="BO73" s="394"/>
      <c r="BP73" s="394"/>
      <c r="BQ73" s="393"/>
      <c r="BR73" s="394"/>
      <c r="BS73" s="394"/>
      <c r="BT73" s="394"/>
      <c r="BU73" s="600"/>
      <c r="BV73" s="601"/>
      <c r="BW73" s="601"/>
      <c r="BX73" s="602"/>
      <c r="BY73" s="268"/>
      <c r="BZ73" s="270"/>
      <c r="CA73" s="806"/>
      <c r="CB73" s="807"/>
      <c r="CC73" s="807"/>
      <c r="CD73" s="808"/>
      <c r="CE73" s="523"/>
      <c r="CF73" s="500"/>
      <c r="CG73" s="500"/>
      <c r="CH73" s="809"/>
      <c r="CI73" s="806"/>
      <c r="CJ73" s="807"/>
      <c r="CK73" s="807"/>
      <c r="CL73" s="808"/>
      <c r="CM73" s="270"/>
      <c r="CN73" s="270"/>
      <c r="CO73" s="270"/>
      <c r="CP73" s="130"/>
      <c r="CQ73" s="130"/>
      <c r="CR73" s="130"/>
      <c r="CS73" s="130"/>
      <c r="CT73" s="130"/>
      <c r="CU73" s="130"/>
      <c r="CW73" s="5"/>
      <c r="CX73" s="5"/>
      <c r="CY73" s="5"/>
      <c r="CZ73" s="5"/>
      <c r="DA73" s="5"/>
      <c r="DB73" s="5"/>
      <c r="DC73" s="5"/>
      <c r="DD73" s="5"/>
    </row>
    <row r="74" spans="1:108" s="38" customFormat="1" ht="48.9" customHeight="1" thickBot="1" x14ac:dyDescent="0.3">
      <c r="A74" s="75"/>
      <c r="B74" s="271"/>
      <c r="C74" s="272"/>
      <c r="D74" s="612"/>
      <c r="E74" s="613"/>
      <c r="F74" s="613"/>
      <c r="G74" s="614"/>
      <c r="H74" s="632"/>
      <c r="I74" s="634"/>
      <c r="J74" s="546"/>
      <c r="K74" s="330"/>
      <c r="L74" s="330"/>
      <c r="M74" s="321"/>
      <c r="N74" s="323"/>
      <c r="O74" s="325"/>
      <c r="P74" s="327"/>
      <c r="Q74" s="259"/>
      <c r="R74" s="126"/>
      <c r="S74" s="126"/>
      <c r="T74" s="246"/>
      <c r="U74" s="164"/>
      <c r="V74" s="168"/>
      <c r="W74" s="328" t="s">
        <v>399</v>
      </c>
      <c r="X74" s="126"/>
      <c r="Y74" s="126"/>
      <c r="Z74" s="357"/>
      <c r="AA74" s="259" t="s">
        <v>443</v>
      </c>
      <c r="AB74" s="126"/>
      <c r="AC74" s="126"/>
      <c r="AD74" s="246"/>
      <c r="AE74" s="274" t="s">
        <v>442</v>
      </c>
      <c r="AF74" s="132"/>
      <c r="AG74" s="132"/>
      <c r="AH74" s="356"/>
      <c r="AI74" s="168"/>
      <c r="AJ74" s="168"/>
      <c r="AK74" s="259"/>
      <c r="AL74" s="126"/>
      <c r="AM74" s="126"/>
      <c r="AN74" s="246"/>
      <c r="AO74" s="259"/>
      <c r="AP74" s="126"/>
      <c r="AQ74" s="126"/>
      <c r="AR74" s="246"/>
      <c r="AS74" s="274"/>
      <c r="AT74" s="126"/>
      <c r="AU74" s="126"/>
      <c r="AV74" s="246"/>
      <c r="AW74" s="164"/>
      <c r="AX74" s="165"/>
      <c r="AY74" s="273"/>
      <c r="AZ74" s="192"/>
      <c r="BA74" s="192"/>
      <c r="BB74" s="192"/>
      <c r="BC74" s="273"/>
      <c r="BD74" s="192"/>
      <c r="BE74" s="192"/>
      <c r="BF74" s="192"/>
      <c r="BG74" s="273"/>
      <c r="BH74" s="192"/>
      <c r="BI74" s="192"/>
      <c r="BJ74" s="192"/>
      <c r="BK74" s="164"/>
      <c r="BL74" s="165"/>
      <c r="BM74" s="273"/>
      <c r="BN74" s="192"/>
      <c r="BO74" s="192"/>
      <c r="BP74" s="192"/>
      <c r="BQ74" s="273"/>
      <c r="BR74" s="192"/>
      <c r="BS74" s="192"/>
      <c r="BT74" s="192"/>
      <c r="BU74" s="259"/>
      <c r="BV74" s="126"/>
      <c r="BW74" s="126"/>
      <c r="BX74" s="246"/>
      <c r="BY74" s="164"/>
      <c r="BZ74" s="168"/>
      <c r="CA74" s="413"/>
      <c r="CB74" s="100"/>
      <c r="CC74" s="100"/>
      <c r="CD74" s="241"/>
      <c r="CE74" s="191"/>
      <c r="CF74" s="100"/>
      <c r="CG74" s="100"/>
      <c r="CH74" s="241"/>
      <c r="CI74" s="421"/>
      <c r="CJ74" s="122"/>
      <c r="CK74" s="122"/>
      <c r="CL74" s="422"/>
      <c r="CM74" s="168"/>
      <c r="CN74" s="168"/>
      <c r="CO74" s="168"/>
      <c r="CP74" s="130"/>
      <c r="CQ74" s="130"/>
      <c r="CR74" s="130"/>
      <c r="CS74" s="130"/>
      <c r="CT74" s="130"/>
      <c r="CU74" s="130"/>
      <c r="CW74" s="5"/>
      <c r="CX74" s="5"/>
      <c r="CY74" s="5"/>
      <c r="CZ74" s="5"/>
      <c r="DA74" s="5"/>
      <c r="DB74" s="5"/>
      <c r="DC74" s="5"/>
      <c r="DD74" s="5"/>
    </row>
    <row r="75" spans="1:108" x14ac:dyDescent="0.25">
      <c r="H75" s="196"/>
      <c r="I75" s="196"/>
      <c r="J75" s="197"/>
      <c r="K75" s="198"/>
      <c r="L75" s="198"/>
      <c r="M75" s="198"/>
      <c r="N75" s="198"/>
      <c r="O75" s="198"/>
      <c r="P75" s="198"/>
      <c r="Q75" s="199"/>
      <c r="R75" s="199"/>
      <c r="S75" s="199"/>
      <c r="T75" s="199"/>
      <c r="W75" s="199"/>
      <c r="X75" s="199"/>
      <c r="Y75" s="199"/>
      <c r="Z75" s="199"/>
      <c r="AA75" s="199"/>
      <c r="AB75" s="199"/>
      <c r="AC75" s="199"/>
      <c r="AD75" s="199"/>
      <c r="AE75" s="199"/>
      <c r="AF75" s="199"/>
      <c r="AG75" s="199"/>
      <c r="AH75" s="199"/>
      <c r="BU75" s="199"/>
      <c r="BV75" s="199"/>
      <c r="BW75" s="199"/>
      <c r="BX75" s="199"/>
      <c r="CA75" s="199"/>
      <c r="CB75" s="199"/>
      <c r="CC75" s="199"/>
      <c r="CD75" s="199"/>
      <c r="CE75" s="199"/>
      <c r="CF75" s="199"/>
      <c r="CG75" s="199"/>
      <c r="CH75" s="199"/>
      <c r="CI75" s="199"/>
      <c r="CJ75" s="199"/>
      <c r="CK75" s="199"/>
      <c r="CL75" s="199"/>
      <c r="CP75" s="199"/>
      <c r="CQ75" s="199"/>
      <c r="CR75" s="199"/>
      <c r="CS75" s="199"/>
      <c r="CU75" s="199"/>
    </row>
    <row r="76" spans="1:108" x14ac:dyDescent="0.25">
      <c r="H76" s="196"/>
      <c r="I76" s="196"/>
      <c r="J76" s="197"/>
      <c r="K76" s="198"/>
      <c r="L76" s="198"/>
      <c r="M76" s="198"/>
      <c r="N76" s="198"/>
      <c r="O76" s="198"/>
      <c r="P76" s="198"/>
      <c r="Q76" s="199"/>
      <c r="R76" s="199"/>
      <c r="S76" s="199"/>
      <c r="T76" s="199"/>
      <c r="W76" s="199"/>
      <c r="X76" s="199"/>
      <c r="Y76" s="199"/>
      <c r="Z76" s="199"/>
      <c r="AA76" s="199"/>
      <c r="AB76" s="199"/>
      <c r="AC76" s="199"/>
      <c r="AD76" s="199"/>
      <c r="AE76" s="199"/>
      <c r="AF76" s="199"/>
      <c r="AG76" s="199"/>
      <c r="AH76" s="199"/>
      <c r="BU76" s="199"/>
      <c r="BV76" s="199"/>
      <c r="BW76" s="199"/>
      <c r="BX76" s="199"/>
      <c r="CA76" s="199"/>
      <c r="CB76" s="199"/>
      <c r="CC76" s="199"/>
      <c r="CD76" s="199"/>
      <c r="CE76" s="199"/>
      <c r="CF76" s="199"/>
      <c r="CG76" s="199"/>
      <c r="CH76" s="199"/>
      <c r="CI76" s="199"/>
      <c r="CJ76" s="199"/>
      <c r="CK76" s="199"/>
      <c r="CL76" s="199"/>
      <c r="CP76" s="199"/>
      <c r="CQ76" s="199"/>
      <c r="CR76" s="199"/>
      <c r="CS76" s="199"/>
      <c r="CU76" s="199"/>
    </row>
    <row r="77" spans="1:108" x14ac:dyDescent="0.25">
      <c r="H77" s="196"/>
      <c r="I77" s="196"/>
      <c r="J77" s="197"/>
      <c r="K77" s="198"/>
      <c r="L77" s="198"/>
      <c r="M77" s="198"/>
      <c r="N77" s="198"/>
      <c r="O77" s="198"/>
      <c r="P77" s="198"/>
      <c r="Q77" s="199"/>
      <c r="R77" s="199"/>
      <c r="S77" s="199"/>
      <c r="T77" s="199"/>
      <c r="W77" s="199"/>
      <c r="X77" s="199"/>
      <c r="Y77" s="199"/>
      <c r="Z77" s="199"/>
      <c r="AA77" s="199"/>
      <c r="AB77" s="199"/>
      <c r="AC77" s="199"/>
      <c r="AD77" s="199"/>
      <c r="AE77" s="199"/>
      <c r="AF77" s="199"/>
      <c r="AG77" s="199"/>
      <c r="AH77" s="199"/>
      <c r="BU77" s="199"/>
      <c r="BV77" s="199"/>
      <c r="BW77" s="199"/>
      <c r="BX77" s="199"/>
      <c r="CA77" s="199"/>
      <c r="CB77" s="199"/>
      <c r="CC77" s="199"/>
      <c r="CD77" s="199"/>
      <c r="CE77" s="199"/>
      <c r="CF77" s="199"/>
      <c r="CG77" s="199"/>
      <c r="CH77" s="199"/>
      <c r="CI77" s="199"/>
      <c r="CJ77" s="199"/>
      <c r="CK77" s="199"/>
      <c r="CL77" s="199"/>
      <c r="CP77" s="199"/>
      <c r="CQ77" s="199"/>
      <c r="CR77" s="199"/>
      <c r="CS77" s="199"/>
      <c r="CU77" s="199"/>
    </row>
    <row r="78" spans="1:108" x14ac:dyDescent="0.25">
      <c r="H78" s="196"/>
      <c r="I78" s="196"/>
      <c r="J78" s="197"/>
      <c r="K78" s="198"/>
      <c r="L78" s="198"/>
      <c r="M78" s="198"/>
      <c r="N78" s="198"/>
      <c r="O78" s="198"/>
      <c r="P78" s="198"/>
      <c r="Q78" s="199"/>
      <c r="R78" s="199"/>
      <c r="S78" s="199"/>
      <c r="T78" s="199"/>
      <c r="W78" s="199"/>
      <c r="X78" s="199"/>
      <c r="Y78" s="199"/>
      <c r="Z78" s="199"/>
      <c r="AA78" s="199"/>
      <c r="AB78" s="199"/>
      <c r="AC78" s="199"/>
      <c r="AD78" s="199"/>
      <c r="AE78" s="199"/>
      <c r="AF78" s="199"/>
      <c r="AG78" s="199"/>
      <c r="AH78" s="199"/>
      <c r="BU78" s="199"/>
      <c r="BV78" s="199"/>
      <c r="BW78" s="199"/>
      <c r="BX78" s="199"/>
      <c r="CA78" s="199"/>
      <c r="CB78" s="199"/>
      <c r="CC78" s="199"/>
      <c r="CD78" s="199"/>
      <c r="CE78" s="199"/>
      <c r="CF78" s="199"/>
      <c r="CG78" s="199"/>
      <c r="CH78" s="199"/>
      <c r="CI78" s="199"/>
      <c r="CJ78" s="199"/>
      <c r="CK78" s="199"/>
      <c r="CL78" s="199"/>
      <c r="CP78" s="199"/>
      <c r="CQ78" s="199"/>
      <c r="CR78" s="199"/>
      <c r="CS78" s="199"/>
      <c r="CU78" s="199"/>
    </row>
    <row r="79" spans="1:108" x14ac:dyDescent="0.25">
      <c r="H79" s="196"/>
      <c r="I79" s="196"/>
      <c r="J79" s="197"/>
      <c r="K79" s="198"/>
      <c r="L79" s="198"/>
      <c r="M79" s="198"/>
      <c r="N79" s="198"/>
      <c r="O79" s="198"/>
      <c r="P79" s="198"/>
      <c r="Q79" s="199"/>
      <c r="R79" s="199"/>
      <c r="S79" s="199"/>
      <c r="T79" s="199"/>
      <c r="W79" s="199"/>
      <c r="X79" s="199"/>
      <c r="Y79" s="199"/>
      <c r="Z79" s="199"/>
      <c r="AA79" s="199"/>
      <c r="AB79" s="199"/>
      <c r="AC79" s="199"/>
      <c r="AD79" s="199"/>
      <c r="AE79" s="199"/>
      <c r="AF79" s="199"/>
      <c r="AG79" s="199"/>
      <c r="AH79" s="199"/>
      <c r="BU79" s="199"/>
      <c r="BV79" s="199"/>
      <c r="BW79" s="199"/>
      <c r="BX79" s="199"/>
      <c r="CA79" s="199"/>
      <c r="CB79" s="199"/>
      <c r="CC79" s="199"/>
      <c r="CD79" s="199"/>
      <c r="CE79" s="199"/>
      <c r="CF79" s="199"/>
      <c r="CG79" s="199"/>
      <c r="CH79" s="199"/>
      <c r="CI79" s="199"/>
      <c r="CJ79" s="199"/>
      <c r="CK79" s="199"/>
      <c r="CL79" s="199"/>
      <c r="CP79" s="199"/>
      <c r="CQ79" s="199"/>
      <c r="CR79" s="199"/>
      <c r="CS79" s="199"/>
      <c r="CU79" s="199"/>
    </row>
    <row r="80" spans="1:108" x14ac:dyDescent="0.25">
      <c r="H80" s="196"/>
      <c r="I80" s="196"/>
      <c r="J80" s="197"/>
      <c r="K80" s="198"/>
      <c r="L80" s="198"/>
      <c r="M80" s="198"/>
      <c r="N80" s="198"/>
      <c r="O80" s="198"/>
      <c r="P80" s="198"/>
      <c r="Q80" s="199"/>
      <c r="R80" s="199"/>
      <c r="S80" s="199"/>
      <c r="T80" s="199"/>
      <c r="W80" s="199"/>
      <c r="X80" s="199"/>
      <c r="Y80" s="199"/>
      <c r="Z80" s="199"/>
      <c r="AA80" s="199"/>
      <c r="AB80" s="199"/>
      <c r="AC80" s="199"/>
      <c r="AD80" s="199"/>
      <c r="AE80" s="199"/>
      <c r="AF80" s="199"/>
      <c r="AG80" s="199"/>
      <c r="AH80" s="199"/>
      <c r="BU80" s="199"/>
      <c r="BV80" s="199"/>
      <c r="BW80" s="199"/>
      <c r="BX80" s="199"/>
      <c r="CA80" s="199"/>
      <c r="CB80" s="199"/>
      <c r="CC80" s="199"/>
      <c r="CD80" s="199"/>
      <c r="CE80" s="199"/>
      <c r="CF80" s="199"/>
      <c r="CG80" s="199"/>
      <c r="CH80" s="199"/>
      <c r="CI80" s="199"/>
      <c r="CJ80" s="199"/>
      <c r="CK80" s="199"/>
      <c r="CL80" s="199"/>
      <c r="CP80" s="199"/>
      <c r="CQ80" s="199"/>
      <c r="CR80" s="199"/>
      <c r="CS80" s="199"/>
      <c r="CU80" s="199"/>
    </row>
    <row r="81" spans="8:99" x14ac:dyDescent="0.25">
      <c r="H81" s="196"/>
      <c r="I81" s="196"/>
      <c r="J81" s="197"/>
      <c r="K81" s="198"/>
      <c r="L81" s="198"/>
      <c r="M81" s="198"/>
      <c r="N81" s="198"/>
      <c r="O81" s="198"/>
      <c r="P81" s="198"/>
      <c r="Q81" s="199"/>
      <c r="R81" s="199"/>
      <c r="S81" s="199"/>
      <c r="T81" s="199"/>
      <c r="W81" s="199"/>
      <c r="X81" s="199"/>
      <c r="Y81" s="199"/>
      <c r="Z81" s="199"/>
      <c r="AA81" s="199"/>
      <c r="AB81" s="199"/>
      <c r="AC81" s="199"/>
      <c r="AD81" s="199"/>
      <c r="AE81" s="199"/>
      <c r="AF81" s="199"/>
      <c r="AG81" s="199"/>
      <c r="AH81" s="199"/>
      <c r="BU81" s="199"/>
      <c r="BV81" s="199"/>
      <c r="BW81" s="199"/>
      <c r="BX81" s="199"/>
      <c r="CA81" s="199"/>
      <c r="CB81" s="199"/>
      <c r="CC81" s="199"/>
      <c r="CD81" s="199"/>
      <c r="CE81" s="199"/>
      <c r="CF81" s="199"/>
      <c r="CG81" s="199"/>
      <c r="CH81" s="199"/>
      <c r="CI81" s="199"/>
      <c r="CJ81" s="199"/>
      <c r="CK81" s="199"/>
      <c r="CL81" s="199"/>
      <c r="CP81" s="199"/>
      <c r="CQ81" s="199"/>
      <c r="CR81" s="199"/>
      <c r="CS81" s="199"/>
      <c r="CU81" s="199"/>
    </row>
    <row r="82" spans="8:99" x14ac:dyDescent="0.25">
      <c r="H82" s="196"/>
      <c r="I82" s="196"/>
      <c r="J82" s="197"/>
      <c r="K82" s="198"/>
      <c r="L82" s="198"/>
      <c r="M82" s="198"/>
      <c r="N82" s="198"/>
      <c r="O82" s="198"/>
      <c r="P82" s="198"/>
      <c r="Q82" s="199"/>
      <c r="R82" s="199"/>
      <c r="S82" s="199"/>
      <c r="T82" s="199"/>
      <c r="W82" s="199"/>
      <c r="X82" s="199"/>
      <c r="Y82" s="199"/>
      <c r="Z82" s="199"/>
      <c r="AA82" s="199"/>
      <c r="AB82" s="199"/>
      <c r="AC82" s="199"/>
      <c r="AD82" s="199"/>
      <c r="AE82" s="199"/>
      <c r="AF82" s="199"/>
      <c r="AG82" s="199"/>
      <c r="AH82" s="199"/>
      <c r="BU82" s="199"/>
      <c r="BV82" s="199"/>
      <c r="BW82" s="199"/>
      <c r="BX82" s="199"/>
      <c r="CA82" s="199"/>
      <c r="CB82" s="199"/>
      <c r="CC82" s="199"/>
      <c r="CD82" s="199"/>
      <c r="CE82" s="199"/>
      <c r="CF82" s="199"/>
      <c r="CG82" s="199"/>
      <c r="CH82" s="199"/>
      <c r="CI82" s="199"/>
      <c r="CJ82" s="199"/>
      <c r="CK82" s="199"/>
      <c r="CL82" s="199"/>
      <c r="CP82" s="199"/>
      <c r="CQ82" s="199"/>
      <c r="CR82" s="199"/>
      <c r="CS82" s="199"/>
      <c r="CU82" s="199"/>
    </row>
    <row r="83" spans="8:99" x14ac:dyDescent="0.25">
      <c r="H83" s="196"/>
      <c r="I83" s="196"/>
      <c r="J83" s="197"/>
      <c r="K83" s="198"/>
      <c r="L83" s="198"/>
      <c r="M83" s="198"/>
      <c r="N83" s="198"/>
      <c r="O83" s="198"/>
      <c r="P83" s="198"/>
      <c r="Q83" s="199"/>
      <c r="R83" s="199"/>
      <c r="S83" s="199"/>
      <c r="T83" s="199"/>
      <c r="W83" s="199"/>
      <c r="X83" s="199"/>
      <c r="Y83" s="199"/>
      <c r="Z83" s="199"/>
      <c r="AA83" s="199"/>
      <c r="AB83" s="199"/>
      <c r="AC83" s="199"/>
      <c r="AD83" s="199"/>
      <c r="AE83" s="199"/>
      <c r="AF83" s="199"/>
      <c r="AG83" s="199"/>
      <c r="AH83" s="199"/>
      <c r="BU83" s="199"/>
      <c r="BV83" s="199"/>
      <c r="BW83" s="199"/>
      <c r="BX83" s="199"/>
      <c r="CA83" s="199"/>
      <c r="CB83" s="199"/>
      <c r="CC83" s="199"/>
      <c r="CD83" s="199"/>
      <c r="CE83" s="199"/>
      <c r="CF83" s="199"/>
      <c r="CG83" s="199"/>
      <c r="CH83" s="199"/>
      <c r="CI83" s="199"/>
      <c r="CJ83" s="199"/>
      <c r="CK83" s="199"/>
      <c r="CL83" s="199"/>
      <c r="CP83" s="199"/>
      <c r="CQ83" s="199"/>
      <c r="CR83" s="199"/>
      <c r="CS83" s="199"/>
      <c r="CU83" s="199"/>
    </row>
    <row r="84" spans="8:99" x14ac:dyDescent="0.25">
      <c r="H84" s="196"/>
      <c r="I84" s="196"/>
      <c r="J84" s="197"/>
      <c r="K84" s="198"/>
      <c r="L84" s="198"/>
      <c r="M84" s="198"/>
      <c r="N84" s="198"/>
      <c r="O84" s="198"/>
      <c r="P84" s="198"/>
      <c r="Q84" s="199"/>
      <c r="R84" s="199"/>
      <c r="S84" s="199"/>
      <c r="T84" s="199"/>
      <c r="W84" s="199"/>
      <c r="X84" s="199"/>
      <c r="Y84" s="199"/>
      <c r="Z84" s="199"/>
      <c r="AA84" s="199"/>
      <c r="AB84" s="199"/>
      <c r="AC84" s="199"/>
      <c r="AD84" s="199"/>
      <c r="AE84" s="199"/>
      <c r="AF84" s="199"/>
      <c r="AG84" s="199"/>
      <c r="AH84" s="199"/>
      <c r="BU84" s="199"/>
      <c r="BV84" s="199"/>
      <c r="BW84" s="199"/>
      <c r="BX84" s="199"/>
      <c r="CA84" s="199"/>
      <c r="CB84" s="199"/>
      <c r="CC84" s="199"/>
      <c r="CD84" s="199"/>
      <c r="CE84" s="199"/>
      <c r="CF84" s="199"/>
      <c r="CG84" s="199"/>
      <c r="CH84" s="199"/>
      <c r="CI84" s="199"/>
      <c r="CJ84" s="199"/>
      <c r="CK84" s="199"/>
      <c r="CL84" s="199"/>
      <c r="CP84" s="199"/>
      <c r="CQ84" s="199"/>
      <c r="CR84" s="199"/>
      <c r="CS84" s="199"/>
      <c r="CU84" s="199"/>
    </row>
    <row r="85" spans="8:99" x14ac:dyDescent="0.25">
      <c r="H85" s="196"/>
      <c r="I85" s="196"/>
      <c r="J85" s="197"/>
      <c r="K85" s="198"/>
      <c r="L85" s="198"/>
      <c r="M85" s="198"/>
      <c r="N85" s="198"/>
      <c r="O85" s="198"/>
      <c r="P85" s="198"/>
      <c r="Q85" s="199"/>
      <c r="R85" s="199"/>
      <c r="S85" s="199"/>
      <c r="T85" s="199"/>
      <c r="W85" s="199"/>
      <c r="X85" s="199"/>
      <c r="Y85" s="199"/>
      <c r="Z85" s="199"/>
      <c r="AA85" s="199"/>
      <c r="AB85" s="199"/>
      <c r="AC85" s="199"/>
      <c r="AD85" s="199"/>
      <c r="AE85" s="199"/>
      <c r="AF85" s="199"/>
      <c r="AG85" s="199"/>
      <c r="AH85" s="199"/>
      <c r="BU85" s="199"/>
      <c r="BV85" s="199"/>
      <c r="BW85" s="199"/>
      <c r="BX85" s="199"/>
      <c r="CA85" s="199"/>
      <c r="CB85" s="199"/>
      <c r="CC85" s="199"/>
      <c r="CD85" s="199"/>
      <c r="CE85" s="199"/>
      <c r="CF85" s="199"/>
      <c r="CG85" s="199"/>
      <c r="CH85" s="199"/>
      <c r="CI85" s="199"/>
      <c r="CJ85" s="199"/>
      <c r="CK85" s="199"/>
      <c r="CL85" s="199"/>
      <c r="CP85" s="199"/>
      <c r="CQ85" s="199"/>
      <c r="CR85" s="199"/>
      <c r="CS85" s="199"/>
      <c r="CU85" s="199"/>
    </row>
  </sheetData>
  <mergeCells count="746">
    <mergeCell ref="BG48:BJ48"/>
    <mergeCell ref="BM38:BP38"/>
    <mergeCell ref="BQ38:BT38"/>
    <mergeCell ref="BM40:BP40"/>
    <mergeCell ref="BQ40:BT40"/>
    <mergeCell ref="BM42:BP42"/>
    <mergeCell ref="BQ42:BT42"/>
    <mergeCell ref="BM44:BP44"/>
    <mergeCell ref="BQ44:BT44"/>
    <mergeCell ref="BM46:BP46"/>
    <mergeCell ref="BQ46:BT46"/>
    <mergeCell ref="Q48:T48"/>
    <mergeCell ref="W48:Z48"/>
    <mergeCell ref="AA48:AD48"/>
    <mergeCell ref="AE48:AH48"/>
    <mergeCell ref="AK48:AN48"/>
    <mergeCell ref="AO48:AR48"/>
    <mergeCell ref="AS48:AV48"/>
    <mergeCell ref="AY48:BB48"/>
    <mergeCell ref="BC48:BF48"/>
    <mergeCell ref="O44:O45"/>
    <mergeCell ref="P44:P45"/>
    <mergeCell ref="Q44:T44"/>
    <mergeCell ref="W44:Z44"/>
    <mergeCell ref="AA44:AD44"/>
    <mergeCell ref="AE44:AH44"/>
    <mergeCell ref="AK44:AN44"/>
    <mergeCell ref="BU44:BX44"/>
    <mergeCell ref="CA44:CD44"/>
    <mergeCell ref="AO44:AR44"/>
    <mergeCell ref="AY44:BB44"/>
    <mergeCell ref="BC44:BF44"/>
    <mergeCell ref="BG44:BJ44"/>
    <mergeCell ref="AS44:AV44"/>
    <mergeCell ref="BU73:BX73"/>
    <mergeCell ref="CA73:CD73"/>
    <mergeCell ref="CE73:CH73"/>
    <mergeCell ref="CI73:CL73"/>
    <mergeCell ref="AK6:CL6"/>
    <mergeCell ref="AY14:BB14"/>
    <mergeCell ref="BC14:BF14"/>
    <mergeCell ref="BG14:BJ14"/>
    <mergeCell ref="AY16:BB16"/>
    <mergeCell ref="BC16:BF16"/>
    <mergeCell ref="BG16:BJ16"/>
    <mergeCell ref="AY18:BB18"/>
    <mergeCell ref="BC18:BF18"/>
    <mergeCell ref="BG18:BJ18"/>
    <mergeCell ref="CE44:CH44"/>
    <mergeCell ref="CI44:CL44"/>
    <mergeCell ref="AO40:AR40"/>
    <mergeCell ref="AO42:AR42"/>
    <mergeCell ref="AO46:AR46"/>
    <mergeCell ref="AY38:BB38"/>
    <mergeCell ref="BC38:BF38"/>
    <mergeCell ref="BG38:BJ38"/>
    <mergeCell ref="BC40:BF40"/>
    <mergeCell ref="BG40:BJ40"/>
    <mergeCell ref="AY50:BB50"/>
    <mergeCell ref="BC50:BF50"/>
    <mergeCell ref="BG50:BJ50"/>
    <mergeCell ref="BM50:BP50"/>
    <mergeCell ref="BU71:BX71"/>
    <mergeCell ref="CA71:CD71"/>
    <mergeCell ref="CE71:CH71"/>
    <mergeCell ref="CI71:CL71"/>
    <mergeCell ref="BC46:BF46"/>
    <mergeCell ref="BG46:BJ46"/>
    <mergeCell ref="BM48:BP48"/>
    <mergeCell ref="BQ48:BT48"/>
    <mergeCell ref="BU48:BX48"/>
    <mergeCell ref="CA48:CD48"/>
    <mergeCell ref="CE48:CH48"/>
    <mergeCell ref="CI48:CL48"/>
    <mergeCell ref="BQ50:BT50"/>
    <mergeCell ref="AY52:BB52"/>
    <mergeCell ref="BC52:BF52"/>
    <mergeCell ref="BG52:BJ52"/>
    <mergeCell ref="BK52:BK53"/>
    <mergeCell ref="BL52:BL53"/>
    <mergeCell ref="BM52:BP52"/>
    <mergeCell ref="BQ52:BT52"/>
    <mergeCell ref="BU38:BX38"/>
    <mergeCell ref="CA38:CD38"/>
    <mergeCell ref="CE38:CH38"/>
    <mergeCell ref="CI38:CL38"/>
    <mergeCell ref="CE46:CH46"/>
    <mergeCell ref="CI46:CL46"/>
    <mergeCell ref="BU50:BX50"/>
    <mergeCell ref="CA50:CD50"/>
    <mergeCell ref="CE50:CH50"/>
    <mergeCell ref="CI50:CL50"/>
    <mergeCell ref="CI32:CL32"/>
    <mergeCell ref="CM32:CM33"/>
    <mergeCell ref="CN32:CN33"/>
    <mergeCell ref="CA34:CD34"/>
    <mergeCell ref="CE34:CH34"/>
    <mergeCell ref="CI34:CL34"/>
    <mergeCell ref="CM34:CM35"/>
    <mergeCell ref="CN34:CN35"/>
    <mergeCell ref="BC36:BF36"/>
    <mergeCell ref="BG36:BJ36"/>
    <mergeCell ref="BK36:BK37"/>
    <mergeCell ref="BL36:BL37"/>
    <mergeCell ref="BM36:BP36"/>
    <mergeCell ref="BQ36:BT36"/>
    <mergeCell ref="BU36:BX36"/>
    <mergeCell ref="BY36:BY37"/>
    <mergeCell ref="BZ36:BZ37"/>
    <mergeCell ref="CA36:CD36"/>
    <mergeCell ref="CE36:CH36"/>
    <mergeCell ref="CI36:CL36"/>
    <mergeCell ref="CM36:CM37"/>
    <mergeCell ref="CN36:CN37"/>
    <mergeCell ref="CE22:CH22"/>
    <mergeCell ref="CI22:CL22"/>
    <mergeCell ref="CE28:CH28"/>
    <mergeCell ref="CI28:CL28"/>
    <mergeCell ref="AY30:BB30"/>
    <mergeCell ref="BC30:BF30"/>
    <mergeCell ref="BG30:BJ30"/>
    <mergeCell ref="BK30:BK31"/>
    <mergeCell ref="BL30:BL31"/>
    <mergeCell ref="BM30:BP30"/>
    <mergeCell ref="BQ30:BT30"/>
    <mergeCell ref="BU30:BX30"/>
    <mergeCell ref="BY30:BY31"/>
    <mergeCell ref="BZ30:BZ31"/>
    <mergeCell ref="CA30:CD30"/>
    <mergeCell ref="CE30:CH30"/>
    <mergeCell ref="CI30:CL30"/>
    <mergeCell ref="CA26:CD26"/>
    <mergeCell ref="CE26:CH26"/>
    <mergeCell ref="CI26:CL26"/>
    <mergeCell ref="AY28:BB28"/>
    <mergeCell ref="BC28:BF28"/>
    <mergeCell ref="BG28:BJ28"/>
    <mergeCell ref="BM28:BP28"/>
    <mergeCell ref="BU18:BX18"/>
    <mergeCell ref="CA18:CD18"/>
    <mergeCell ref="CE18:CH18"/>
    <mergeCell ref="CI18:CL18"/>
    <mergeCell ref="AY20:BB20"/>
    <mergeCell ref="BC20:BF20"/>
    <mergeCell ref="BG20:BJ20"/>
    <mergeCell ref="BK20:BK21"/>
    <mergeCell ref="BL20:BL21"/>
    <mergeCell ref="BM20:BP20"/>
    <mergeCell ref="BQ20:BT20"/>
    <mergeCell ref="BU20:BX20"/>
    <mergeCell ref="BY20:BY21"/>
    <mergeCell ref="BZ20:BZ21"/>
    <mergeCell ref="CA20:CD20"/>
    <mergeCell ref="CE20:CH20"/>
    <mergeCell ref="CI20:CL20"/>
    <mergeCell ref="CE12:CH12"/>
    <mergeCell ref="CI12:CL12"/>
    <mergeCell ref="BM14:BP14"/>
    <mergeCell ref="BQ14:BT14"/>
    <mergeCell ref="BU14:BX14"/>
    <mergeCell ref="CA14:CD14"/>
    <mergeCell ref="CE14:CH14"/>
    <mergeCell ref="CI14:CL14"/>
    <mergeCell ref="BU16:BX16"/>
    <mergeCell ref="CA16:CD16"/>
    <mergeCell ref="CE16:CH16"/>
    <mergeCell ref="CI16:CL16"/>
    <mergeCell ref="CA42:CD42"/>
    <mergeCell ref="CE42:CH42"/>
    <mergeCell ref="CI42:CL42"/>
    <mergeCell ref="CO32:CO33"/>
    <mergeCell ref="CO34:CO35"/>
    <mergeCell ref="AY34:BB34"/>
    <mergeCell ref="BC34:BF34"/>
    <mergeCell ref="BG34:BJ34"/>
    <mergeCell ref="BU26:BX26"/>
    <mergeCell ref="CM30:CM31"/>
    <mergeCell ref="CN30:CN31"/>
    <mergeCell ref="CI31:CL31"/>
    <mergeCell ref="AY32:BB32"/>
    <mergeCell ref="BC32:BF32"/>
    <mergeCell ref="BG32:BJ32"/>
    <mergeCell ref="BK32:BK33"/>
    <mergeCell ref="BL32:BL33"/>
    <mergeCell ref="BM32:BP32"/>
    <mergeCell ref="BQ32:BT32"/>
    <mergeCell ref="BU32:BX32"/>
    <mergeCell ref="BY32:BY33"/>
    <mergeCell ref="BZ32:BZ33"/>
    <mergeCell ref="CA32:CD32"/>
    <mergeCell ref="CE32:CH32"/>
    <mergeCell ref="BU69:BX69"/>
    <mergeCell ref="CA69:CD69"/>
    <mergeCell ref="CE69:CH69"/>
    <mergeCell ref="CI69:CL69"/>
    <mergeCell ref="BU46:BX46"/>
    <mergeCell ref="CA46:CD46"/>
    <mergeCell ref="BZ52:BZ53"/>
    <mergeCell ref="CA52:CD52"/>
    <mergeCell ref="CE52:CH52"/>
    <mergeCell ref="CI52:CL52"/>
    <mergeCell ref="BU52:BX52"/>
    <mergeCell ref="BY52:BY53"/>
    <mergeCell ref="BU12:BX12"/>
    <mergeCell ref="CA12:CD12"/>
    <mergeCell ref="CO8:CO15"/>
    <mergeCell ref="BU8:BX8"/>
    <mergeCell ref="AY10:BB10"/>
    <mergeCell ref="BG55:BJ55"/>
    <mergeCell ref="BG60:BJ60"/>
    <mergeCell ref="BG62:BJ62"/>
    <mergeCell ref="BG63:BJ63"/>
    <mergeCell ref="AY8:BB8"/>
    <mergeCell ref="BC8:BF8"/>
    <mergeCell ref="BG8:BJ8"/>
    <mergeCell ref="BK8:BK15"/>
    <mergeCell ref="BL8:BL15"/>
    <mergeCell ref="BM8:BP8"/>
    <mergeCell ref="BQ8:BT8"/>
    <mergeCell ref="CO52:CO53"/>
    <mergeCell ref="CM52:CM53"/>
    <mergeCell ref="CN52:CN53"/>
    <mergeCell ref="BU40:BX40"/>
    <mergeCell ref="CA40:CD40"/>
    <mergeCell ref="CE40:CH40"/>
    <mergeCell ref="CI40:CL40"/>
    <mergeCell ref="BU42:BX42"/>
    <mergeCell ref="AY12:BB12"/>
    <mergeCell ref="BC12:BF12"/>
    <mergeCell ref="BG12:BJ12"/>
    <mergeCell ref="BM12:BP12"/>
    <mergeCell ref="BQ12:BT12"/>
    <mergeCell ref="BQ28:BT28"/>
    <mergeCell ref="BU28:BX28"/>
    <mergeCell ref="CA28:CD28"/>
    <mergeCell ref="CO20:CO21"/>
    <mergeCell ref="CO22:CO23"/>
    <mergeCell ref="CM20:CM21"/>
    <mergeCell ref="CN20:CN21"/>
    <mergeCell ref="AY22:BB22"/>
    <mergeCell ref="BY8:BY15"/>
    <mergeCell ref="BZ8:BZ15"/>
    <mergeCell ref="CA8:CD8"/>
    <mergeCell ref="CE8:CH8"/>
    <mergeCell ref="CI8:CL8"/>
    <mergeCell ref="CM8:CM15"/>
    <mergeCell ref="CN8:CN15"/>
    <mergeCell ref="BU10:BX10"/>
    <mergeCell ref="CA10:CD10"/>
    <mergeCell ref="CE10:CH10"/>
    <mergeCell ref="CI10:CL10"/>
    <mergeCell ref="BC24:BF24"/>
    <mergeCell ref="BG24:BJ24"/>
    <mergeCell ref="BK24:BK25"/>
    <mergeCell ref="BL24:BL25"/>
    <mergeCell ref="BM24:BP24"/>
    <mergeCell ref="BC10:BF10"/>
    <mergeCell ref="BG10:BJ10"/>
    <mergeCell ref="BM10:BP10"/>
    <mergeCell ref="BQ10:BT10"/>
    <mergeCell ref="AS32:AV32"/>
    <mergeCell ref="AW32:AW33"/>
    <mergeCell ref="AA30:AD30"/>
    <mergeCell ref="AE30:AH30"/>
    <mergeCell ref="AI30:AI31"/>
    <mergeCell ref="AA32:AD32"/>
    <mergeCell ref="AE32:AH32"/>
    <mergeCell ref="AI32:AI33"/>
    <mergeCell ref="AK32:AN32"/>
    <mergeCell ref="AO32:AR32"/>
    <mergeCell ref="BQ34:BT34"/>
    <mergeCell ref="BC42:BF42"/>
    <mergeCell ref="BG42:BJ42"/>
    <mergeCell ref="Q46:T46"/>
    <mergeCell ref="W46:Z46"/>
    <mergeCell ref="AA46:AD46"/>
    <mergeCell ref="AE46:AH46"/>
    <mergeCell ref="AK46:AN46"/>
    <mergeCell ref="AW36:AW37"/>
    <mergeCell ref="AX36:AX37"/>
    <mergeCell ref="AA38:AD38"/>
    <mergeCell ref="AY36:BB36"/>
    <mergeCell ref="AY40:BB40"/>
    <mergeCell ref="AY42:BB42"/>
    <mergeCell ref="AS40:AV40"/>
    <mergeCell ref="AS42:AV42"/>
    <mergeCell ref="AS46:AV46"/>
    <mergeCell ref="AY46:BB46"/>
    <mergeCell ref="P40:P41"/>
    <mergeCell ref="P42:P43"/>
    <mergeCell ref="I38:I39"/>
    <mergeCell ref="J40:J41"/>
    <mergeCell ref="I42:I43"/>
    <mergeCell ref="J42:J43"/>
    <mergeCell ref="K42:K43"/>
    <mergeCell ref="L42:L43"/>
    <mergeCell ref="K40:K41"/>
    <mergeCell ref="I36:I37"/>
    <mergeCell ref="J36:J37"/>
    <mergeCell ref="K36:K37"/>
    <mergeCell ref="L36:L37"/>
    <mergeCell ref="J38:J39"/>
    <mergeCell ref="M40:M41"/>
    <mergeCell ref="N40:N41"/>
    <mergeCell ref="O40:O41"/>
    <mergeCell ref="AS20:AV20"/>
    <mergeCell ref="AK22:AN22"/>
    <mergeCell ref="AJ30:AJ31"/>
    <mergeCell ref="AJ32:AJ33"/>
    <mergeCell ref="P34:P35"/>
    <mergeCell ref="Q20:T20"/>
    <mergeCell ref="U8:U15"/>
    <mergeCell ref="V8:V15"/>
    <mergeCell ref="AA14:AD14"/>
    <mergeCell ref="AE14:AH14"/>
    <mergeCell ref="W12:Z12"/>
    <mergeCell ref="AA12:AD12"/>
    <mergeCell ref="AE12:AH12"/>
    <mergeCell ref="W8:Z8"/>
    <mergeCell ref="AA8:AD8"/>
    <mergeCell ref="AE8:AH8"/>
    <mergeCell ref="W18:Z18"/>
    <mergeCell ref="AA18:AD18"/>
    <mergeCell ref="AE18:AH18"/>
    <mergeCell ref="Q18:T18"/>
    <mergeCell ref="AK10:AN10"/>
    <mergeCell ref="AO10:AR10"/>
    <mergeCell ref="AS10:AV10"/>
    <mergeCell ref="AK12:AN12"/>
    <mergeCell ref="AO12:AR12"/>
    <mergeCell ref="AS12:AV12"/>
    <mergeCell ref="AK14:AN14"/>
    <mergeCell ref="AO14:AR14"/>
    <mergeCell ref="AS14:AV14"/>
    <mergeCell ref="A1:P1"/>
    <mergeCell ref="AO30:AR30"/>
    <mergeCell ref="AS30:AV30"/>
    <mergeCell ref="AW30:AW31"/>
    <mergeCell ref="AX30:AX31"/>
    <mergeCell ref="AX32:AX33"/>
    <mergeCell ref="AK34:AN34"/>
    <mergeCell ref="AO34:AR34"/>
    <mergeCell ref="AK28:AN28"/>
    <mergeCell ref="AO28:AR28"/>
    <mergeCell ref="AS28:AV28"/>
    <mergeCell ref="AK30:AN30"/>
    <mergeCell ref="AW22:AW23"/>
    <mergeCell ref="AX22:AX23"/>
    <mergeCell ref="AW8:AW15"/>
    <mergeCell ref="AX8:AX15"/>
    <mergeCell ref="AO7:AR7"/>
    <mergeCell ref="AS7:AV7"/>
    <mergeCell ref="AK8:AN8"/>
    <mergeCell ref="AO8:AR8"/>
    <mergeCell ref="AS8:AV8"/>
    <mergeCell ref="AK20:AN20"/>
    <mergeCell ref="AO20:AR20"/>
    <mergeCell ref="AJ8:AJ15"/>
    <mergeCell ref="J50:J51"/>
    <mergeCell ref="K50:K51"/>
    <mergeCell ref="L50:L51"/>
    <mergeCell ref="M50:M51"/>
    <mergeCell ref="N50:N51"/>
    <mergeCell ref="O50:O51"/>
    <mergeCell ref="P50:P51"/>
    <mergeCell ref="K46:K47"/>
    <mergeCell ref="L46:L47"/>
    <mergeCell ref="M46:M47"/>
    <mergeCell ref="N46:N47"/>
    <mergeCell ref="O46:O47"/>
    <mergeCell ref="P46:P47"/>
    <mergeCell ref="H57:H59"/>
    <mergeCell ref="I46:I47"/>
    <mergeCell ref="J46:J47"/>
    <mergeCell ref="H46:H49"/>
    <mergeCell ref="I48:I49"/>
    <mergeCell ref="J48:J49"/>
    <mergeCell ref="K48:K49"/>
    <mergeCell ref="L48:L49"/>
    <mergeCell ref="M48:M49"/>
    <mergeCell ref="N48:N49"/>
    <mergeCell ref="O48:O49"/>
    <mergeCell ref="P48:P49"/>
    <mergeCell ref="H28:H31"/>
    <mergeCell ref="W40:Z40"/>
    <mergeCell ref="AA40:AD40"/>
    <mergeCell ref="M38:M39"/>
    <mergeCell ref="AO52:AR52"/>
    <mergeCell ref="AS52:AV52"/>
    <mergeCell ref="AK68:AN68"/>
    <mergeCell ref="AK54:AN54"/>
    <mergeCell ref="AK38:AN38"/>
    <mergeCell ref="AK40:AN40"/>
    <mergeCell ref="AK52:AN52"/>
    <mergeCell ref="L40:L41"/>
    <mergeCell ref="P36:P37"/>
    <mergeCell ref="Q36:T36"/>
    <mergeCell ref="U36:U37"/>
    <mergeCell ref="W42:Z42"/>
    <mergeCell ref="AA42:AD42"/>
    <mergeCell ref="AE42:AH42"/>
    <mergeCell ref="Q52:T52"/>
    <mergeCell ref="Q40:T40"/>
    <mergeCell ref="AJ52:AJ53"/>
    <mergeCell ref="AX52:AX53"/>
    <mergeCell ref="Q42:T42"/>
    <mergeCell ref="AK42:AN42"/>
    <mergeCell ref="U52:U53"/>
    <mergeCell ref="V52:V53"/>
    <mergeCell ref="W52:Z52"/>
    <mergeCell ref="AA52:AD52"/>
    <mergeCell ref="AE52:AH52"/>
    <mergeCell ref="AI52:AI53"/>
    <mergeCell ref="AW52:AW53"/>
    <mergeCell ref="AA50:AD50"/>
    <mergeCell ref="AE50:AH50"/>
    <mergeCell ref="AK50:AN50"/>
    <mergeCell ref="AO50:AR50"/>
    <mergeCell ref="AS50:AV50"/>
    <mergeCell ref="Q50:T50"/>
    <mergeCell ref="W50:Z50"/>
    <mergeCell ref="AE40:AH40"/>
    <mergeCell ref="CO36:CO37"/>
    <mergeCell ref="W34:Z34"/>
    <mergeCell ref="AA34:AD34"/>
    <mergeCell ref="V36:V37"/>
    <mergeCell ref="W36:Z36"/>
    <mergeCell ref="AA36:AD36"/>
    <mergeCell ref="AE36:AH36"/>
    <mergeCell ref="AI36:AI37"/>
    <mergeCell ref="AJ36:AJ37"/>
    <mergeCell ref="AK36:AN36"/>
    <mergeCell ref="AO36:AR36"/>
    <mergeCell ref="AS36:AV36"/>
    <mergeCell ref="AE34:AH34"/>
    <mergeCell ref="AI34:AI35"/>
    <mergeCell ref="AS34:AV34"/>
    <mergeCell ref="AW34:AW35"/>
    <mergeCell ref="AX34:AX35"/>
    <mergeCell ref="BK34:BK35"/>
    <mergeCell ref="BL34:BL35"/>
    <mergeCell ref="BM34:BP34"/>
    <mergeCell ref="AJ34:AJ35"/>
    <mergeCell ref="BU34:BX34"/>
    <mergeCell ref="BY34:BY35"/>
    <mergeCell ref="BZ34:BZ35"/>
    <mergeCell ref="AO38:AR38"/>
    <mergeCell ref="AE38:AH38"/>
    <mergeCell ref="W38:Z38"/>
    <mergeCell ref="P38:P39"/>
    <mergeCell ref="Q38:T38"/>
    <mergeCell ref="O36:O37"/>
    <mergeCell ref="A34:A53"/>
    <mergeCell ref="B34:B53"/>
    <mergeCell ref="C34:C53"/>
    <mergeCell ref="D34:G53"/>
    <mergeCell ref="H34:H35"/>
    <mergeCell ref="I34:I35"/>
    <mergeCell ref="I40:I41"/>
    <mergeCell ref="M36:M37"/>
    <mergeCell ref="N36:N37"/>
    <mergeCell ref="J34:J35"/>
    <mergeCell ref="H36:H39"/>
    <mergeCell ref="K34:K35"/>
    <mergeCell ref="L34:L35"/>
    <mergeCell ref="H40:H45"/>
    <mergeCell ref="I44:I45"/>
    <mergeCell ref="J44:J45"/>
    <mergeCell ref="K44:K45"/>
    <mergeCell ref="L44:L45"/>
    <mergeCell ref="M44:M45"/>
    <mergeCell ref="N44:N45"/>
    <mergeCell ref="I50:I51"/>
    <mergeCell ref="H50:H51"/>
    <mergeCell ref="M42:M43"/>
    <mergeCell ref="N42:N43"/>
    <mergeCell ref="Q34:T34"/>
    <mergeCell ref="U34:U35"/>
    <mergeCell ref="V34:V35"/>
    <mergeCell ref="Q30:T30"/>
    <mergeCell ref="U30:U31"/>
    <mergeCell ref="V30:V31"/>
    <mergeCell ref="W30:Z30"/>
    <mergeCell ref="V32:V33"/>
    <mergeCell ref="W32:Z32"/>
    <mergeCell ref="Q32:T32"/>
    <mergeCell ref="U32:U33"/>
    <mergeCell ref="CO30:CO31"/>
    <mergeCell ref="I28:I29"/>
    <mergeCell ref="J28:J29"/>
    <mergeCell ref="K28:K29"/>
    <mergeCell ref="L28:L29"/>
    <mergeCell ref="M28:M29"/>
    <mergeCell ref="P30:P31"/>
    <mergeCell ref="M30:M31"/>
    <mergeCell ref="N30:N31"/>
    <mergeCell ref="O30:O31"/>
    <mergeCell ref="N28:N29"/>
    <mergeCell ref="O28:O29"/>
    <mergeCell ref="P28:P29"/>
    <mergeCell ref="I30:I31"/>
    <mergeCell ref="J30:J31"/>
    <mergeCell ref="K30:K31"/>
    <mergeCell ref="AA24:AD24"/>
    <mergeCell ref="AE24:AH24"/>
    <mergeCell ref="AI24:AI25"/>
    <mergeCell ref="AK24:AN24"/>
    <mergeCell ref="AO24:AR24"/>
    <mergeCell ref="AO22:AR22"/>
    <mergeCell ref="Q28:T28"/>
    <mergeCell ref="AJ22:AJ23"/>
    <mergeCell ref="W28:Z28"/>
    <mergeCell ref="AA28:AD28"/>
    <mergeCell ref="AE28:AH28"/>
    <mergeCell ref="AK26:AN26"/>
    <mergeCell ref="AO26:AR26"/>
    <mergeCell ref="Q24:T24"/>
    <mergeCell ref="U24:U25"/>
    <mergeCell ref="V24:V25"/>
    <mergeCell ref="W24:Z24"/>
    <mergeCell ref="CO24:CO25"/>
    <mergeCell ref="BC22:BF22"/>
    <mergeCell ref="BG22:BJ22"/>
    <mergeCell ref="BK22:BK23"/>
    <mergeCell ref="BL22:BL23"/>
    <mergeCell ref="AS22:AV22"/>
    <mergeCell ref="CM22:CM23"/>
    <mergeCell ref="CN22:CN23"/>
    <mergeCell ref="BU24:BX24"/>
    <mergeCell ref="BY24:BY25"/>
    <mergeCell ref="BZ24:BZ25"/>
    <mergeCell ref="CA24:CD24"/>
    <mergeCell ref="CE24:CH24"/>
    <mergeCell ref="CI24:CL24"/>
    <mergeCell ref="CM24:CM25"/>
    <mergeCell ref="CN24:CN25"/>
    <mergeCell ref="BU22:BX22"/>
    <mergeCell ref="BY22:BY23"/>
    <mergeCell ref="BZ22:BZ23"/>
    <mergeCell ref="CA22:CD22"/>
    <mergeCell ref="BQ24:BT24"/>
    <mergeCell ref="BM22:BP22"/>
    <mergeCell ref="BQ22:BT22"/>
    <mergeCell ref="AY24:BB24"/>
    <mergeCell ref="AS24:AV24"/>
    <mergeCell ref="AW24:AW25"/>
    <mergeCell ref="AX24:AX25"/>
    <mergeCell ref="AJ24:AJ25"/>
    <mergeCell ref="Q22:T22"/>
    <mergeCell ref="AW20:AW21"/>
    <mergeCell ref="AX20:AX21"/>
    <mergeCell ref="AI22:AI23"/>
    <mergeCell ref="U20:U21"/>
    <mergeCell ref="V20:V21"/>
    <mergeCell ref="W20:Z20"/>
    <mergeCell ref="AA20:AD20"/>
    <mergeCell ref="AE20:AH20"/>
    <mergeCell ref="AI20:AI21"/>
    <mergeCell ref="U22:U23"/>
    <mergeCell ref="V22:V23"/>
    <mergeCell ref="W22:Z22"/>
    <mergeCell ref="AA22:AD22"/>
    <mergeCell ref="AE22:AH22"/>
    <mergeCell ref="AJ20:AJ21"/>
    <mergeCell ref="A22:A33"/>
    <mergeCell ref="B22:B33"/>
    <mergeCell ref="C22:C33"/>
    <mergeCell ref="D22:G33"/>
    <mergeCell ref="I22:I23"/>
    <mergeCell ref="J22:J23"/>
    <mergeCell ref="Q7:T7"/>
    <mergeCell ref="Q10:T10"/>
    <mergeCell ref="M8:M9"/>
    <mergeCell ref="N8:N9"/>
    <mergeCell ref="O8:O9"/>
    <mergeCell ref="P8:P9"/>
    <mergeCell ref="O10:O11"/>
    <mergeCell ref="P10:P11"/>
    <mergeCell ref="M10:M11"/>
    <mergeCell ref="AI8:AI15"/>
    <mergeCell ref="W10:Z10"/>
    <mergeCell ref="AA10:AD10"/>
    <mergeCell ref="AE10:AH10"/>
    <mergeCell ref="Q8:T8"/>
    <mergeCell ref="Q12:T12"/>
    <mergeCell ref="Q14:T14"/>
    <mergeCell ref="W14:Z14"/>
    <mergeCell ref="N10:N11"/>
    <mergeCell ref="O12:O13"/>
    <mergeCell ref="P12:P13"/>
    <mergeCell ref="M12:M13"/>
    <mergeCell ref="A8:A21"/>
    <mergeCell ref="B8:B21"/>
    <mergeCell ref="C8:C21"/>
    <mergeCell ref="D8:G21"/>
    <mergeCell ref="H8:H11"/>
    <mergeCell ref="I8:I9"/>
    <mergeCell ref="J8:J9"/>
    <mergeCell ref="K8:K9"/>
    <mergeCell ref="L8:L9"/>
    <mergeCell ref="H20:P21"/>
    <mergeCell ref="I10:I11"/>
    <mergeCell ref="J10:J11"/>
    <mergeCell ref="K10:K11"/>
    <mergeCell ref="L10:L11"/>
    <mergeCell ref="I12:I13"/>
    <mergeCell ref="J12:J13"/>
    <mergeCell ref="K12:K13"/>
    <mergeCell ref="CP6:CS6"/>
    <mergeCell ref="CT6:CU6"/>
    <mergeCell ref="AE7:AH7"/>
    <mergeCell ref="AK7:AN7"/>
    <mergeCell ref="AA7:AD7"/>
    <mergeCell ref="W7:Z7"/>
    <mergeCell ref="Q6:AJ6"/>
    <mergeCell ref="AY7:BB7"/>
    <mergeCell ref="BC7:BF7"/>
    <mergeCell ref="BG7:BJ7"/>
    <mergeCell ref="BM7:BP7"/>
    <mergeCell ref="BQ7:BT7"/>
    <mergeCell ref="BU7:BX7"/>
    <mergeCell ref="CA7:CD7"/>
    <mergeCell ref="CE7:CH7"/>
    <mergeCell ref="CI7:CL7"/>
    <mergeCell ref="C5:J5"/>
    <mergeCell ref="D6:G7"/>
    <mergeCell ref="H6:H7"/>
    <mergeCell ref="I6:I7"/>
    <mergeCell ref="J6:J7"/>
    <mergeCell ref="M6:O6"/>
    <mergeCell ref="A2:J2"/>
    <mergeCell ref="K2:P2"/>
    <mergeCell ref="A3:J3"/>
    <mergeCell ref="K3:N3"/>
    <mergeCell ref="B4:J4"/>
    <mergeCell ref="P6:P7"/>
    <mergeCell ref="AK16:AN16"/>
    <mergeCell ref="AO16:AR16"/>
    <mergeCell ref="AS16:AV16"/>
    <mergeCell ref="J16:J17"/>
    <mergeCell ref="K16:K17"/>
    <mergeCell ref="L16:L17"/>
    <mergeCell ref="M16:M17"/>
    <mergeCell ref="N16:N17"/>
    <mergeCell ref="O16:O17"/>
    <mergeCell ref="P16:P17"/>
    <mergeCell ref="Q16:T16"/>
    <mergeCell ref="AE16:AH16"/>
    <mergeCell ref="W16:Z16"/>
    <mergeCell ref="AA16:AD16"/>
    <mergeCell ref="I14:I19"/>
    <mergeCell ref="H12:H19"/>
    <mergeCell ref="J18:J19"/>
    <mergeCell ref="K18:K19"/>
    <mergeCell ref="L18:L19"/>
    <mergeCell ref="M18:M19"/>
    <mergeCell ref="N18:N19"/>
    <mergeCell ref="O18:O19"/>
    <mergeCell ref="P18:P19"/>
    <mergeCell ref="J14:J15"/>
    <mergeCell ref="K14:K15"/>
    <mergeCell ref="L12:L13"/>
    <mergeCell ref="N12:N13"/>
    <mergeCell ref="L14:L15"/>
    <mergeCell ref="M14:M15"/>
    <mergeCell ref="N14:N15"/>
    <mergeCell ref="O14:O15"/>
    <mergeCell ref="P14:P15"/>
    <mergeCell ref="AK18:AN18"/>
    <mergeCell ref="AO18:AR18"/>
    <mergeCell ref="AS18:AV18"/>
    <mergeCell ref="I26:I27"/>
    <mergeCell ref="J26:J27"/>
    <mergeCell ref="K26:K27"/>
    <mergeCell ref="L26:L27"/>
    <mergeCell ref="M26:M27"/>
    <mergeCell ref="N26:N27"/>
    <mergeCell ref="O26:O27"/>
    <mergeCell ref="P26:P27"/>
    <mergeCell ref="Q26:T26"/>
    <mergeCell ref="W26:Z26"/>
    <mergeCell ref="AA26:AD26"/>
    <mergeCell ref="AE26:AH26"/>
    <mergeCell ref="K22:K23"/>
    <mergeCell ref="L22:L23"/>
    <mergeCell ref="L30:L31"/>
    <mergeCell ref="O24:O25"/>
    <mergeCell ref="P24:P25"/>
    <mergeCell ref="H52:P53"/>
    <mergeCell ref="H55:H56"/>
    <mergeCell ref="H69:H70"/>
    <mergeCell ref="I69:I70"/>
    <mergeCell ref="J69:J70"/>
    <mergeCell ref="H22:H27"/>
    <mergeCell ref="H63:H67"/>
    <mergeCell ref="M22:M23"/>
    <mergeCell ref="N22:N23"/>
    <mergeCell ref="O22:O23"/>
    <mergeCell ref="P22:P23"/>
    <mergeCell ref="I24:I25"/>
    <mergeCell ref="J24:J25"/>
    <mergeCell ref="K24:K25"/>
    <mergeCell ref="L24:L25"/>
    <mergeCell ref="M24:M25"/>
    <mergeCell ref="N24:N25"/>
    <mergeCell ref="O42:O43"/>
    <mergeCell ref="M34:M35"/>
    <mergeCell ref="N34:N35"/>
    <mergeCell ref="O34:O35"/>
    <mergeCell ref="H32:P33"/>
    <mergeCell ref="K38:K39"/>
    <mergeCell ref="L38:L39"/>
    <mergeCell ref="N38:N39"/>
    <mergeCell ref="O38:O39"/>
    <mergeCell ref="H60:H61"/>
    <mergeCell ref="D55:G67"/>
    <mergeCell ref="A63:A67"/>
    <mergeCell ref="B63:B67"/>
    <mergeCell ref="H73:H74"/>
    <mergeCell ref="I73:I74"/>
    <mergeCell ref="J73:J74"/>
    <mergeCell ref="A55:A61"/>
    <mergeCell ref="B55:B61"/>
    <mergeCell ref="C55:C61"/>
    <mergeCell ref="H71:H72"/>
    <mergeCell ref="I71:I72"/>
    <mergeCell ref="J71:J72"/>
    <mergeCell ref="Q69:T69"/>
    <mergeCell ref="Q71:T71"/>
    <mergeCell ref="Q73:T73"/>
    <mergeCell ref="AS69:AV69"/>
    <mergeCell ref="AS71:AV71"/>
    <mergeCell ref="AS73:AV73"/>
    <mergeCell ref="D69:G74"/>
    <mergeCell ref="W69:Z69"/>
    <mergeCell ref="AA69:AD69"/>
    <mergeCell ref="AE69:AH69"/>
    <mergeCell ref="AK69:AN69"/>
    <mergeCell ref="AK71:AN71"/>
    <mergeCell ref="AK73:AN73"/>
    <mergeCell ref="AE71:AH71"/>
    <mergeCell ref="AE73:AH73"/>
    <mergeCell ref="AA71:AD71"/>
    <mergeCell ref="AA73:AD73"/>
    <mergeCell ref="W71:Z71"/>
    <mergeCell ref="W73:Z73"/>
  </mergeCells>
  <conditionalFormatting sqref="T5">
    <cfRule type="cellIs" dxfId="68" priority="100" operator="equal">
      <formula>""</formula>
    </cfRule>
    <cfRule type="cellIs" dxfId="67" priority="101" operator="lessThan">
      <formula>0.8</formula>
    </cfRule>
    <cfRule type="cellIs" dxfId="66" priority="102" operator="greaterThanOrEqual">
      <formula>0.8</formula>
    </cfRule>
  </conditionalFormatting>
  <conditionalFormatting sqref="AH5 AD5">
    <cfRule type="cellIs" dxfId="65" priority="91" operator="equal">
      <formula>""</formula>
    </cfRule>
    <cfRule type="cellIs" dxfId="64" priority="92" operator="lessThan">
      <formula>0.8</formula>
    </cfRule>
    <cfRule type="cellIs" dxfId="63" priority="93" operator="greaterThanOrEqual">
      <formula>0.8</formula>
    </cfRule>
  </conditionalFormatting>
  <conditionalFormatting sqref="Z5">
    <cfRule type="cellIs" dxfId="53" priority="97" operator="equal">
      <formula>""</formula>
    </cfRule>
    <cfRule type="cellIs" dxfId="52" priority="98" operator="lessThan">
      <formula>0.8</formula>
    </cfRule>
    <cfRule type="cellIs" dxfId="51" priority="99" operator="greaterThanOrEqual">
      <formula>0.8</formula>
    </cfRule>
  </conditionalFormatting>
  <conditionalFormatting sqref="V5">
    <cfRule type="cellIs" dxfId="44" priority="85" operator="equal">
      <formula>""</formula>
    </cfRule>
    <cfRule type="cellIs" dxfId="43" priority="86" operator="lessThan">
      <formula>0.8</formula>
    </cfRule>
    <cfRule type="cellIs" dxfId="42" priority="87" operator="greaterThanOrEqual">
      <formula>0.8</formula>
    </cfRule>
  </conditionalFormatting>
  <conditionalFormatting sqref="AR5 AV5">
    <cfRule type="cellIs" dxfId="41" priority="58" operator="equal">
      <formula>""</formula>
    </cfRule>
    <cfRule type="cellIs" dxfId="40" priority="59" operator="lessThan">
      <formula>0.8</formula>
    </cfRule>
    <cfRule type="cellIs" dxfId="39" priority="60" operator="greaterThanOrEqual">
      <formula>0.8</formula>
    </cfRule>
  </conditionalFormatting>
  <conditionalFormatting sqref="AJ5">
    <cfRule type="cellIs" dxfId="38" priority="76" operator="equal">
      <formula>""</formula>
    </cfRule>
    <cfRule type="cellIs" dxfId="37" priority="77" operator="lessThan">
      <formula>0.8</formula>
    </cfRule>
    <cfRule type="cellIs" dxfId="36" priority="78" operator="greaterThanOrEqual">
      <formula>0.8</formula>
    </cfRule>
  </conditionalFormatting>
  <conditionalFormatting sqref="AN5">
    <cfRule type="cellIs" dxfId="35" priority="61" operator="equal">
      <formula>""</formula>
    </cfRule>
    <cfRule type="cellIs" dxfId="34" priority="62" operator="lessThan">
      <formula>0.8</formula>
    </cfRule>
    <cfRule type="cellIs" dxfId="33" priority="63" operator="greaterThanOrEqual">
      <formula>0.8</formula>
    </cfRule>
  </conditionalFormatting>
  <conditionalFormatting sqref="BB5">
    <cfRule type="cellIs" dxfId="32" priority="25" operator="equal">
      <formula>""</formula>
    </cfRule>
    <cfRule type="cellIs" dxfId="31" priority="26" operator="lessThan">
      <formula>0.8</formula>
    </cfRule>
    <cfRule type="cellIs" dxfId="30" priority="27" operator="greaterThanOrEqual">
      <formula>0.8</formula>
    </cfRule>
  </conditionalFormatting>
  <conditionalFormatting sqref="BJ5 BF5">
    <cfRule type="cellIs" dxfId="29" priority="22" operator="equal">
      <formula>""</formula>
    </cfRule>
    <cfRule type="cellIs" dxfId="28" priority="23" operator="lessThan">
      <formula>0.8</formula>
    </cfRule>
    <cfRule type="cellIs" dxfId="27" priority="24" operator="greaterThanOrEqual">
      <formula>0.8</formula>
    </cfRule>
  </conditionalFormatting>
  <conditionalFormatting sqref="CD5">
    <cfRule type="cellIs" dxfId="26" priority="13" operator="equal">
      <formula>""</formula>
    </cfRule>
    <cfRule type="cellIs" dxfId="25" priority="14" operator="lessThan">
      <formula>0.8</formula>
    </cfRule>
    <cfRule type="cellIs" dxfId="24" priority="15" operator="greaterThanOrEqual">
      <formula>0.8</formula>
    </cfRule>
  </conditionalFormatting>
  <conditionalFormatting sqref="BL5">
    <cfRule type="cellIs" dxfId="23" priority="7" operator="equal">
      <formula>""</formula>
    </cfRule>
    <cfRule type="cellIs" dxfId="22" priority="8" operator="lessThan">
      <formula>0.8</formula>
    </cfRule>
    <cfRule type="cellIs" dxfId="21" priority="9" operator="greaterThanOrEqual">
      <formula>0.8</formula>
    </cfRule>
  </conditionalFormatting>
  <conditionalFormatting sqref="BP5">
    <cfRule type="cellIs" dxfId="20" priority="19" operator="equal">
      <formula>""</formula>
    </cfRule>
    <cfRule type="cellIs" dxfId="19" priority="20" operator="lessThan">
      <formula>0.8</formula>
    </cfRule>
    <cfRule type="cellIs" dxfId="18" priority="21" operator="greaterThanOrEqual">
      <formula>0.8</formula>
    </cfRule>
  </conditionalFormatting>
  <conditionalFormatting sqref="CL5 CH5">
    <cfRule type="cellIs" dxfId="17" priority="10" operator="equal">
      <formula>""</formula>
    </cfRule>
    <cfRule type="cellIs" dxfId="16" priority="11" operator="lessThan">
      <formula>0.8</formula>
    </cfRule>
    <cfRule type="cellIs" dxfId="15" priority="12" operator="greaterThanOrEqual">
      <formula>0.8</formula>
    </cfRule>
  </conditionalFormatting>
  <conditionalFormatting sqref="BX5 BT5">
    <cfRule type="cellIs" dxfId="14" priority="16" operator="equal">
      <formula>""</formula>
    </cfRule>
    <cfRule type="cellIs" dxfId="13" priority="17" operator="lessThan">
      <formula>0.8</formula>
    </cfRule>
    <cfRule type="cellIs" dxfId="12" priority="18" operator="greaterThanOrEqual">
      <formula>0.8</formula>
    </cfRule>
  </conditionalFormatting>
  <conditionalFormatting sqref="BZ5">
    <cfRule type="cellIs" dxfId="11" priority="4" operator="equal">
      <formula>""</formula>
    </cfRule>
    <cfRule type="cellIs" dxfId="10" priority="5" operator="lessThan">
      <formula>0.8</formula>
    </cfRule>
    <cfRule type="cellIs" dxfId="9" priority="6" operator="greaterThanOrEqual">
      <formula>0.8</formula>
    </cfRule>
  </conditionalFormatting>
  <conditionalFormatting sqref="CN5">
    <cfRule type="cellIs" dxfId="8" priority="1" operator="equal">
      <formula>""</formula>
    </cfRule>
    <cfRule type="cellIs" dxfId="7" priority="2" operator="lessThan">
      <formula>0.8</formula>
    </cfRule>
    <cfRule type="cellIs" dxfId="6" priority="3" operator="greaterThanOrEqual">
      <formula>0.8</formula>
    </cfRule>
  </conditionalFormatting>
  <conditionalFormatting sqref="AX5">
    <cfRule type="cellIs" dxfId="5" priority="28" operator="equal">
      <formula>""</formula>
    </cfRule>
    <cfRule type="cellIs" dxfId="4" priority="29" operator="lessThan">
      <formula>0.8</formula>
    </cfRule>
    <cfRule type="cellIs" dxfId="3" priority="30" operator="greaterThanOrEqual">
      <formula>0.8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17" scale="23" fitToHeight="3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4"/>
  <sheetViews>
    <sheetView zoomScale="90" zoomScaleNormal="90" workbookViewId="0">
      <pane xSplit="7" ySplit="1" topLeftCell="H3" activePane="bottomRight" state="frozen"/>
      <selection pane="topRight" activeCell="E1" sqref="E1"/>
      <selection pane="bottomLeft" activeCell="A2" sqref="A2"/>
      <selection pane="bottomRight" activeCell="H3" sqref="H3"/>
    </sheetView>
  </sheetViews>
  <sheetFormatPr baseColWidth="10" defaultRowHeight="13.2" x14ac:dyDescent="0.25"/>
  <cols>
    <col min="3" max="3" width="11.5546875" style="424"/>
    <col min="4" max="4" width="32.6640625" customWidth="1"/>
    <col min="5" max="6" width="18.44140625" customWidth="1"/>
    <col min="7" max="7" width="60.77734375" customWidth="1"/>
    <col min="9" max="9" width="11.5546875" style="424"/>
  </cols>
  <sheetData>
    <row r="1" spans="1:10" s="426" customFormat="1" x14ac:dyDescent="0.25">
      <c r="A1" s="431" t="s">
        <v>473</v>
      </c>
      <c r="B1" s="431" t="s">
        <v>474</v>
      </c>
      <c r="C1" s="425" t="s">
        <v>461</v>
      </c>
      <c r="D1" s="426">
        <v>1</v>
      </c>
      <c r="E1" s="426" t="s">
        <v>462</v>
      </c>
      <c r="F1" s="426" t="s">
        <v>398</v>
      </c>
      <c r="G1" s="426" t="s">
        <v>465</v>
      </c>
      <c r="H1" s="426" t="s">
        <v>466</v>
      </c>
      <c r="I1" s="425" t="s">
        <v>463</v>
      </c>
      <c r="J1" s="426" t="s">
        <v>475</v>
      </c>
    </row>
    <row r="2" spans="1:10" s="430" customFormat="1" ht="39.6" x14ac:dyDescent="0.25">
      <c r="A2" s="432">
        <f t="shared" ref="A2:A33" si="0">IF(ISBLANK(C2),"",YEAR(C2))</f>
        <v>2015</v>
      </c>
      <c r="B2" s="432">
        <f t="shared" ref="B2:B33" si="1">IF(ISBLANK(C2),"",MONTH(C2))</f>
        <v>10</v>
      </c>
      <c r="C2" s="428">
        <v>42308</v>
      </c>
      <c r="D2" s="430" t="s">
        <v>485</v>
      </c>
      <c r="E2" s="430" t="s">
        <v>385</v>
      </c>
      <c r="F2" s="430" t="s">
        <v>464</v>
      </c>
      <c r="G2" s="429" t="s">
        <v>467</v>
      </c>
      <c r="H2" s="429" t="s">
        <v>339</v>
      </c>
      <c r="I2" s="428">
        <v>42290</v>
      </c>
    </row>
    <row r="3" spans="1:10" s="430" customFormat="1" ht="39.6" x14ac:dyDescent="0.25">
      <c r="A3" s="432">
        <f t="shared" si="0"/>
        <v>2015</v>
      </c>
      <c r="B3" s="432">
        <f t="shared" si="1"/>
        <v>11</v>
      </c>
      <c r="C3" s="428">
        <v>42338</v>
      </c>
      <c r="D3" s="430" t="s">
        <v>485</v>
      </c>
      <c r="E3" s="430" t="s">
        <v>385</v>
      </c>
      <c r="F3" s="430" t="s">
        <v>464</v>
      </c>
      <c r="G3" s="429" t="s">
        <v>348</v>
      </c>
      <c r="H3" s="429" t="s">
        <v>339</v>
      </c>
      <c r="I3" s="428"/>
    </row>
    <row r="4" spans="1:10" s="430" customFormat="1" ht="39.6" x14ac:dyDescent="0.25">
      <c r="A4" s="432">
        <f t="shared" si="0"/>
        <v>2015</v>
      </c>
      <c r="B4" s="432">
        <f t="shared" si="1"/>
        <v>12</v>
      </c>
      <c r="C4" s="428">
        <v>42369</v>
      </c>
      <c r="D4" s="430" t="s">
        <v>485</v>
      </c>
      <c r="E4" s="430" t="s">
        <v>385</v>
      </c>
      <c r="F4" s="430" t="s">
        <v>464</v>
      </c>
      <c r="G4" s="430" t="s">
        <v>349</v>
      </c>
      <c r="H4" s="430" t="s">
        <v>339</v>
      </c>
      <c r="I4" s="428"/>
    </row>
    <row r="5" spans="1:10" s="430" customFormat="1" ht="39.6" x14ac:dyDescent="0.25">
      <c r="A5" s="432">
        <f t="shared" si="0"/>
        <v>2015</v>
      </c>
      <c r="B5" s="432">
        <f t="shared" si="1"/>
        <v>9</v>
      </c>
      <c r="C5" s="428">
        <v>42257</v>
      </c>
      <c r="D5" s="430" t="s">
        <v>485</v>
      </c>
      <c r="E5" s="430" t="s">
        <v>385</v>
      </c>
      <c r="F5" s="430" t="s">
        <v>345</v>
      </c>
      <c r="G5" s="430" t="s">
        <v>352</v>
      </c>
      <c r="H5" s="430" t="s">
        <v>346</v>
      </c>
      <c r="I5" s="428">
        <v>42257</v>
      </c>
    </row>
    <row r="6" spans="1:10" s="430" customFormat="1" ht="39.6" x14ac:dyDescent="0.25">
      <c r="A6" s="432">
        <f t="shared" si="0"/>
        <v>2015</v>
      </c>
      <c r="B6" s="432">
        <f t="shared" si="1"/>
        <v>10</v>
      </c>
      <c r="C6" s="428">
        <v>42308</v>
      </c>
      <c r="D6" s="430" t="s">
        <v>485</v>
      </c>
      <c r="E6" s="430" t="s">
        <v>385</v>
      </c>
      <c r="F6" s="430" t="s">
        <v>345</v>
      </c>
      <c r="G6" s="430" t="s">
        <v>353</v>
      </c>
      <c r="H6" s="430" t="s">
        <v>346</v>
      </c>
      <c r="I6" s="428"/>
    </row>
    <row r="7" spans="1:10" s="430" customFormat="1" ht="39.6" x14ac:dyDescent="0.25">
      <c r="A7" s="432">
        <f t="shared" si="0"/>
        <v>2015</v>
      </c>
      <c r="B7" s="432">
        <f t="shared" si="1"/>
        <v>11</v>
      </c>
      <c r="C7" s="428">
        <v>42338</v>
      </c>
      <c r="D7" s="430" t="s">
        <v>485</v>
      </c>
      <c r="E7" s="430" t="s">
        <v>385</v>
      </c>
      <c r="F7" s="430" t="s">
        <v>345</v>
      </c>
      <c r="G7" s="430" t="s">
        <v>353</v>
      </c>
      <c r="H7" s="430" t="s">
        <v>346</v>
      </c>
      <c r="I7" s="428"/>
    </row>
    <row r="8" spans="1:10" s="430" customFormat="1" ht="39.6" x14ac:dyDescent="0.25">
      <c r="A8" s="432">
        <f t="shared" si="0"/>
        <v>2015</v>
      </c>
      <c r="B8" s="432">
        <f t="shared" si="1"/>
        <v>12</v>
      </c>
      <c r="C8" s="428">
        <v>42369</v>
      </c>
      <c r="D8" s="430" t="s">
        <v>485</v>
      </c>
      <c r="E8" s="430" t="s">
        <v>385</v>
      </c>
      <c r="F8" s="430" t="s">
        <v>345</v>
      </c>
      <c r="G8" s="430" t="s">
        <v>353</v>
      </c>
      <c r="H8" s="430" t="s">
        <v>346</v>
      </c>
      <c r="I8" s="428"/>
    </row>
    <row r="9" spans="1:10" s="430" customFormat="1" ht="39.6" x14ac:dyDescent="0.25">
      <c r="A9" s="432">
        <f t="shared" si="0"/>
        <v>2016</v>
      </c>
      <c r="B9" s="432">
        <f t="shared" si="1"/>
        <v>1</v>
      </c>
      <c r="C9" s="428">
        <v>42400</v>
      </c>
      <c r="D9" s="430" t="s">
        <v>485</v>
      </c>
      <c r="E9" s="430" t="s">
        <v>385</v>
      </c>
      <c r="F9" s="430" t="s">
        <v>345</v>
      </c>
      <c r="G9" s="430" t="s">
        <v>353</v>
      </c>
      <c r="H9" s="430" t="s">
        <v>346</v>
      </c>
      <c r="I9" s="428"/>
    </row>
    <row r="10" spans="1:10" s="430" customFormat="1" ht="39.6" x14ac:dyDescent="0.25">
      <c r="A10" s="432">
        <f t="shared" si="0"/>
        <v>2016</v>
      </c>
      <c r="B10" s="432">
        <f t="shared" si="1"/>
        <v>2</v>
      </c>
      <c r="C10" s="428">
        <v>42428</v>
      </c>
      <c r="D10" s="430" t="s">
        <v>485</v>
      </c>
      <c r="E10" s="430" t="s">
        <v>385</v>
      </c>
      <c r="F10" s="430" t="s">
        <v>345</v>
      </c>
      <c r="G10" s="430" t="s">
        <v>353</v>
      </c>
      <c r="H10" s="430" t="s">
        <v>346</v>
      </c>
      <c r="I10" s="428"/>
    </row>
    <row r="11" spans="1:10" s="430" customFormat="1" ht="39.6" x14ac:dyDescent="0.25">
      <c r="A11" s="432">
        <f t="shared" si="0"/>
        <v>2016</v>
      </c>
      <c r="B11" s="432">
        <f t="shared" si="1"/>
        <v>3</v>
      </c>
      <c r="C11" s="428">
        <v>42460</v>
      </c>
      <c r="D11" s="430" t="s">
        <v>485</v>
      </c>
      <c r="E11" s="430" t="s">
        <v>385</v>
      </c>
      <c r="F11" s="430" t="s">
        <v>345</v>
      </c>
      <c r="G11" s="430" t="s">
        <v>353</v>
      </c>
      <c r="H11" s="430" t="s">
        <v>346</v>
      </c>
      <c r="I11" s="428"/>
    </row>
    <row r="12" spans="1:10" s="430" customFormat="1" ht="39.6" x14ac:dyDescent="0.25">
      <c r="A12" s="432">
        <f t="shared" si="0"/>
        <v>2016</v>
      </c>
      <c r="B12" s="432">
        <f t="shared" si="1"/>
        <v>4</v>
      </c>
      <c r="C12" s="428">
        <v>42490</v>
      </c>
      <c r="D12" s="430" t="s">
        <v>485</v>
      </c>
      <c r="E12" s="430" t="s">
        <v>385</v>
      </c>
      <c r="F12" s="430" t="s">
        <v>345</v>
      </c>
      <c r="G12" s="430" t="s">
        <v>353</v>
      </c>
      <c r="H12" s="430" t="s">
        <v>346</v>
      </c>
      <c r="I12" s="428"/>
    </row>
    <row r="13" spans="1:10" s="430" customFormat="1" ht="39.6" x14ac:dyDescent="0.25">
      <c r="A13" s="432">
        <f t="shared" si="0"/>
        <v>2016</v>
      </c>
      <c r="B13" s="432">
        <f t="shared" si="1"/>
        <v>5</v>
      </c>
      <c r="C13" s="428">
        <v>42521</v>
      </c>
      <c r="D13" s="430" t="s">
        <v>485</v>
      </c>
      <c r="E13" s="430" t="s">
        <v>385</v>
      </c>
      <c r="F13" s="430" t="s">
        <v>345</v>
      </c>
      <c r="G13" s="430" t="s">
        <v>353</v>
      </c>
      <c r="H13" s="430" t="s">
        <v>346</v>
      </c>
      <c r="I13" s="428"/>
    </row>
    <row r="14" spans="1:10" s="430" customFormat="1" ht="39.6" x14ac:dyDescent="0.25">
      <c r="A14" s="432">
        <f t="shared" si="0"/>
        <v>2016</v>
      </c>
      <c r="B14" s="432">
        <f t="shared" si="1"/>
        <v>6</v>
      </c>
      <c r="C14" s="428">
        <v>42551</v>
      </c>
      <c r="D14" s="430" t="s">
        <v>485</v>
      </c>
      <c r="E14" s="430" t="s">
        <v>385</v>
      </c>
      <c r="F14" s="430" t="s">
        <v>345</v>
      </c>
      <c r="G14" s="430" t="s">
        <v>353</v>
      </c>
      <c r="H14" s="430" t="s">
        <v>346</v>
      </c>
      <c r="I14" s="428"/>
    </row>
    <row r="15" spans="1:10" s="430" customFormat="1" ht="39.6" x14ac:dyDescent="0.25">
      <c r="A15" s="432">
        <f t="shared" si="0"/>
        <v>2016</v>
      </c>
      <c r="B15" s="432">
        <f t="shared" si="1"/>
        <v>7</v>
      </c>
      <c r="C15" s="428">
        <v>42582</v>
      </c>
      <c r="D15" s="430" t="s">
        <v>485</v>
      </c>
      <c r="E15" s="430" t="s">
        <v>385</v>
      </c>
      <c r="F15" s="430" t="s">
        <v>345</v>
      </c>
      <c r="G15" s="430" t="s">
        <v>353</v>
      </c>
      <c r="H15" s="430" t="s">
        <v>346</v>
      </c>
      <c r="I15" s="428"/>
    </row>
    <row r="16" spans="1:10" s="430" customFormat="1" ht="39.6" x14ac:dyDescent="0.25">
      <c r="A16" s="432">
        <f t="shared" si="0"/>
        <v>2016</v>
      </c>
      <c r="B16" s="432">
        <f t="shared" si="1"/>
        <v>8</v>
      </c>
      <c r="C16" s="428">
        <v>42613</v>
      </c>
      <c r="D16" s="430" t="s">
        <v>485</v>
      </c>
      <c r="E16" s="430" t="s">
        <v>385</v>
      </c>
      <c r="F16" s="430" t="s">
        <v>345</v>
      </c>
      <c r="G16" s="430" t="s">
        <v>353</v>
      </c>
      <c r="H16" s="430" t="s">
        <v>346</v>
      </c>
      <c r="I16" s="428"/>
    </row>
    <row r="17" spans="1:9" s="430" customFormat="1" ht="39.6" x14ac:dyDescent="0.25">
      <c r="A17" s="432">
        <f t="shared" si="0"/>
        <v>2016</v>
      </c>
      <c r="B17" s="432">
        <f t="shared" si="1"/>
        <v>9</v>
      </c>
      <c r="C17" s="428">
        <v>42643</v>
      </c>
      <c r="D17" s="430" t="s">
        <v>485</v>
      </c>
      <c r="E17" s="430" t="s">
        <v>385</v>
      </c>
      <c r="F17" s="430" t="s">
        <v>345</v>
      </c>
      <c r="G17" s="430" t="s">
        <v>353</v>
      </c>
      <c r="H17" s="430" t="s">
        <v>346</v>
      </c>
      <c r="I17" s="428"/>
    </row>
    <row r="18" spans="1:9" s="430" customFormat="1" ht="39.6" x14ac:dyDescent="0.25">
      <c r="A18" s="432">
        <f t="shared" si="0"/>
        <v>2016</v>
      </c>
      <c r="B18" s="432">
        <f t="shared" si="1"/>
        <v>10</v>
      </c>
      <c r="C18" s="428">
        <v>42674</v>
      </c>
      <c r="D18" s="430" t="s">
        <v>485</v>
      </c>
      <c r="E18" s="430" t="s">
        <v>385</v>
      </c>
      <c r="F18" s="430" t="s">
        <v>345</v>
      </c>
      <c r="G18" s="430" t="s">
        <v>353</v>
      </c>
      <c r="H18" s="430" t="s">
        <v>346</v>
      </c>
      <c r="I18" s="428"/>
    </row>
    <row r="19" spans="1:9" s="430" customFormat="1" ht="39.6" x14ac:dyDescent="0.25">
      <c r="A19" s="432">
        <f t="shared" si="0"/>
        <v>2016</v>
      </c>
      <c r="B19" s="432">
        <f t="shared" si="1"/>
        <v>11</v>
      </c>
      <c r="C19" s="428">
        <v>42704</v>
      </c>
      <c r="D19" s="430" t="s">
        <v>485</v>
      </c>
      <c r="E19" s="430" t="s">
        <v>385</v>
      </c>
      <c r="F19" s="430" t="s">
        <v>345</v>
      </c>
      <c r="G19" s="430" t="s">
        <v>353</v>
      </c>
      <c r="H19" s="430" t="s">
        <v>346</v>
      </c>
      <c r="I19" s="428"/>
    </row>
    <row r="20" spans="1:9" s="430" customFormat="1" ht="39.6" x14ac:dyDescent="0.25">
      <c r="A20" s="432">
        <f t="shared" si="0"/>
        <v>2016</v>
      </c>
      <c r="B20" s="432">
        <f t="shared" si="1"/>
        <v>12</v>
      </c>
      <c r="C20" s="428">
        <v>42735</v>
      </c>
      <c r="D20" s="430" t="s">
        <v>485</v>
      </c>
      <c r="E20" s="430" t="s">
        <v>385</v>
      </c>
      <c r="F20" s="430" t="s">
        <v>345</v>
      </c>
      <c r="G20" s="430" t="s">
        <v>353</v>
      </c>
      <c r="H20" s="430" t="s">
        <v>346</v>
      </c>
      <c r="I20" s="428"/>
    </row>
    <row r="21" spans="1:9" s="430" customFormat="1" ht="39.6" x14ac:dyDescent="0.25">
      <c r="A21" s="432">
        <f t="shared" si="0"/>
        <v>2015</v>
      </c>
      <c r="B21" s="432">
        <f t="shared" si="1"/>
        <v>9</v>
      </c>
      <c r="C21" s="428">
        <v>42277</v>
      </c>
      <c r="D21" s="430" t="s">
        <v>485</v>
      </c>
      <c r="E21" s="430" t="s">
        <v>354</v>
      </c>
      <c r="F21" s="430" t="s">
        <v>351</v>
      </c>
      <c r="G21" s="430" t="s">
        <v>355</v>
      </c>
      <c r="H21" s="430" t="s">
        <v>316</v>
      </c>
      <c r="I21" s="428"/>
    </row>
    <row r="22" spans="1:9" s="430" customFormat="1" ht="39.6" x14ac:dyDescent="0.25">
      <c r="A22" s="432">
        <f t="shared" si="0"/>
        <v>2015</v>
      </c>
      <c r="B22" s="432">
        <f t="shared" si="1"/>
        <v>10</v>
      </c>
      <c r="C22" s="428">
        <v>42308</v>
      </c>
      <c r="D22" s="430" t="s">
        <v>485</v>
      </c>
      <c r="E22" s="430" t="s">
        <v>354</v>
      </c>
      <c r="F22" s="430" t="s">
        <v>351</v>
      </c>
      <c r="G22" s="430" t="s">
        <v>355</v>
      </c>
      <c r="H22" s="430" t="s">
        <v>316</v>
      </c>
      <c r="I22" s="428"/>
    </row>
    <row r="23" spans="1:9" s="430" customFormat="1" ht="39.6" x14ac:dyDescent="0.25">
      <c r="A23" s="432">
        <f t="shared" si="0"/>
        <v>2015</v>
      </c>
      <c r="B23" s="432">
        <f t="shared" si="1"/>
        <v>11</v>
      </c>
      <c r="C23" s="428">
        <v>42338</v>
      </c>
      <c r="D23" s="430" t="s">
        <v>485</v>
      </c>
      <c r="E23" s="430" t="s">
        <v>354</v>
      </c>
      <c r="F23" s="430" t="s">
        <v>351</v>
      </c>
      <c r="G23" s="430" t="s">
        <v>355</v>
      </c>
      <c r="H23" s="430" t="s">
        <v>316</v>
      </c>
      <c r="I23" s="428"/>
    </row>
    <row r="24" spans="1:9" s="430" customFormat="1" ht="39.6" x14ac:dyDescent="0.25">
      <c r="A24" s="432">
        <f t="shared" si="0"/>
        <v>2015</v>
      </c>
      <c r="B24" s="432">
        <f t="shared" si="1"/>
        <v>12</v>
      </c>
      <c r="C24" s="428">
        <v>42369</v>
      </c>
      <c r="D24" s="430" t="s">
        <v>485</v>
      </c>
      <c r="E24" s="430" t="s">
        <v>354</v>
      </c>
      <c r="F24" s="430" t="s">
        <v>351</v>
      </c>
      <c r="G24" s="430" t="s">
        <v>355</v>
      </c>
      <c r="H24" s="430" t="s">
        <v>316</v>
      </c>
      <c r="I24" s="428"/>
    </row>
    <row r="25" spans="1:9" s="430" customFormat="1" ht="39.6" x14ac:dyDescent="0.25">
      <c r="A25" s="432">
        <f t="shared" si="0"/>
        <v>2016</v>
      </c>
      <c r="B25" s="432">
        <f t="shared" si="1"/>
        <v>1</v>
      </c>
      <c r="C25" s="428">
        <v>42400</v>
      </c>
      <c r="D25" s="430" t="s">
        <v>485</v>
      </c>
      <c r="E25" s="430" t="s">
        <v>354</v>
      </c>
      <c r="F25" s="430" t="s">
        <v>351</v>
      </c>
      <c r="G25" s="430" t="s">
        <v>355</v>
      </c>
      <c r="H25" s="430" t="s">
        <v>316</v>
      </c>
      <c r="I25" s="428"/>
    </row>
    <row r="26" spans="1:9" s="430" customFormat="1" ht="39.6" x14ac:dyDescent="0.25">
      <c r="A26" s="432">
        <f t="shared" si="0"/>
        <v>2016</v>
      </c>
      <c r="B26" s="432">
        <f t="shared" si="1"/>
        <v>2</v>
      </c>
      <c r="C26" s="428">
        <v>42428</v>
      </c>
      <c r="D26" s="430" t="s">
        <v>485</v>
      </c>
      <c r="E26" s="430" t="s">
        <v>354</v>
      </c>
      <c r="F26" s="430" t="s">
        <v>351</v>
      </c>
      <c r="G26" s="430" t="s">
        <v>355</v>
      </c>
      <c r="H26" s="430" t="s">
        <v>316</v>
      </c>
      <c r="I26" s="428"/>
    </row>
    <row r="27" spans="1:9" s="430" customFormat="1" ht="39.6" x14ac:dyDescent="0.25">
      <c r="A27" s="432">
        <f t="shared" si="0"/>
        <v>2016</v>
      </c>
      <c r="B27" s="432">
        <f t="shared" si="1"/>
        <v>3</v>
      </c>
      <c r="C27" s="428">
        <v>42460</v>
      </c>
      <c r="D27" s="430" t="s">
        <v>485</v>
      </c>
      <c r="E27" s="430" t="s">
        <v>354</v>
      </c>
      <c r="F27" s="430" t="s">
        <v>351</v>
      </c>
      <c r="G27" s="430" t="s">
        <v>355</v>
      </c>
      <c r="H27" s="430" t="s">
        <v>316</v>
      </c>
      <c r="I27" s="428"/>
    </row>
    <row r="28" spans="1:9" s="430" customFormat="1" ht="39.6" x14ac:dyDescent="0.25">
      <c r="A28" s="432">
        <f t="shared" si="0"/>
        <v>2016</v>
      </c>
      <c r="B28" s="432">
        <f t="shared" si="1"/>
        <v>4</v>
      </c>
      <c r="C28" s="428">
        <v>42490</v>
      </c>
      <c r="D28" s="430" t="s">
        <v>485</v>
      </c>
      <c r="E28" s="430" t="s">
        <v>354</v>
      </c>
      <c r="F28" s="430" t="s">
        <v>351</v>
      </c>
      <c r="G28" s="430" t="s">
        <v>507</v>
      </c>
      <c r="H28" s="430" t="s">
        <v>508</v>
      </c>
      <c r="I28" s="428"/>
    </row>
    <row r="29" spans="1:9" s="430" customFormat="1" ht="39.6" x14ac:dyDescent="0.25">
      <c r="A29" s="432">
        <f t="shared" si="0"/>
        <v>2016</v>
      </c>
      <c r="B29" s="432">
        <f t="shared" si="1"/>
        <v>4</v>
      </c>
      <c r="C29" s="428">
        <v>42490</v>
      </c>
      <c r="D29" s="430" t="s">
        <v>485</v>
      </c>
      <c r="E29" s="430" t="s">
        <v>354</v>
      </c>
      <c r="F29" s="430" t="s">
        <v>351</v>
      </c>
      <c r="G29" s="430" t="s">
        <v>355</v>
      </c>
      <c r="H29" s="430" t="s">
        <v>316</v>
      </c>
      <c r="I29" s="428"/>
    </row>
    <row r="30" spans="1:9" s="430" customFormat="1" ht="39.6" x14ac:dyDescent="0.25">
      <c r="A30" s="432">
        <f t="shared" si="0"/>
        <v>2016</v>
      </c>
      <c r="B30" s="432">
        <f t="shared" si="1"/>
        <v>5</v>
      </c>
      <c r="C30" s="428">
        <v>42521</v>
      </c>
      <c r="D30" s="430" t="s">
        <v>485</v>
      </c>
      <c r="E30" s="430" t="s">
        <v>354</v>
      </c>
      <c r="F30" s="430" t="s">
        <v>351</v>
      </c>
      <c r="G30" s="430" t="s">
        <v>355</v>
      </c>
      <c r="H30" s="430" t="s">
        <v>316</v>
      </c>
      <c r="I30" s="428"/>
    </row>
    <row r="31" spans="1:9" s="430" customFormat="1" ht="39.6" x14ac:dyDescent="0.25">
      <c r="A31" s="432">
        <f t="shared" si="0"/>
        <v>2016</v>
      </c>
      <c r="B31" s="432">
        <f t="shared" si="1"/>
        <v>6</v>
      </c>
      <c r="C31" s="428">
        <v>42551</v>
      </c>
      <c r="D31" s="430" t="s">
        <v>485</v>
      </c>
      <c r="E31" s="430" t="s">
        <v>354</v>
      </c>
      <c r="F31" s="430" t="s">
        <v>351</v>
      </c>
      <c r="G31" s="430" t="s">
        <v>355</v>
      </c>
      <c r="H31" s="430" t="s">
        <v>316</v>
      </c>
      <c r="I31" s="428"/>
    </row>
    <row r="32" spans="1:9" s="430" customFormat="1" ht="39.6" x14ac:dyDescent="0.25">
      <c r="A32" s="432">
        <f t="shared" si="0"/>
        <v>2016</v>
      </c>
      <c r="B32" s="432">
        <f t="shared" si="1"/>
        <v>7</v>
      </c>
      <c r="C32" s="428">
        <v>42582</v>
      </c>
      <c r="D32" s="430" t="s">
        <v>485</v>
      </c>
      <c r="E32" s="430" t="s">
        <v>354</v>
      </c>
      <c r="F32" s="430" t="s">
        <v>351</v>
      </c>
      <c r="G32" s="430" t="s">
        <v>355</v>
      </c>
      <c r="H32" s="430" t="s">
        <v>316</v>
      </c>
      <c r="I32" s="428"/>
    </row>
    <row r="33" spans="1:9" s="430" customFormat="1" ht="39.6" x14ac:dyDescent="0.25">
      <c r="A33" s="432">
        <f t="shared" si="0"/>
        <v>2016</v>
      </c>
      <c r="B33" s="432">
        <f t="shared" si="1"/>
        <v>8</v>
      </c>
      <c r="C33" s="428">
        <v>42613</v>
      </c>
      <c r="D33" s="430" t="s">
        <v>485</v>
      </c>
      <c r="E33" s="430" t="s">
        <v>354</v>
      </c>
      <c r="F33" s="430" t="s">
        <v>351</v>
      </c>
      <c r="G33" s="430" t="s">
        <v>355</v>
      </c>
      <c r="H33" s="430" t="s">
        <v>316</v>
      </c>
      <c r="I33" s="428"/>
    </row>
    <row r="34" spans="1:9" s="430" customFormat="1" ht="39.6" x14ac:dyDescent="0.25">
      <c r="A34" s="432">
        <f t="shared" ref="A34:A65" si="2">IF(ISBLANK(C34),"",YEAR(C34))</f>
        <v>2016</v>
      </c>
      <c r="B34" s="432">
        <f t="shared" ref="B34:B65" si="3">IF(ISBLANK(C34),"",MONTH(C34))</f>
        <v>9</v>
      </c>
      <c r="C34" s="428">
        <v>42643</v>
      </c>
      <c r="D34" s="430" t="s">
        <v>485</v>
      </c>
      <c r="E34" s="430" t="s">
        <v>354</v>
      </c>
      <c r="F34" s="430" t="s">
        <v>351</v>
      </c>
      <c r="G34" s="430" t="s">
        <v>509</v>
      </c>
      <c r="H34" s="430" t="s">
        <v>508</v>
      </c>
      <c r="I34" s="428"/>
    </row>
    <row r="35" spans="1:9" s="430" customFormat="1" ht="39.6" x14ac:dyDescent="0.25">
      <c r="A35" s="432">
        <f t="shared" si="2"/>
        <v>2016</v>
      </c>
      <c r="B35" s="432">
        <f t="shared" si="3"/>
        <v>9</v>
      </c>
      <c r="C35" s="428">
        <v>42643</v>
      </c>
      <c r="D35" s="430" t="s">
        <v>485</v>
      </c>
      <c r="E35" s="430" t="s">
        <v>354</v>
      </c>
      <c r="F35" s="430" t="s">
        <v>351</v>
      </c>
      <c r="G35" s="430" t="s">
        <v>355</v>
      </c>
      <c r="H35" s="430" t="s">
        <v>316</v>
      </c>
      <c r="I35" s="428"/>
    </row>
    <row r="36" spans="1:9" s="430" customFormat="1" ht="39.6" x14ac:dyDescent="0.25">
      <c r="A36" s="432">
        <f t="shared" si="2"/>
        <v>2016</v>
      </c>
      <c r="B36" s="432">
        <f t="shared" si="3"/>
        <v>10</v>
      </c>
      <c r="C36" s="428">
        <v>42674</v>
      </c>
      <c r="D36" s="430" t="s">
        <v>485</v>
      </c>
      <c r="E36" s="430" t="s">
        <v>354</v>
      </c>
      <c r="F36" s="430" t="s">
        <v>351</v>
      </c>
      <c r="G36" s="430" t="s">
        <v>355</v>
      </c>
      <c r="H36" s="430" t="s">
        <v>316</v>
      </c>
      <c r="I36" s="428"/>
    </row>
    <row r="37" spans="1:9" s="430" customFormat="1" ht="39.6" x14ac:dyDescent="0.25">
      <c r="A37" s="432">
        <f t="shared" si="2"/>
        <v>2016</v>
      </c>
      <c r="B37" s="432">
        <f t="shared" si="3"/>
        <v>11</v>
      </c>
      <c r="C37" s="428">
        <v>42704</v>
      </c>
      <c r="D37" s="430" t="s">
        <v>485</v>
      </c>
      <c r="E37" s="430" t="s">
        <v>354</v>
      </c>
      <c r="F37" s="430" t="s">
        <v>351</v>
      </c>
      <c r="G37" s="430" t="s">
        <v>355</v>
      </c>
      <c r="H37" s="430" t="s">
        <v>316</v>
      </c>
      <c r="I37" s="428"/>
    </row>
    <row r="38" spans="1:9" s="430" customFormat="1" ht="39.6" x14ac:dyDescent="0.25">
      <c r="A38" s="432">
        <f t="shared" si="2"/>
        <v>2016</v>
      </c>
      <c r="B38" s="432">
        <f t="shared" si="3"/>
        <v>12</v>
      </c>
      <c r="C38" s="428">
        <v>42735</v>
      </c>
      <c r="D38" s="430" t="s">
        <v>485</v>
      </c>
      <c r="E38" s="430" t="s">
        <v>354</v>
      </c>
      <c r="F38" s="430" t="s">
        <v>351</v>
      </c>
      <c r="G38" s="430" t="s">
        <v>355</v>
      </c>
      <c r="H38" s="430" t="s">
        <v>316</v>
      </c>
      <c r="I38" s="428"/>
    </row>
    <row r="39" spans="1:9" s="430" customFormat="1" ht="39.6" x14ac:dyDescent="0.25">
      <c r="A39" s="432">
        <f t="shared" si="2"/>
        <v>2015</v>
      </c>
      <c r="B39" s="432">
        <f t="shared" si="3"/>
        <v>10</v>
      </c>
      <c r="C39" s="428">
        <v>42297</v>
      </c>
      <c r="D39" s="430" t="s">
        <v>485</v>
      </c>
      <c r="E39" s="430" t="s">
        <v>354</v>
      </c>
      <c r="F39" s="430" t="s">
        <v>400</v>
      </c>
      <c r="G39" s="430" t="s">
        <v>405</v>
      </c>
      <c r="H39" s="430" t="s">
        <v>468</v>
      </c>
      <c r="I39" s="428">
        <v>42024</v>
      </c>
    </row>
    <row r="40" spans="1:9" s="430" customFormat="1" ht="39.6" x14ac:dyDescent="0.25">
      <c r="A40" s="432">
        <f t="shared" si="2"/>
        <v>2015</v>
      </c>
      <c r="B40" s="432">
        <f t="shared" si="3"/>
        <v>11</v>
      </c>
      <c r="C40" s="428">
        <v>42338</v>
      </c>
      <c r="D40" s="430" t="s">
        <v>485</v>
      </c>
      <c r="E40" s="430" t="s">
        <v>354</v>
      </c>
      <c r="F40" s="430" t="s">
        <v>400</v>
      </c>
      <c r="G40" s="430" t="s">
        <v>469</v>
      </c>
      <c r="H40" s="430" t="s">
        <v>470</v>
      </c>
      <c r="I40" s="428">
        <v>42331</v>
      </c>
    </row>
    <row r="41" spans="1:9" s="430" customFormat="1" ht="39.6" x14ac:dyDescent="0.25">
      <c r="A41" s="432">
        <f t="shared" si="2"/>
        <v>2015</v>
      </c>
      <c r="B41" s="432">
        <f t="shared" si="3"/>
        <v>11</v>
      </c>
      <c r="C41" s="428">
        <v>42338</v>
      </c>
      <c r="D41" s="430" t="s">
        <v>485</v>
      </c>
      <c r="E41" s="430" t="s">
        <v>354</v>
      </c>
      <c r="F41" s="430" t="s">
        <v>400</v>
      </c>
      <c r="G41" s="433" t="s">
        <v>444</v>
      </c>
      <c r="H41" s="430" t="s">
        <v>471</v>
      </c>
      <c r="I41" s="428">
        <v>42327</v>
      </c>
    </row>
    <row r="42" spans="1:9" s="430" customFormat="1" ht="39.6" x14ac:dyDescent="0.25">
      <c r="A42" s="432">
        <f t="shared" si="2"/>
        <v>2015</v>
      </c>
      <c r="B42" s="432">
        <f t="shared" si="3"/>
        <v>12</v>
      </c>
      <c r="C42" s="428">
        <v>42356</v>
      </c>
      <c r="D42" s="430" t="s">
        <v>485</v>
      </c>
      <c r="E42" s="430" t="s">
        <v>354</v>
      </c>
      <c r="F42" s="430" t="s">
        <v>400</v>
      </c>
      <c r="G42" s="430" t="s">
        <v>356</v>
      </c>
      <c r="H42" s="430" t="s">
        <v>316</v>
      </c>
      <c r="I42" s="428"/>
    </row>
    <row r="43" spans="1:9" s="430" customFormat="1" ht="39.6" x14ac:dyDescent="0.25">
      <c r="A43" s="432">
        <f t="shared" si="2"/>
        <v>2015</v>
      </c>
      <c r="B43" s="432">
        <f t="shared" si="3"/>
        <v>12</v>
      </c>
      <c r="C43" s="428">
        <v>42369</v>
      </c>
      <c r="D43" s="430" t="s">
        <v>485</v>
      </c>
      <c r="E43" s="430" t="s">
        <v>354</v>
      </c>
      <c r="F43" s="430" t="s">
        <v>400</v>
      </c>
      <c r="G43" s="430" t="s">
        <v>406</v>
      </c>
      <c r="H43" s="430" t="s">
        <v>402</v>
      </c>
      <c r="I43" s="428"/>
    </row>
    <row r="44" spans="1:9" s="430" customFormat="1" ht="39.6" x14ac:dyDescent="0.25">
      <c r="A44" s="432">
        <f t="shared" si="2"/>
        <v>2016</v>
      </c>
      <c r="B44" s="432">
        <f t="shared" si="3"/>
        <v>1</v>
      </c>
      <c r="C44" s="428">
        <v>42400</v>
      </c>
      <c r="D44" s="430" t="s">
        <v>485</v>
      </c>
      <c r="E44" s="430" t="s">
        <v>354</v>
      </c>
      <c r="F44" s="430" t="s">
        <v>400</v>
      </c>
      <c r="G44" s="430" t="s">
        <v>445</v>
      </c>
      <c r="H44" s="430" t="s">
        <v>479</v>
      </c>
      <c r="I44" s="428"/>
    </row>
    <row r="45" spans="1:9" s="430" customFormat="1" ht="39.6" x14ac:dyDescent="0.25">
      <c r="A45" s="432">
        <f t="shared" si="2"/>
        <v>2016</v>
      </c>
      <c r="B45" s="432">
        <f t="shared" si="3"/>
        <v>1</v>
      </c>
      <c r="C45" s="428">
        <v>42400</v>
      </c>
      <c r="D45" s="430" t="s">
        <v>485</v>
      </c>
      <c r="E45" s="430" t="s">
        <v>354</v>
      </c>
      <c r="F45" s="430" t="s">
        <v>400</v>
      </c>
      <c r="G45" s="430" t="s">
        <v>476</v>
      </c>
      <c r="H45" s="430" t="s">
        <v>339</v>
      </c>
      <c r="I45" s="428"/>
    </row>
    <row r="46" spans="1:9" s="430" customFormat="1" ht="39.6" x14ac:dyDescent="0.25">
      <c r="A46" s="432">
        <f t="shared" si="2"/>
        <v>2015</v>
      </c>
      <c r="B46" s="432">
        <f t="shared" si="3"/>
        <v>11</v>
      </c>
      <c r="C46" s="428">
        <v>42338</v>
      </c>
      <c r="D46" s="430" t="s">
        <v>387</v>
      </c>
      <c r="E46" s="430" t="s">
        <v>410</v>
      </c>
      <c r="F46" s="430" t="s">
        <v>318</v>
      </c>
      <c r="G46" s="430" t="s">
        <v>323</v>
      </c>
      <c r="H46" s="430" t="s">
        <v>339</v>
      </c>
      <c r="I46" s="428"/>
    </row>
    <row r="47" spans="1:9" s="430" customFormat="1" ht="39.6" x14ac:dyDescent="0.25">
      <c r="A47" s="432">
        <f t="shared" si="2"/>
        <v>2016</v>
      </c>
      <c r="B47" s="432">
        <f t="shared" si="3"/>
        <v>2</v>
      </c>
      <c r="C47" s="428">
        <v>42428</v>
      </c>
      <c r="D47" s="430" t="s">
        <v>387</v>
      </c>
      <c r="E47" s="430" t="s">
        <v>410</v>
      </c>
      <c r="F47" s="430" t="s">
        <v>318</v>
      </c>
      <c r="G47" s="430" t="s">
        <v>341</v>
      </c>
      <c r="H47" s="430" t="s">
        <v>339</v>
      </c>
      <c r="I47" s="428"/>
    </row>
    <row r="48" spans="1:9" s="430" customFormat="1" ht="39.6" x14ac:dyDescent="0.25">
      <c r="A48" s="432">
        <f t="shared" si="2"/>
        <v>2016</v>
      </c>
      <c r="B48" s="432">
        <f t="shared" si="3"/>
        <v>3</v>
      </c>
      <c r="C48" s="428">
        <v>42460</v>
      </c>
      <c r="D48" s="430" t="s">
        <v>387</v>
      </c>
      <c r="E48" s="430" t="s">
        <v>410</v>
      </c>
      <c r="F48" s="430" t="s">
        <v>318</v>
      </c>
      <c r="G48" s="430" t="s">
        <v>343</v>
      </c>
      <c r="H48" s="430" t="s">
        <v>316</v>
      </c>
      <c r="I48" s="428"/>
    </row>
    <row r="49" spans="1:9" s="430" customFormat="1" ht="26.4" x14ac:dyDescent="0.25">
      <c r="A49" s="432">
        <f t="shared" si="2"/>
        <v>2015</v>
      </c>
      <c r="B49" s="432">
        <f t="shared" si="3"/>
        <v>10</v>
      </c>
      <c r="C49" s="428">
        <v>42308</v>
      </c>
      <c r="D49" s="430" t="s">
        <v>472</v>
      </c>
      <c r="E49" s="430" t="s">
        <v>511</v>
      </c>
      <c r="G49" s="430" t="s">
        <v>362</v>
      </c>
      <c r="H49" s="430" t="s">
        <v>483</v>
      </c>
      <c r="I49" s="428">
        <v>42301</v>
      </c>
    </row>
    <row r="50" spans="1:9" s="430" customFormat="1" ht="26.4" x14ac:dyDescent="0.25">
      <c r="A50" s="432">
        <f t="shared" si="2"/>
        <v>2016</v>
      </c>
      <c r="B50" s="432">
        <f t="shared" si="3"/>
        <v>1</v>
      </c>
      <c r="C50" s="428">
        <v>42400</v>
      </c>
      <c r="D50" s="430" t="s">
        <v>472</v>
      </c>
      <c r="E50" s="430" t="s">
        <v>511</v>
      </c>
      <c r="G50" s="430" t="s">
        <v>484</v>
      </c>
      <c r="H50" s="430" t="s">
        <v>315</v>
      </c>
      <c r="I50" s="428"/>
    </row>
    <row r="51" spans="1:9" s="430" customFormat="1" ht="39.6" x14ac:dyDescent="0.25">
      <c r="A51" s="432">
        <f t="shared" si="2"/>
        <v>2016</v>
      </c>
      <c r="B51" s="432">
        <f t="shared" si="3"/>
        <v>2</v>
      </c>
      <c r="C51" s="428">
        <v>42428</v>
      </c>
      <c r="D51" s="430" t="s">
        <v>486</v>
      </c>
      <c r="E51" s="430" t="s">
        <v>410</v>
      </c>
      <c r="F51" s="430" t="s">
        <v>409</v>
      </c>
      <c r="G51" s="430" t="s">
        <v>459</v>
      </c>
      <c r="H51" s="430" t="s">
        <v>316</v>
      </c>
      <c r="I51" s="428"/>
    </row>
    <row r="52" spans="1:9" s="430" customFormat="1" ht="39.6" x14ac:dyDescent="0.25">
      <c r="A52" s="432">
        <f t="shared" si="2"/>
        <v>2016</v>
      </c>
      <c r="B52" s="432">
        <f t="shared" si="3"/>
        <v>2</v>
      </c>
      <c r="C52" s="428">
        <v>42428</v>
      </c>
      <c r="D52" s="430" t="s">
        <v>486</v>
      </c>
      <c r="E52" s="430" t="s">
        <v>490</v>
      </c>
      <c r="F52" s="430" t="s">
        <v>502</v>
      </c>
      <c r="G52" s="430" t="s">
        <v>503</v>
      </c>
      <c r="H52" s="430" t="s">
        <v>316</v>
      </c>
      <c r="I52" s="428"/>
    </row>
    <row r="53" spans="1:9" s="430" customFormat="1" ht="39.6" x14ac:dyDescent="0.25">
      <c r="A53" s="432">
        <f t="shared" si="2"/>
        <v>2016</v>
      </c>
      <c r="B53" s="432">
        <f t="shared" si="3"/>
        <v>5</v>
      </c>
      <c r="C53" s="428">
        <v>42521</v>
      </c>
      <c r="D53" s="430" t="s">
        <v>486</v>
      </c>
      <c r="E53" s="430" t="s">
        <v>490</v>
      </c>
      <c r="F53" s="430" t="s">
        <v>502</v>
      </c>
      <c r="G53" s="430" t="s">
        <v>504</v>
      </c>
      <c r="H53" s="430" t="s">
        <v>317</v>
      </c>
      <c r="I53" s="428"/>
    </row>
    <row r="54" spans="1:9" s="430" customFormat="1" ht="39.6" x14ac:dyDescent="0.25">
      <c r="A54" s="432">
        <f t="shared" si="2"/>
        <v>2016</v>
      </c>
      <c r="B54" s="432">
        <f t="shared" si="3"/>
        <v>1</v>
      </c>
      <c r="C54" s="428">
        <v>42400</v>
      </c>
      <c r="D54" s="430" t="s">
        <v>486</v>
      </c>
      <c r="E54" s="430" t="s">
        <v>357</v>
      </c>
      <c r="F54" s="430" t="s">
        <v>501</v>
      </c>
      <c r="G54" s="430" t="s">
        <v>447</v>
      </c>
      <c r="H54" s="430" t="s">
        <v>500</v>
      </c>
      <c r="I54" s="428"/>
    </row>
    <row r="55" spans="1:9" s="430" customFormat="1" ht="39.6" x14ac:dyDescent="0.25">
      <c r="A55" s="432">
        <f t="shared" si="2"/>
        <v>2015</v>
      </c>
      <c r="B55" s="432">
        <f t="shared" si="3"/>
        <v>12</v>
      </c>
      <c r="C55" s="428">
        <v>42369</v>
      </c>
      <c r="D55" s="430" t="s">
        <v>477</v>
      </c>
      <c r="E55" s="430" t="s">
        <v>410</v>
      </c>
      <c r="F55" s="430" t="s">
        <v>481</v>
      </c>
      <c r="G55" s="430" t="s">
        <v>480</v>
      </c>
      <c r="H55" s="430" t="s">
        <v>339</v>
      </c>
      <c r="I55" s="428"/>
    </row>
    <row r="56" spans="1:9" s="430" customFormat="1" ht="39.6" x14ac:dyDescent="0.25">
      <c r="A56" s="432">
        <f t="shared" si="2"/>
        <v>2015</v>
      </c>
      <c r="B56" s="432">
        <f t="shared" si="3"/>
        <v>10</v>
      </c>
      <c r="C56" s="428">
        <v>42308</v>
      </c>
      <c r="D56" s="430" t="s">
        <v>477</v>
      </c>
      <c r="E56" s="430" t="s">
        <v>410</v>
      </c>
      <c r="F56" s="430" t="s">
        <v>409</v>
      </c>
      <c r="G56" s="430" t="s">
        <v>411</v>
      </c>
      <c r="H56" s="430" t="s">
        <v>316</v>
      </c>
      <c r="I56" s="428"/>
    </row>
    <row r="57" spans="1:9" s="430" customFormat="1" ht="39.6" x14ac:dyDescent="0.25">
      <c r="A57" s="432">
        <f t="shared" si="2"/>
        <v>2015</v>
      </c>
      <c r="B57" s="432">
        <f t="shared" si="3"/>
        <v>12</v>
      </c>
      <c r="C57" s="428">
        <v>42369</v>
      </c>
      <c r="D57" s="430" t="s">
        <v>477</v>
      </c>
      <c r="E57" s="430" t="s">
        <v>410</v>
      </c>
      <c r="F57" s="430" t="s">
        <v>409</v>
      </c>
      <c r="G57" s="430" t="s">
        <v>482</v>
      </c>
      <c r="H57" s="430" t="s">
        <v>316</v>
      </c>
      <c r="I57" s="428"/>
    </row>
    <row r="58" spans="1:9" s="430" customFormat="1" ht="39.6" x14ac:dyDescent="0.25">
      <c r="A58" s="432">
        <f t="shared" si="2"/>
        <v>2015</v>
      </c>
      <c r="B58" s="432">
        <f t="shared" si="3"/>
        <v>9</v>
      </c>
      <c r="C58" s="428">
        <v>42277</v>
      </c>
      <c r="D58" s="430" t="s">
        <v>477</v>
      </c>
      <c r="E58" s="430" t="s">
        <v>357</v>
      </c>
      <c r="F58" s="430" t="s">
        <v>358</v>
      </c>
      <c r="G58" s="430" t="s">
        <v>478</v>
      </c>
      <c r="H58" s="430" t="s">
        <v>316</v>
      </c>
      <c r="I58" s="428">
        <v>42275</v>
      </c>
    </row>
    <row r="59" spans="1:9" s="430" customFormat="1" ht="39.6" x14ac:dyDescent="0.25">
      <c r="A59" s="432">
        <f t="shared" si="2"/>
        <v>2015</v>
      </c>
      <c r="B59" s="432">
        <f t="shared" si="3"/>
        <v>10</v>
      </c>
      <c r="C59" s="428">
        <v>42308</v>
      </c>
      <c r="D59" s="430" t="s">
        <v>477</v>
      </c>
      <c r="E59" s="430" t="s">
        <v>357</v>
      </c>
      <c r="F59" s="430" t="s">
        <v>358</v>
      </c>
      <c r="G59" s="430" t="s">
        <v>403</v>
      </c>
      <c r="H59" s="430" t="s">
        <v>479</v>
      </c>
      <c r="I59" s="428">
        <v>42290</v>
      </c>
    </row>
    <row r="60" spans="1:9" s="430" customFormat="1" ht="39.6" x14ac:dyDescent="0.25">
      <c r="A60" s="432">
        <f t="shared" si="2"/>
        <v>2015</v>
      </c>
      <c r="B60" s="432">
        <f t="shared" si="3"/>
        <v>12</v>
      </c>
      <c r="C60" s="428">
        <v>42369</v>
      </c>
      <c r="D60" s="430" t="s">
        <v>477</v>
      </c>
      <c r="E60" s="430" t="s">
        <v>357</v>
      </c>
      <c r="F60" s="430" t="s">
        <v>358</v>
      </c>
      <c r="G60" s="430" t="s">
        <v>403</v>
      </c>
      <c r="H60" s="430" t="s">
        <v>479</v>
      </c>
      <c r="I60" s="428"/>
    </row>
    <row r="61" spans="1:9" s="430" customFormat="1" ht="39.6" x14ac:dyDescent="0.25">
      <c r="A61" s="432">
        <f t="shared" si="2"/>
        <v>2015</v>
      </c>
      <c r="B61" s="432">
        <f t="shared" si="3"/>
        <v>9</v>
      </c>
      <c r="C61" s="428">
        <v>42277</v>
      </c>
      <c r="D61" s="430" t="s">
        <v>477</v>
      </c>
      <c r="E61" s="430" t="s">
        <v>357</v>
      </c>
      <c r="F61" s="430" t="s">
        <v>501</v>
      </c>
      <c r="G61" s="430" t="s">
        <v>360</v>
      </c>
      <c r="H61" s="430" t="s">
        <v>316</v>
      </c>
      <c r="I61" s="428">
        <v>42275</v>
      </c>
    </row>
    <row r="62" spans="1:9" s="430" customFormat="1" ht="26.4" x14ac:dyDescent="0.25">
      <c r="A62" s="432">
        <f t="shared" si="2"/>
        <v>2016</v>
      </c>
      <c r="B62" s="432">
        <f t="shared" si="3"/>
        <v>3</v>
      </c>
      <c r="C62" s="428">
        <v>42460</v>
      </c>
      <c r="D62" s="430" t="s">
        <v>487</v>
      </c>
      <c r="E62" s="430" t="s">
        <v>367</v>
      </c>
      <c r="F62" s="430" t="s">
        <v>453</v>
      </c>
      <c r="G62" s="430" t="s">
        <v>455</v>
      </c>
      <c r="H62" s="430" t="s">
        <v>505</v>
      </c>
      <c r="I62" s="428"/>
    </row>
    <row r="63" spans="1:9" s="430" customFormat="1" ht="26.4" x14ac:dyDescent="0.25">
      <c r="A63" s="432">
        <f t="shared" si="2"/>
        <v>2016</v>
      </c>
      <c r="B63" s="432">
        <f t="shared" si="3"/>
        <v>5</v>
      </c>
      <c r="C63" s="428">
        <v>42521</v>
      </c>
      <c r="D63" s="430" t="s">
        <v>487</v>
      </c>
      <c r="E63" s="430" t="s">
        <v>367</v>
      </c>
      <c r="F63" s="430" t="s">
        <v>453</v>
      </c>
      <c r="G63" s="430" t="s">
        <v>456</v>
      </c>
      <c r="H63" s="430" t="s">
        <v>505</v>
      </c>
      <c r="I63" s="428"/>
    </row>
    <row r="64" spans="1:9" s="430" customFormat="1" ht="26.4" x14ac:dyDescent="0.25">
      <c r="A64" s="432">
        <f t="shared" si="2"/>
        <v>2016</v>
      </c>
      <c r="B64" s="432">
        <f t="shared" si="3"/>
        <v>8</v>
      </c>
      <c r="C64" s="428">
        <v>42613</v>
      </c>
      <c r="D64" s="430" t="s">
        <v>487</v>
      </c>
      <c r="E64" s="430" t="s">
        <v>367</v>
      </c>
      <c r="F64" s="430" t="s">
        <v>453</v>
      </c>
      <c r="G64" s="430" t="s">
        <v>457</v>
      </c>
      <c r="H64" s="430" t="s">
        <v>505</v>
      </c>
      <c r="I64" s="428"/>
    </row>
    <row r="65" spans="1:9" s="430" customFormat="1" ht="26.4" x14ac:dyDescent="0.25">
      <c r="A65" s="432">
        <f t="shared" si="2"/>
        <v>2015</v>
      </c>
      <c r="B65" s="432">
        <f t="shared" si="3"/>
        <v>11</v>
      </c>
      <c r="C65" s="428">
        <v>42338</v>
      </c>
      <c r="D65" s="430" t="s">
        <v>487</v>
      </c>
      <c r="E65" s="430" t="s">
        <v>367</v>
      </c>
      <c r="F65" s="430" t="s">
        <v>493</v>
      </c>
      <c r="G65" s="430" t="s">
        <v>371</v>
      </c>
      <c r="H65" s="430" t="s">
        <v>492</v>
      </c>
      <c r="I65" s="428"/>
    </row>
    <row r="66" spans="1:9" s="430" customFormat="1" ht="26.4" x14ac:dyDescent="0.25">
      <c r="A66" s="432">
        <f t="shared" ref="A66:A86" si="4">IF(ISBLANK(C66),"",YEAR(C66))</f>
        <v>2016</v>
      </c>
      <c r="B66" s="432">
        <f t="shared" ref="B66:B97" si="5">IF(ISBLANK(C66),"",MONTH(C66))</f>
        <v>3</v>
      </c>
      <c r="C66" s="428">
        <v>42460</v>
      </c>
      <c r="D66" s="430" t="s">
        <v>487</v>
      </c>
      <c r="E66" s="430" t="s">
        <v>367</v>
      </c>
      <c r="F66" s="430" t="s">
        <v>493</v>
      </c>
      <c r="G66" s="430" t="s">
        <v>451</v>
      </c>
      <c r="H66" s="430" t="s">
        <v>506</v>
      </c>
      <c r="I66" s="428"/>
    </row>
    <row r="67" spans="1:9" s="430" customFormat="1" ht="26.4" x14ac:dyDescent="0.25">
      <c r="A67" s="432">
        <f t="shared" si="4"/>
        <v>2016</v>
      </c>
      <c r="B67" s="432">
        <f t="shared" si="5"/>
        <v>9</v>
      </c>
      <c r="C67" s="428">
        <v>42643</v>
      </c>
      <c r="D67" s="430" t="s">
        <v>487</v>
      </c>
      <c r="E67" s="430" t="s">
        <v>367</v>
      </c>
      <c r="F67" s="430" t="s">
        <v>493</v>
      </c>
      <c r="G67" s="430" t="s">
        <v>510</v>
      </c>
      <c r="H67" s="430" t="s">
        <v>497</v>
      </c>
      <c r="I67" s="428"/>
    </row>
    <row r="68" spans="1:9" s="430" customFormat="1" ht="26.4" x14ac:dyDescent="0.25">
      <c r="A68" s="432">
        <f t="shared" si="4"/>
        <v>2015</v>
      </c>
      <c r="B68" s="432">
        <f t="shared" si="5"/>
        <v>12</v>
      </c>
      <c r="C68" s="428">
        <v>42369</v>
      </c>
      <c r="D68" s="430" t="s">
        <v>487</v>
      </c>
      <c r="E68" s="430" t="s">
        <v>412</v>
      </c>
      <c r="F68" s="430" t="s">
        <v>413</v>
      </c>
      <c r="G68" s="430" t="s">
        <v>414</v>
      </c>
      <c r="H68" s="430" t="s">
        <v>316</v>
      </c>
      <c r="I68" s="428"/>
    </row>
    <row r="69" spans="1:9" s="430" customFormat="1" ht="26.4" x14ac:dyDescent="0.25">
      <c r="A69" s="432">
        <f t="shared" si="4"/>
        <v>2015</v>
      </c>
      <c r="B69" s="432">
        <f t="shared" si="5"/>
        <v>12</v>
      </c>
      <c r="C69" s="428">
        <v>42369</v>
      </c>
      <c r="D69" s="430" t="s">
        <v>487</v>
      </c>
      <c r="E69" s="430" t="s">
        <v>412</v>
      </c>
      <c r="F69" s="430" t="s">
        <v>413</v>
      </c>
      <c r="G69" s="430" t="s">
        <v>417</v>
      </c>
      <c r="H69" s="430" t="s">
        <v>316</v>
      </c>
      <c r="I69" s="428"/>
    </row>
    <row r="70" spans="1:9" s="430" customFormat="1" ht="26.4" x14ac:dyDescent="0.25">
      <c r="A70" s="432">
        <f t="shared" si="4"/>
        <v>2016</v>
      </c>
      <c r="B70" s="432">
        <f t="shared" si="5"/>
        <v>3</v>
      </c>
      <c r="C70" s="428">
        <v>42459</v>
      </c>
      <c r="D70" s="430" t="s">
        <v>487</v>
      </c>
      <c r="E70" s="430" t="s">
        <v>412</v>
      </c>
      <c r="F70" s="430" t="s">
        <v>413</v>
      </c>
      <c r="G70" s="430" t="s">
        <v>415</v>
      </c>
      <c r="H70" s="430" t="s">
        <v>499</v>
      </c>
      <c r="I70" s="428"/>
    </row>
    <row r="71" spans="1:9" s="430" customFormat="1" ht="26.4" x14ac:dyDescent="0.25">
      <c r="A71" s="432">
        <f t="shared" si="4"/>
        <v>2015</v>
      </c>
      <c r="B71" s="432">
        <f t="shared" si="5"/>
        <v>11</v>
      </c>
      <c r="C71" s="428">
        <v>42338</v>
      </c>
      <c r="D71" s="430" t="s">
        <v>487</v>
      </c>
      <c r="E71" s="430" t="s">
        <v>412</v>
      </c>
      <c r="F71" s="430" t="s">
        <v>495</v>
      </c>
      <c r="G71" s="430" t="s">
        <v>494</v>
      </c>
      <c r="H71" s="430" t="s">
        <v>327</v>
      </c>
      <c r="I71" s="428"/>
    </row>
    <row r="72" spans="1:9" s="430" customFormat="1" ht="26.4" x14ac:dyDescent="0.25">
      <c r="A72" s="432">
        <f t="shared" si="4"/>
        <v>2015</v>
      </c>
      <c r="B72" s="432">
        <f t="shared" si="5"/>
        <v>12</v>
      </c>
      <c r="C72" s="428">
        <v>42369</v>
      </c>
      <c r="D72" s="430" t="s">
        <v>487</v>
      </c>
      <c r="E72" s="430" t="s">
        <v>412</v>
      </c>
      <c r="F72" s="430" t="s">
        <v>495</v>
      </c>
      <c r="G72" s="430" t="s">
        <v>496</v>
      </c>
      <c r="H72" s="430" t="s">
        <v>497</v>
      </c>
      <c r="I72" s="428"/>
    </row>
    <row r="73" spans="1:9" s="430" customFormat="1" ht="26.4" x14ac:dyDescent="0.25">
      <c r="A73" s="432">
        <f t="shared" si="4"/>
        <v>2015</v>
      </c>
      <c r="B73" s="432">
        <f t="shared" si="5"/>
        <v>12</v>
      </c>
      <c r="C73" s="428">
        <v>42369</v>
      </c>
      <c r="D73" s="430" t="s">
        <v>487</v>
      </c>
      <c r="E73" s="430" t="s">
        <v>412</v>
      </c>
      <c r="F73" s="430" t="s">
        <v>495</v>
      </c>
      <c r="G73" s="430" t="s">
        <v>498</v>
      </c>
      <c r="H73" s="430" t="s">
        <v>316</v>
      </c>
      <c r="I73" s="428"/>
    </row>
    <row r="74" spans="1:9" s="430" customFormat="1" ht="26.4" x14ac:dyDescent="0.25">
      <c r="A74" s="432">
        <f t="shared" si="4"/>
        <v>2015</v>
      </c>
      <c r="B74" s="432">
        <f t="shared" si="5"/>
        <v>9</v>
      </c>
      <c r="C74" s="428">
        <v>42277</v>
      </c>
      <c r="D74" s="430" t="s">
        <v>487</v>
      </c>
      <c r="E74" s="430" t="s">
        <v>324</v>
      </c>
      <c r="F74" s="430" t="s">
        <v>488</v>
      </c>
      <c r="G74" s="430" t="s">
        <v>325</v>
      </c>
      <c r="H74" s="430" t="s">
        <v>327</v>
      </c>
      <c r="I74" s="428">
        <v>42262</v>
      </c>
    </row>
    <row r="75" spans="1:9" s="430" customFormat="1" ht="26.4" x14ac:dyDescent="0.25">
      <c r="A75" s="432">
        <f t="shared" si="4"/>
        <v>2015</v>
      </c>
      <c r="B75" s="432">
        <f t="shared" si="5"/>
        <v>10</v>
      </c>
      <c r="C75" s="428">
        <v>42308</v>
      </c>
      <c r="D75" s="430" t="s">
        <v>487</v>
      </c>
      <c r="E75" s="430" t="s">
        <v>324</v>
      </c>
      <c r="F75" s="430" t="s">
        <v>488</v>
      </c>
      <c r="G75" s="430" t="s">
        <v>326</v>
      </c>
      <c r="H75" s="430" t="s">
        <v>316</v>
      </c>
      <c r="I75" s="428">
        <v>42275</v>
      </c>
    </row>
    <row r="76" spans="1:9" s="430" customFormat="1" ht="39.6" x14ac:dyDescent="0.25">
      <c r="A76" s="432">
        <f t="shared" si="4"/>
        <v>2015</v>
      </c>
      <c r="B76" s="432">
        <f t="shared" si="5"/>
        <v>9</v>
      </c>
      <c r="C76" s="428">
        <v>42277</v>
      </c>
      <c r="D76" s="430" t="s">
        <v>487</v>
      </c>
      <c r="E76" s="430" t="s">
        <v>490</v>
      </c>
      <c r="F76" s="430" t="s">
        <v>491</v>
      </c>
      <c r="G76" s="430" t="s">
        <v>369</v>
      </c>
      <c r="H76" s="430" t="s">
        <v>317</v>
      </c>
      <c r="I76" s="428">
        <v>42269</v>
      </c>
    </row>
    <row r="77" spans="1:9" s="430" customFormat="1" ht="39.6" x14ac:dyDescent="0.25">
      <c r="A77" s="432">
        <f t="shared" si="4"/>
        <v>2015</v>
      </c>
      <c r="B77" s="432">
        <f t="shared" si="5"/>
        <v>10</v>
      </c>
      <c r="C77" s="428">
        <v>42308</v>
      </c>
      <c r="D77" s="430" t="s">
        <v>487</v>
      </c>
      <c r="E77" s="430" t="s">
        <v>490</v>
      </c>
      <c r="F77" s="430" t="s">
        <v>491</v>
      </c>
      <c r="G77" s="430" t="s">
        <v>370</v>
      </c>
      <c r="H77" s="430" t="s">
        <v>316</v>
      </c>
      <c r="I77" s="428"/>
    </row>
    <row r="78" spans="1:9" s="430" customFormat="1" ht="39.6" x14ac:dyDescent="0.25">
      <c r="A78" s="432">
        <f t="shared" si="4"/>
        <v>2015</v>
      </c>
      <c r="B78" s="432">
        <f t="shared" si="5"/>
        <v>9</v>
      </c>
      <c r="C78" s="428">
        <v>42277</v>
      </c>
      <c r="D78" s="430" t="s">
        <v>487</v>
      </c>
      <c r="E78" s="430" t="s">
        <v>490</v>
      </c>
      <c r="F78" s="430" t="s">
        <v>334</v>
      </c>
      <c r="G78" s="430" t="s">
        <v>335</v>
      </c>
      <c r="H78" s="430" t="s">
        <v>327</v>
      </c>
      <c r="I78" s="428"/>
    </row>
    <row r="79" spans="1:9" s="430" customFormat="1" ht="39.6" x14ac:dyDescent="0.25">
      <c r="A79" s="432">
        <f t="shared" si="4"/>
        <v>2015</v>
      </c>
      <c r="B79" s="432">
        <f t="shared" si="5"/>
        <v>10</v>
      </c>
      <c r="C79" s="428">
        <v>42308</v>
      </c>
      <c r="D79" s="430" t="s">
        <v>487</v>
      </c>
      <c r="E79" s="430" t="s">
        <v>490</v>
      </c>
      <c r="F79" s="430" t="s">
        <v>334</v>
      </c>
      <c r="G79" s="430" t="s">
        <v>336</v>
      </c>
      <c r="H79" s="430" t="s">
        <v>327</v>
      </c>
      <c r="I79" s="428"/>
    </row>
    <row r="80" spans="1:9" s="430" customFormat="1" ht="39.6" x14ac:dyDescent="0.25">
      <c r="A80" s="432">
        <f t="shared" si="4"/>
        <v>2015</v>
      </c>
      <c r="B80" s="432">
        <f t="shared" si="5"/>
        <v>11</v>
      </c>
      <c r="C80" s="428">
        <v>42338</v>
      </c>
      <c r="D80" s="430" t="s">
        <v>487</v>
      </c>
      <c r="E80" s="430" t="s">
        <v>490</v>
      </c>
      <c r="F80" s="430" t="s">
        <v>334</v>
      </c>
      <c r="G80" s="430" t="s">
        <v>337</v>
      </c>
      <c r="H80" s="430" t="s">
        <v>327</v>
      </c>
      <c r="I80" s="428"/>
    </row>
    <row r="81" spans="1:9" s="430" customFormat="1" ht="39.6" x14ac:dyDescent="0.25">
      <c r="A81" s="432">
        <f t="shared" si="4"/>
        <v>2015</v>
      </c>
      <c r="B81" s="432">
        <f t="shared" si="5"/>
        <v>12</v>
      </c>
      <c r="C81" s="428">
        <v>42369</v>
      </c>
      <c r="D81" s="430" t="s">
        <v>487</v>
      </c>
      <c r="E81" s="430" t="s">
        <v>490</v>
      </c>
      <c r="F81" s="430" t="s">
        <v>334</v>
      </c>
      <c r="G81" s="430" t="s">
        <v>338</v>
      </c>
      <c r="H81" s="430" t="s">
        <v>327</v>
      </c>
      <c r="I81" s="428"/>
    </row>
    <row r="82" spans="1:9" s="430" customFormat="1" ht="26.4" x14ac:dyDescent="0.25">
      <c r="A82" s="432">
        <f t="shared" si="4"/>
        <v>2015</v>
      </c>
      <c r="B82" s="432">
        <f t="shared" si="5"/>
        <v>12</v>
      </c>
      <c r="C82" s="428">
        <v>42369</v>
      </c>
      <c r="D82" s="430" t="s">
        <v>487</v>
      </c>
      <c r="E82" s="430" t="s">
        <v>330</v>
      </c>
      <c r="F82" s="430" t="s">
        <v>489</v>
      </c>
      <c r="G82" s="430" t="s">
        <v>332</v>
      </c>
      <c r="H82" s="430" t="s">
        <v>327</v>
      </c>
      <c r="I82" s="428"/>
    </row>
    <row r="83" spans="1:9" s="430" customFormat="1" ht="26.4" x14ac:dyDescent="0.25">
      <c r="A83" s="432">
        <f t="shared" si="4"/>
        <v>2016</v>
      </c>
      <c r="B83" s="432">
        <f t="shared" si="5"/>
        <v>1</v>
      </c>
      <c r="C83" s="428">
        <v>42400</v>
      </c>
      <c r="D83" s="430" t="s">
        <v>487</v>
      </c>
      <c r="E83" s="430" t="s">
        <v>330</v>
      </c>
      <c r="F83" s="430" t="s">
        <v>489</v>
      </c>
      <c r="G83" s="430" t="s">
        <v>333</v>
      </c>
      <c r="H83" s="430" t="s">
        <v>327</v>
      </c>
      <c r="I83" s="428"/>
    </row>
    <row r="84" spans="1:9" s="430" customFormat="1" ht="26.4" x14ac:dyDescent="0.25">
      <c r="A84" s="432">
        <f t="shared" si="4"/>
        <v>2015</v>
      </c>
      <c r="B84" s="432">
        <f t="shared" si="5"/>
        <v>11</v>
      </c>
      <c r="C84" s="428">
        <v>42338</v>
      </c>
      <c r="D84" s="430" t="s">
        <v>487</v>
      </c>
      <c r="E84" s="430" t="s">
        <v>330</v>
      </c>
      <c r="F84" s="430" t="s">
        <v>330</v>
      </c>
      <c r="G84" s="430" t="s">
        <v>328</v>
      </c>
      <c r="H84" s="430" t="s">
        <v>316</v>
      </c>
      <c r="I84" s="428"/>
    </row>
    <row r="85" spans="1:9" s="430" customFormat="1" ht="26.4" x14ac:dyDescent="0.25">
      <c r="A85" s="432">
        <f t="shared" si="4"/>
        <v>2015</v>
      </c>
      <c r="B85" s="432">
        <f t="shared" si="5"/>
        <v>12</v>
      </c>
      <c r="C85" s="428">
        <v>42369</v>
      </c>
      <c r="D85" s="430" t="s">
        <v>487</v>
      </c>
      <c r="E85" s="430" t="s">
        <v>330</v>
      </c>
      <c r="F85" s="430" t="s">
        <v>330</v>
      </c>
      <c r="G85" s="430" t="s">
        <v>329</v>
      </c>
      <c r="H85" s="430" t="s">
        <v>316</v>
      </c>
      <c r="I85" s="428"/>
    </row>
    <row r="86" spans="1:9" s="430" customFormat="1" ht="26.4" x14ac:dyDescent="0.25">
      <c r="A86" s="432">
        <f t="shared" si="4"/>
        <v>2016</v>
      </c>
      <c r="B86" s="432">
        <f t="shared" si="5"/>
        <v>1</v>
      </c>
      <c r="C86" s="428">
        <v>42400</v>
      </c>
      <c r="D86" s="430" t="s">
        <v>487</v>
      </c>
      <c r="E86" s="430" t="s">
        <v>330</v>
      </c>
      <c r="F86" s="430" t="s">
        <v>330</v>
      </c>
      <c r="G86" s="430" t="s">
        <v>340</v>
      </c>
      <c r="H86" s="430" t="s">
        <v>316</v>
      </c>
      <c r="I86" s="428"/>
    </row>
    <row r="87" spans="1:9" s="430" customFormat="1" x14ac:dyDescent="0.25">
      <c r="A87" s="432" t="str">
        <f t="shared" ref="A87:A130" si="6">IF(ISBLANK(C87),"",YEAR(C87))</f>
        <v/>
      </c>
      <c r="B87" s="432" t="str">
        <f t="shared" ref="B87:B130" si="7">IF(ISBLANK(C87),"",MONTH(C87))</f>
        <v/>
      </c>
      <c r="C87" s="428"/>
      <c r="I87" s="428"/>
    </row>
    <row r="88" spans="1:9" s="430" customFormat="1" x14ac:dyDescent="0.25">
      <c r="A88" s="432" t="str">
        <f t="shared" si="6"/>
        <v/>
      </c>
      <c r="B88" s="432" t="str">
        <f t="shared" si="7"/>
        <v/>
      </c>
      <c r="C88" s="428"/>
      <c r="I88" s="428"/>
    </row>
    <row r="89" spans="1:9" s="430" customFormat="1" x14ac:dyDescent="0.25">
      <c r="A89" s="432" t="str">
        <f t="shared" si="6"/>
        <v/>
      </c>
      <c r="B89" s="432" t="str">
        <f t="shared" si="7"/>
        <v/>
      </c>
      <c r="C89" s="428"/>
      <c r="I89" s="428"/>
    </row>
    <row r="90" spans="1:9" s="430" customFormat="1" x14ac:dyDescent="0.25">
      <c r="A90" s="432" t="str">
        <f t="shared" si="6"/>
        <v/>
      </c>
      <c r="B90" s="432" t="str">
        <f t="shared" si="7"/>
        <v/>
      </c>
      <c r="C90" s="428"/>
      <c r="I90" s="428"/>
    </row>
    <row r="91" spans="1:9" s="430" customFormat="1" x14ac:dyDescent="0.25">
      <c r="A91" s="432" t="str">
        <f t="shared" si="6"/>
        <v/>
      </c>
      <c r="B91" s="432" t="str">
        <f t="shared" si="7"/>
        <v/>
      </c>
      <c r="C91" s="428"/>
      <c r="I91" s="428"/>
    </row>
    <row r="92" spans="1:9" s="430" customFormat="1" x14ac:dyDescent="0.25">
      <c r="A92" s="432" t="str">
        <f t="shared" si="6"/>
        <v/>
      </c>
      <c r="B92" s="432" t="str">
        <f t="shared" si="7"/>
        <v/>
      </c>
      <c r="C92" s="428"/>
      <c r="I92" s="428"/>
    </row>
    <row r="93" spans="1:9" s="430" customFormat="1" x14ac:dyDescent="0.25">
      <c r="A93" s="432" t="str">
        <f t="shared" si="6"/>
        <v/>
      </c>
      <c r="B93" s="432" t="str">
        <f t="shared" si="7"/>
        <v/>
      </c>
      <c r="C93" s="428"/>
      <c r="I93" s="428"/>
    </row>
    <row r="94" spans="1:9" s="430" customFormat="1" x14ac:dyDescent="0.25">
      <c r="A94" s="432" t="str">
        <f t="shared" si="6"/>
        <v/>
      </c>
      <c r="B94" s="432" t="str">
        <f t="shared" si="7"/>
        <v/>
      </c>
      <c r="C94" s="428"/>
      <c r="I94" s="428"/>
    </row>
    <row r="95" spans="1:9" s="430" customFormat="1" x14ac:dyDescent="0.25">
      <c r="A95" s="432" t="str">
        <f t="shared" si="6"/>
        <v/>
      </c>
      <c r="B95" s="432" t="str">
        <f t="shared" si="7"/>
        <v/>
      </c>
      <c r="C95" s="428"/>
      <c r="I95" s="428"/>
    </row>
    <row r="96" spans="1:9" s="430" customFormat="1" x14ac:dyDescent="0.25">
      <c r="A96" s="432" t="str">
        <f t="shared" si="6"/>
        <v/>
      </c>
      <c r="B96" s="432" t="str">
        <f t="shared" si="7"/>
        <v/>
      </c>
      <c r="C96" s="428"/>
      <c r="I96" s="428"/>
    </row>
    <row r="97" spans="1:9" s="430" customFormat="1" x14ac:dyDescent="0.25">
      <c r="A97" s="432" t="str">
        <f t="shared" si="6"/>
        <v/>
      </c>
      <c r="B97" s="432" t="str">
        <f t="shared" si="7"/>
        <v/>
      </c>
      <c r="C97" s="428"/>
      <c r="I97" s="428"/>
    </row>
    <row r="98" spans="1:9" s="430" customFormat="1" x14ac:dyDescent="0.25">
      <c r="A98" s="432" t="str">
        <f t="shared" si="6"/>
        <v/>
      </c>
      <c r="B98" s="432" t="str">
        <f t="shared" si="7"/>
        <v/>
      </c>
      <c r="C98" s="428"/>
      <c r="I98" s="428"/>
    </row>
    <row r="99" spans="1:9" s="430" customFormat="1" x14ac:dyDescent="0.25">
      <c r="A99" s="432" t="str">
        <f t="shared" si="6"/>
        <v/>
      </c>
      <c r="B99" s="432" t="str">
        <f t="shared" si="7"/>
        <v/>
      </c>
      <c r="C99" s="428"/>
      <c r="I99" s="428"/>
    </row>
    <row r="100" spans="1:9" s="430" customFormat="1" x14ac:dyDescent="0.25">
      <c r="A100" s="432" t="str">
        <f t="shared" si="6"/>
        <v/>
      </c>
      <c r="B100" s="432" t="str">
        <f t="shared" si="7"/>
        <v/>
      </c>
      <c r="C100" s="428"/>
      <c r="I100" s="428"/>
    </row>
    <row r="101" spans="1:9" s="430" customFormat="1" x14ac:dyDescent="0.25">
      <c r="A101" s="432" t="str">
        <f t="shared" si="6"/>
        <v/>
      </c>
      <c r="B101" s="432" t="str">
        <f t="shared" si="7"/>
        <v/>
      </c>
      <c r="C101" s="428"/>
      <c r="I101" s="428"/>
    </row>
    <row r="102" spans="1:9" s="430" customFormat="1" x14ac:dyDescent="0.25">
      <c r="A102" s="432" t="str">
        <f t="shared" si="6"/>
        <v/>
      </c>
      <c r="B102" s="432" t="str">
        <f t="shared" si="7"/>
        <v/>
      </c>
      <c r="C102" s="428"/>
      <c r="I102" s="428"/>
    </row>
    <row r="103" spans="1:9" s="430" customFormat="1" x14ac:dyDescent="0.25">
      <c r="A103" s="432" t="str">
        <f t="shared" si="6"/>
        <v/>
      </c>
      <c r="B103" s="432" t="str">
        <f t="shared" si="7"/>
        <v/>
      </c>
      <c r="C103" s="428"/>
      <c r="I103" s="428"/>
    </row>
    <row r="104" spans="1:9" s="430" customFormat="1" x14ac:dyDescent="0.25">
      <c r="A104" s="432" t="str">
        <f t="shared" si="6"/>
        <v/>
      </c>
      <c r="B104" s="432" t="str">
        <f t="shared" si="7"/>
        <v/>
      </c>
      <c r="C104" s="428"/>
      <c r="I104" s="428"/>
    </row>
    <row r="105" spans="1:9" s="430" customFormat="1" x14ac:dyDescent="0.25">
      <c r="A105" s="432" t="str">
        <f t="shared" si="6"/>
        <v/>
      </c>
      <c r="B105" s="432" t="str">
        <f t="shared" si="7"/>
        <v/>
      </c>
      <c r="C105" s="428"/>
      <c r="I105" s="428"/>
    </row>
    <row r="106" spans="1:9" s="430" customFormat="1" x14ac:dyDescent="0.25">
      <c r="A106" s="432" t="str">
        <f t="shared" si="6"/>
        <v/>
      </c>
      <c r="B106" s="432" t="str">
        <f t="shared" si="7"/>
        <v/>
      </c>
      <c r="C106" s="428"/>
      <c r="I106" s="428"/>
    </row>
    <row r="107" spans="1:9" s="430" customFormat="1" x14ac:dyDescent="0.25">
      <c r="A107" s="432" t="str">
        <f t="shared" si="6"/>
        <v/>
      </c>
      <c r="B107" s="432" t="str">
        <f t="shared" si="7"/>
        <v/>
      </c>
      <c r="C107" s="428"/>
      <c r="I107" s="428"/>
    </row>
    <row r="108" spans="1:9" s="430" customFormat="1" x14ac:dyDescent="0.25">
      <c r="A108" s="432" t="str">
        <f t="shared" si="6"/>
        <v/>
      </c>
      <c r="B108" s="432" t="str">
        <f t="shared" si="7"/>
        <v/>
      </c>
      <c r="C108" s="428"/>
      <c r="I108" s="428"/>
    </row>
    <row r="109" spans="1:9" s="430" customFormat="1" x14ac:dyDescent="0.25">
      <c r="A109" s="432" t="str">
        <f t="shared" si="6"/>
        <v/>
      </c>
      <c r="B109" s="432" t="str">
        <f t="shared" si="7"/>
        <v/>
      </c>
      <c r="C109" s="428"/>
      <c r="I109" s="428"/>
    </row>
    <row r="110" spans="1:9" s="430" customFormat="1" x14ac:dyDescent="0.25">
      <c r="A110" s="432" t="str">
        <f t="shared" si="6"/>
        <v/>
      </c>
      <c r="B110" s="432" t="str">
        <f t="shared" si="7"/>
        <v/>
      </c>
      <c r="C110" s="428"/>
      <c r="I110" s="428"/>
    </row>
    <row r="111" spans="1:9" s="430" customFormat="1" x14ac:dyDescent="0.25">
      <c r="A111" s="432" t="str">
        <f t="shared" si="6"/>
        <v/>
      </c>
      <c r="B111" s="432" t="str">
        <f t="shared" si="7"/>
        <v/>
      </c>
      <c r="C111" s="428"/>
      <c r="I111" s="428"/>
    </row>
    <row r="112" spans="1:9" s="430" customFormat="1" x14ac:dyDescent="0.25">
      <c r="A112" s="432" t="str">
        <f t="shared" si="6"/>
        <v/>
      </c>
      <c r="B112" s="432" t="str">
        <f t="shared" si="7"/>
        <v/>
      </c>
      <c r="C112" s="428"/>
      <c r="I112" s="428"/>
    </row>
    <row r="113" spans="1:9" s="430" customFormat="1" x14ac:dyDescent="0.25">
      <c r="A113" s="432" t="str">
        <f t="shared" si="6"/>
        <v/>
      </c>
      <c r="B113" s="432" t="str">
        <f t="shared" si="7"/>
        <v/>
      </c>
      <c r="C113" s="428"/>
      <c r="I113" s="428"/>
    </row>
    <row r="114" spans="1:9" s="430" customFormat="1" x14ac:dyDescent="0.25">
      <c r="A114" s="432" t="str">
        <f t="shared" si="6"/>
        <v/>
      </c>
      <c r="B114" s="432" t="str">
        <f t="shared" si="7"/>
        <v/>
      </c>
      <c r="C114" s="428"/>
      <c r="I114" s="428"/>
    </row>
    <row r="115" spans="1:9" s="430" customFormat="1" x14ac:dyDescent="0.25">
      <c r="A115" s="432" t="str">
        <f t="shared" si="6"/>
        <v/>
      </c>
      <c r="B115" s="432" t="str">
        <f t="shared" si="7"/>
        <v/>
      </c>
      <c r="C115" s="428"/>
      <c r="I115" s="428"/>
    </row>
    <row r="116" spans="1:9" s="430" customFormat="1" x14ac:dyDescent="0.25">
      <c r="A116" s="432" t="str">
        <f t="shared" si="6"/>
        <v/>
      </c>
      <c r="B116" s="432" t="str">
        <f t="shared" si="7"/>
        <v/>
      </c>
      <c r="C116" s="428"/>
      <c r="I116" s="428"/>
    </row>
    <row r="117" spans="1:9" s="430" customFormat="1" x14ac:dyDescent="0.25">
      <c r="A117" s="432" t="str">
        <f t="shared" si="6"/>
        <v/>
      </c>
      <c r="B117" s="432" t="str">
        <f t="shared" si="7"/>
        <v/>
      </c>
      <c r="C117" s="428"/>
      <c r="I117" s="428"/>
    </row>
    <row r="118" spans="1:9" s="430" customFormat="1" x14ac:dyDescent="0.25">
      <c r="A118" s="432" t="str">
        <f t="shared" si="6"/>
        <v/>
      </c>
      <c r="B118" s="432" t="str">
        <f t="shared" si="7"/>
        <v/>
      </c>
      <c r="C118" s="428"/>
      <c r="I118" s="428"/>
    </row>
    <row r="119" spans="1:9" s="430" customFormat="1" x14ac:dyDescent="0.25">
      <c r="A119" s="432" t="str">
        <f t="shared" si="6"/>
        <v/>
      </c>
      <c r="B119" s="432" t="str">
        <f t="shared" si="7"/>
        <v/>
      </c>
      <c r="C119" s="428"/>
      <c r="I119" s="428"/>
    </row>
    <row r="120" spans="1:9" s="430" customFormat="1" x14ac:dyDescent="0.25">
      <c r="A120" s="432" t="str">
        <f t="shared" si="6"/>
        <v/>
      </c>
      <c r="B120" s="432" t="str">
        <f t="shared" si="7"/>
        <v/>
      </c>
      <c r="C120" s="428"/>
      <c r="I120" s="428"/>
    </row>
    <row r="121" spans="1:9" s="430" customFormat="1" x14ac:dyDescent="0.25">
      <c r="A121" s="432" t="str">
        <f t="shared" si="6"/>
        <v/>
      </c>
      <c r="B121" s="432" t="str">
        <f t="shared" si="7"/>
        <v/>
      </c>
      <c r="C121" s="428"/>
      <c r="I121" s="428"/>
    </row>
    <row r="122" spans="1:9" s="430" customFormat="1" x14ac:dyDescent="0.25">
      <c r="A122" s="432" t="str">
        <f t="shared" si="6"/>
        <v/>
      </c>
      <c r="B122" s="432" t="str">
        <f t="shared" si="7"/>
        <v/>
      </c>
      <c r="C122" s="428"/>
      <c r="I122" s="428"/>
    </row>
    <row r="123" spans="1:9" s="430" customFormat="1" x14ac:dyDescent="0.25">
      <c r="A123" s="432" t="str">
        <f t="shared" si="6"/>
        <v/>
      </c>
      <c r="B123" s="432" t="str">
        <f t="shared" si="7"/>
        <v/>
      </c>
      <c r="C123" s="428"/>
      <c r="I123" s="428"/>
    </row>
    <row r="124" spans="1:9" s="430" customFormat="1" x14ac:dyDescent="0.25">
      <c r="A124" s="432" t="str">
        <f t="shared" si="6"/>
        <v/>
      </c>
      <c r="B124" s="432" t="str">
        <f t="shared" si="7"/>
        <v/>
      </c>
      <c r="C124" s="428"/>
      <c r="I124" s="428"/>
    </row>
    <row r="125" spans="1:9" s="430" customFormat="1" x14ac:dyDescent="0.25">
      <c r="A125" s="432" t="str">
        <f t="shared" si="6"/>
        <v/>
      </c>
      <c r="B125" s="432" t="str">
        <f t="shared" si="7"/>
        <v/>
      </c>
      <c r="C125" s="428"/>
      <c r="I125" s="428"/>
    </row>
    <row r="126" spans="1:9" s="430" customFormat="1" x14ac:dyDescent="0.25">
      <c r="A126" s="432" t="str">
        <f t="shared" si="6"/>
        <v/>
      </c>
      <c r="B126" s="432" t="str">
        <f t="shared" si="7"/>
        <v/>
      </c>
      <c r="C126" s="428"/>
      <c r="I126" s="428"/>
    </row>
    <row r="127" spans="1:9" s="430" customFormat="1" x14ac:dyDescent="0.25">
      <c r="A127" s="432" t="str">
        <f t="shared" si="6"/>
        <v/>
      </c>
      <c r="B127" s="432" t="str">
        <f t="shared" si="7"/>
        <v/>
      </c>
      <c r="C127" s="428"/>
      <c r="I127" s="428"/>
    </row>
    <row r="128" spans="1:9" s="430" customFormat="1" x14ac:dyDescent="0.25">
      <c r="A128" s="432" t="str">
        <f t="shared" si="6"/>
        <v/>
      </c>
      <c r="B128" s="432" t="str">
        <f t="shared" si="7"/>
        <v/>
      </c>
      <c r="C128" s="428"/>
      <c r="I128" s="428"/>
    </row>
    <row r="129" spans="1:9" s="430" customFormat="1" x14ac:dyDescent="0.25">
      <c r="A129" s="432" t="str">
        <f t="shared" si="6"/>
        <v/>
      </c>
      <c r="B129" s="432" t="str">
        <f t="shared" si="7"/>
        <v/>
      </c>
      <c r="C129" s="428"/>
      <c r="I129" s="428"/>
    </row>
    <row r="130" spans="1:9" s="430" customFormat="1" x14ac:dyDescent="0.25">
      <c r="A130" s="432" t="str">
        <f t="shared" si="6"/>
        <v/>
      </c>
      <c r="B130" s="432" t="str">
        <f t="shared" si="7"/>
        <v/>
      </c>
      <c r="C130" s="428"/>
      <c r="I130" s="428"/>
    </row>
    <row r="131" spans="1:9" s="430" customFormat="1" x14ac:dyDescent="0.25">
      <c r="A131" s="432" t="str">
        <f t="shared" ref="A131:A194" si="8">IF(ISBLANK(C131),"",YEAR(C131))</f>
        <v/>
      </c>
      <c r="B131" s="432" t="str">
        <f t="shared" ref="B131:B194" si="9">IF(ISBLANK(C131),"",MONTH(C131))</f>
        <v/>
      </c>
      <c r="C131" s="428"/>
      <c r="I131" s="428"/>
    </row>
    <row r="132" spans="1:9" s="430" customFormat="1" x14ac:dyDescent="0.25">
      <c r="A132" s="432" t="str">
        <f t="shared" si="8"/>
        <v/>
      </c>
      <c r="B132" s="432" t="str">
        <f t="shared" si="9"/>
        <v/>
      </c>
      <c r="C132" s="428"/>
      <c r="I132" s="428"/>
    </row>
    <row r="133" spans="1:9" s="430" customFormat="1" x14ac:dyDescent="0.25">
      <c r="A133" s="432" t="str">
        <f t="shared" si="8"/>
        <v/>
      </c>
      <c r="B133" s="432" t="str">
        <f t="shared" si="9"/>
        <v/>
      </c>
      <c r="C133" s="428"/>
      <c r="I133" s="428"/>
    </row>
    <row r="134" spans="1:9" s="430" customFormat="1" x14ac:dyDescent="0.25">
      <c r="A134" s="432" t="str">
        <f t="shared" si="8"/>
        <v/>
      </c>
      <c r="B134" s="432" t="str">
        <f t="shared" si="9"/>
        <v/>
      </c>
      <c r="C134" s="428"/>
      <c r="I134" s="428"/>
    </row>
    <row r="135" spans="1:9" s="430" customFormat="1" x14ac:dyDescent="0.25">
      <c r="A135" s="432" t="str">
        <f t="shared" si="8"/>
        <v/>
      </c>
      <c r="B135" s="432" t="str">
        <f t="shared" si="9"/>
        <v/>
      </c>
      <c r="C135" s="428"/>
      <c r="I135" s="428"/>
    </row>
    <row r="136" spans="1:9" s="430" customFormat="1" x14ac:dyDescent="0.25">
      <c r="A136" s="432" t="str">
        <f t="shared" si="8"/>
        <v/>
      </c>
      <c r="B136" s="432" t="str">
        <f t="shared" si="9"/>
        <v/>
      </c>
      <c r="C136" s="428"/>
      <c r="I136" s="428"/>
    </row>
    <row r="137" spans="1:9" s="430" customFormat="1" x14ac:dyDescent="0.25">
      <c r="A137" s="432" t="str">
        <f t="shared" si="8"/>
        <v/>
      </c>
      <c r="B137" s="432" t="str">
        <f t="shared" si="9"/>
        <v/>
      </c>
      <c r="C137" s="428"/>
      <c r="I137" s="428"/>
    </row>
    <row r="138" spans="1:9" s="430" customFormat="1" x14ac:dyDescent="0.25">
      <c r="A138" s="432" t="str">
        <f t="shared" si="8"/>
        <v/>
      </c>
      <c r="B138" s="432" t="str">
        <f t="shared" si="9"/>
        <v/>
      </c>
      <c r="C138" s="428"/>
      <c r="I138" s="428"/>
    </row>
    <row r="139" spans="1:9" s="430" customFormat="1" x14ac:dyDescent="0.25">
      <c r="A139" s="432" t="str">
        <f t="shared" si="8"/>
        <v/>
      </c>
      <c r="B139" s="432" t="str">
        <f t="shared" si="9"/>
        <v/>
      </c>
      <c r="C139" s="428"/>
      <c r="I139" s="428"/>
    </row>
    <row r="140" spans="1:9" s="430" customFormat="1" x14ac:dyDescent="0.25">
      <c r="A140" s="432" t="str">
        <f t="shared" si="8"/>
        <v/>
      </c>
      <c r="B140" s="432" t="str">
        <f t="shared" si="9"/>
        <v/>
      </c>
      <c r="C140" s="428"/>
      <c r="I140" s="428"/>
    </row>
    <row r="141" spans="1:9" s="430" customFormat="1" x14ac:dyDescent="0.25">
      <c r="A141" s="432" t="str">
        <f t="shared" si="8"/>
        <v/>
      </c>
      <c r="B141" s="432" t="str">
        <f t="shared" si="9"/>
        <v/>
      </c>
      <c r="C141" s="428"/>
      <c r="I141" s="428"/>
    </row>
    <row r="142" spans="1:9" s="430" customFormat="1" x14ac:dyDescent="0.25">
      <c r="A142" s="432" t="str">
        <f t="shared" si="8"/>
        <v/>
      </c>
      <c r="B142" s="432" t="str">
        <f t="shared" si="9"/>
        <v/>
      </c>
      <c r="C142" s="428"/>
      <c r="I142" s="428"/>
    </row>
    <row r="143" spans="1:9" s="430" customFormat="1" x14ac:dyDescent="0.25">
      <c r="A143" s="432" t="str">
        <f t="shared" si="8"/>
        <v/>
      </c>
      <c r="B143" s="432" t="str">
        <f t="shared" si="9"/>
        <v/>
      </c>
      <c r="C143" s="428"/>
      <c r="I143" s="428"/>
    </row>
    <row r="144" spans="1:9" s="430" customFormat="1" x14ac:dyDescent="0.25">
      <c r="A144" s="432" t="str">
        <f t="shared" si="8"/>
        <v/>
      </c>
      <c r="B144" s="432" t="str">
        <f t="shared" si="9"/>
        <v/>
      </c>
      <c r="C144" s="428"/>
      <c r="I144" s="428"/>
    </row>
    <row r="145" spans="1:9" s="430" customFormat="1" x14ac:dyDescent="0.25">
      <c r="A145" s="432" t="str">
        <f t="shared" si="8"/>
        <v/>
      </c>
      <c r="B145" s="432" t="str">
        <f t="shared" si="9"/>
        <v/>
      </c>
      <c r="C145" s="428"/>
      <c r="I145" s="428"/>
    </row>
    <row r="146" spans="1:9" s="430" customFormat="1" x14ac:dyDescent="0.25">
      <c r="A146" s="432" t="str">
        <f t="shared" si="8"/>
        <v/>
      </c>
      <c r="B146" s="432" t="str">
        <f t="shared" si="9"/>
        <v/>
      </c>
      <c r="C146" s="428"/>
      <c r="I146" s="428"/>
    </row>
    <row r="147" spans="1:9" s="430" customFormat="1" x14ac:dyDescent="0.25">
      <c r="A147" s="432" t="str">
        <f t="shared" si="8"/>
        <v/>
      </c>
      <c r="B147" s="432" t="str">
        <f t="shared" si="9"/>
        <v/>
      </c>
      <c r="C147" s="428"/>
      <c r="I147" s="428"/>
    </row>
    <row r="148" spans="1:9" s="430" customFormat="1" x14ac:dyDescent="0.25">
      <c r="A148" s="432" t="str">
        <f t="shared" si="8"/>
        <v/>
      </c>
      <c r="B148" s="432" t="str">
        <f t="shared" si="9"/>
        <v/>
      </c>
      <c r="C148" s="428"/>
      <c r="I148" s="428"/>
    </row>
    <row r="149" spans="1:9" s="430" customFormat="1" x14ac:dyDescent="0.25">
      <c r="A149" s="432" t="str">
        <f t="shared" si="8"/>
        <v/>
      </c>
      <c r="B149" s="432" t="str">
        <f t="shared" si="9"/>
        <v/>
      </c>
      <c r="C149" s="428"/>
      <c r="I149" s="428"/>
    </row>
    <row r="150" spans="1:9" s="430" customFormat="1" x14ac:dyDescent="0.25">
      <c r="A150" s="432" t="str">
        <f t="shared" si="8"/>
        <v/>
      </c>
      <c r="B150" s="432" t="str">
        <f t="shared" si="9"/>
        <v/>
      </c>
      <c r="C150" s="428"/>
      <c r="I150" s="428"/>
    </row>
    <row r="151" spans="1:9" s="430" customFormat="1" x14ac:dyDescent="0.25">
      <c r="A151" s="432" t="str">
        <f t="shared" si="8"/>
        <v/>
      </c>
      <c r="B151" s="432" t="str">
        <f t="shared" si="9"/>
        <v/>
      </c>
      <c r="C151" s="428"/>
      <c r="I151" s="428"/>
    </row>
    <row r="152" spans="1:9" s="430" customFormat="1" x14ac:dyDescent="0.25">
      <c r="A152" s="432" t="str">
        <f t="shared" si="8"/>
        <v/>
      </c>
      <c r="B152" s="432" t="str">
        <f t="shared" si="9"/>
        <v/>
      </c>
      <c r="C152" s="428"/>
      <c r="I152" s="428"/>
    </row>
    <row r="153" spans="1:9" s="430" customFormat="1" x14ac:dyDescent="0.25">
      <c r="A153" s="432" t="str">
        <f t="shared" si="8"/>
        <v/>
      </c>
      <c r="B153" s="432" t="str">
        <f t="shared" si="9"/>
        <v/>
      </c>
      <c r="C153" s="428"/>
      <c r="I153" s="428"/>
    </row>
    <row r="154" spans="1:9" s="430" customFormat="1" x14ac:dyDescent="0.25">
      <c r="A154" s="432" t="str">
        <f t="shared" si="8"/>
        <v/>
      </c>
      <c r="B154" s="432" t="str">
        <f t="shared" si="9"/>
        <v/>
      </c>
      <c r="C154" s="428"/>
      <c r="I154" s="428"/>
    </row>
    <row r="155" spans="1:9" s="430" customFormat="1" x14ac:dyDescent="0.25">
      <c r="A155" s="432" t="str">
        <f t="shared" si="8"/>
        <v/>
      </c>
      <c r="B155" s="432" t="str">
        <f t="shared" si="9"/>
        <v/>
      </c>
      <c r="C155" s="428"/>
      <c r="I155" s="428"/>
    </row>
    <row r="156" spans="1:9" s="430" customFormat="1" x14ac:dyDescent="0.25">
      <c r="A156" s="432" t="str">
        <f t="shared" si="8"/>
        <v/>
      </c>
      <c r="B156" s="432" t="str">
        <f t="shared" si="9"/>
        <v/>
      </c>
      <c r="C156" s="428"/>
      <c r="I156" s="428"/>
    </row>
    <row r="157" spans="1:9" s="430" customFormat="1" x14ac:dyDescent="0.25">
      <c r="A157" s="432" t="str">
        <f t="shared" si="8"/>
        <v/>
      </c>
      <c r="B157" s="432" t="str">
        <f t="shared" si="9"/>
        <v/>
      </c>
      <c r="C157" s="428"/>
      <c r="I157" s="428"/>
    </row>
    <row r="158" spans="1:9" s="430" customFormat="1" x14ac:dyDescent="0.25">
      <c r="A158" s="432" t="str">
        <f t="shared" si="8"/>
        <v/>
      </c>
      <c r="B158" s="432" t="str">
        <f t="shared" si="9"/>
        <v/>
      </c>
      <c r="C158" s="428"/>
      <c r="I158" s="428"/>
    </row>
    <row r="159" spans="1:9" s="430" customFormat="1" x14ac:dyDescent="0.25">
      <c r="A159" s="432" t="str">
        <f t="shared" si="8"/>
        <v/>
      </c>
      <c r="B159" s="432" t="str">
        <f t="shared" si="9"/>
        <v/>
      </c>
      <c r="C159" s="428"/>
      <c r="I159" s="428"/>
    </row>
    <row r="160" spans="1:9" s="430" customFormat="1" x14ac:dyDescent="0.25">
      <c r="A160" s="432" t="str">
        <f t="shared" si="8"/>
        <v/>
      </c>
      <c r="B160" s="432" t="str">
        <f t="shared" si="9"/>
        <v/>
      </c>
      <c r="C160" s="428"/>
      <c r="I160" s="428"/>
    </row>
    <row r="161" spans="1:9" s="430" customFormat="1" x14ac:dyDescent="0.25">
      <c r="A161" s="432" t="str">
        <f t="shared" si="8"/>
        <v/>
      </c>
      <c r="B161" s="432" t="str">
        <f t="shared" si="9"/>
        <v/>
      </c>
      <c r="C161" s="428"/>
      <c r="I161" s="428"/>
    </row>
    <row r="162" spans="1:9" s="430" customFormat="1" x14ac:dyDescent="0.25">
      <c r="A162" s="432" t="str">
        <f t="shared" si="8"/>
        <v/>
      </c>
      <c r="B162" s="432" t="str">
        <f t="shared" si="9"/>
        <v/>
      </c>
      <c r="C162" s="428"/>
      <c r="I162" s="428"/>
    </row>
    <row r="163" spans="1:9" s="430" customFormat="1" x14ac:dyDescent="0.25">
      <c r="A163" s="432" t="str">
        <f t="shared" si="8"/>
        <v/>
      </c>
      <c r="B163" s="432" t="str">
        <f t="shared" si="9"/>
        <v/>
      </c>
      <c r="C163" s="428"/>
      <c r="I163" s="428"/>
    </row>
    <row r="164" spans="1:9" s="430" customFormat="1" x14ac:dyDescent="0.25">
      <c r="A164" s="432" t="str">
        <f t="shared" si="8"/>
        <v/>
      </c>
      <c r="B164" s="432" t="str">
        <f t="shared" si="9"/>
        <v/>
      </c>
      <c r="C164" s="428"/>
      <c r="I164" s="428"/>
    </row>
    <row r="165" spans="1:9" s="430" customFormat="1" x14ac:dyDescent="0.25">
      <c r="A165" s="432" t="str">
        <f t="shared" si="8"/>
        <v/>
      </c>
      <c r="B165" s="432" t="str">
        <f t="shared" si="9"/>
        <v/>
      </c>
      <c r="C165" s="428"/>
      <c r="I165" s="428"/>
    </row>
    <row r="166" spans="1:9" s="430" customFormat="1" x14ac:dyDescent="0.25">
      <c r="A166" s="432" t="str">
        <f t="shared" si="8"/>
        <v/>
      </c>
      <c r="B166" s="432" t="str">
        <f t="shared" si="9"/>
        <v/>
      </c>
      <c r="C166" s="428"/>
      <c r="I166" s="428"/>
    </row>
    <row r="167" spans="1:9" s="430" customFormat="1" x14ac:dyDescent="0.25">
      <c r="A167" s="432" t="str">
        <f t="shared" si="8"/>
        <v/>
      </c>
      <c r="B167" s="432" t="str">
        <f t="shared" si="9"/>
        <v/>
      </c>
      <c r="C167" s="428"/>
      <c r="I167" s="428"/>
    </row>
    <row r="168" spans="1:9" s="430" customFormat="1" x14ac:dyDescent="0.25">
      <c r="A168" s="432" t="str">
        <f t="shared" si="8"/>
        <v/>
      </c>
      <c r="B168" s="432" t="str">
        <f t="shared" si="9"/>
        <v/>
      </c>
      <c r="C168" s="428"/>
      <c r="I168" s="428"/>
    </row>
    <row r="169" spans="1:9" s="430" customFormat="1" x14ac:dyDescent="0.25">
      <c r="A169" s="432" t="str">
        <f t="shared" si="8"/>
        <v/>
      </c>
      <c r="B169" s="432" t="str">
        <f t="shared" si="9"/>
        <v/>
      </c>
      <c r="C169" s="428"/>
      <c r="I169" s="428"/>
    </row>
    <row r="170" spans="1:9" s="430" customFormat="1" x14ac:dyDescent="0.25">
      <c r="A170" s="432" t="str">
        <f t="shared" si="8"/>
        <v/>
      </c>
      <c r="B170" s="432" t="str">
        <f t="shared" si="9"/>
        <v/>
      </c>
      <c r="C170" s="428"/>
      <c r="I170" s="428"/>
    </row>
    <row r="171" spans="1:9" s="430" customFormat="1" x14ac:dyDescent="0.25">
      <c r="A171" s="432" t="str">
        <f t="shared" si="8"/>
        <v/>
      </c>
      <c r="B171" s="432" t="str">
        <f t="shared" si="9"/>
        <v/>
      </c>
      <c r="C171" s="428"/>
      <c r="I171" s="428"/>
    </row>
    <row r="172" spans="1:9" s="430" customFormat="1" x14ac:dyDescent="0.25">
      <c r="A172" s="432" t="str">
        <f t="shared" si="8"/>
        <v/>
      </c>
      <c r="B172" s="432" t="str">
        <f t="shared" si="9"/>
        <v/>
      </c>
      <c r="C172" s="428"/>
      <c r="I172" s="428"/>
    </row>
    <row r="173" spans="1:9" s="430" customFormat="1" x14ac:dyDescent="0.25">
      <c r="A173" s="432" t="str">
        <f t="shared" si="8"/>
        <v/>
      </c>
      <c r="B173" s="432" t="str">
        <f t="shared" si="9"/>
        <v/>
      </c>
      <c r="C173" s="428"/>
      <c r="I173" s="428"/>
    </row>
    <row r="174" spans="1:9" s="430" customFormat="1" x14ac:dyDescent="0.25">
      <c r="A174" s="432" t="str">
        <f t="shared" si="8"/>
        <v/>
      </c>
      <c r="B174" s="432" t="str">
        <f t="shared" si="9"/>
        <v/>
      </c>
      <c r="C174" s="428"/>
      <c r="I174" s="428"/>
    </row>
    <row r="175" spans="1:9" s="430" customFormat="1" x14ac:dyDescent="0.25">
      <c r="A175" s="432" t="str">
        <f t="shared" si="8"/>
        <v/>
      </c>
      <c r="B175" s="432" t="str">
        <f t="shared" si="9"/>
        <v/>
      </c>
      <c r="C175" s="428"/>
      <c r="I175" s="428"/>
    </row>
    <row r="176" spans="1:9" s="430" customFormat="1" x14ac:dyDescent="0.25">
      <c r="A176" s="432" t="str">
        <f t="shared" si="8"/>
        <v/>
      </c>
      <c r="B176" s="432" t="str">
        <f t="shared" si="9"/>
        <v/>
      </c>
      <c r="C176" s="428"/>
      <c r="I176" s="428"/>
    </row>
    <row r="177" spans="1:9" s="430" customFormat="1" x14ac:dyDescent="0.25">
      <c r="A177" s="432" t="str">
        <f t="shared" si="8"/>
        <v/>
      </c>
      <c r="B177" s="432" t="str">
        <f t="shared" si="9"/>
        <v/>
      </c>
      <c r="C177" s="428"/>
      <c r="I177" s="428"/>
    </row>
    <row r="178" spans="1:9" s="430" customFormat="1" x14ac:dyDescent="0.25">
      <c r="A178" s="432" t="str">
        <f t="shared" si="8"/>
        <v/>
      </c>
      <c r="B178" s="432" t="str">
        <f t="shared" si="9"/>
        <v/>
      </c>
      <c r="C178" s="428"/>
      <c r="I178" s="428"/>
    </row>
    <row r="179" spans="1:9" s="430" customFormat="1" x14ac:dyDescent="0.25">
      <c r="A179" s="432" t="str">
        <f t="shared" si="8"/>
        <v/>
      </c>
      <c r="B179" s="432" t="str">
        <f t="shared" si="9"/>
        <v/>
      </c>
      <c r="C179" s="428"/>
      <c r="I179" s="428"/>
    </row>
    <row r="180" spans="1:9" s="430" customFormat="1" x14ac:dyDescent="0.25">
      <c r="A180" s="432" t="str">
        <f t="shared" si="8"/>
        <v/>
      </c>
      <c r="B180" s="432" t="str">
        <f t="shared" si="9"/>
        <v/>
      </c>
      <c r="C180" s="428"/>
      <c r="I180" s="428"/>
    </row>
    <row r="181" spans="1:9" s="430" customFormat="1" x14ac:dyDescent="0.25">
      <c r="A181" s="432" t="str">
        <f t="shared" si="8"/>
        <v/>
      </c>
      <c r="B181" s="432" t="str">
        <f t="shared" si="9"/>
        <v/>
      </c>
      <c r="C181" s="428"/>
      <c r="I181" s="428"/>
    </row>
    <row r="182" spans="1:9" s="430" customFormat="1" x14ac:dyDescent="0.25">
      <c r="A182" s="432" t="str">
        <f t="shared" si="8"/>
        <v/>
      </c>
      <c r="B182" s="432" t="str">
        <f t="shared" si="9"/>
        <v/>
      </c>
      <c r="C182" s="428"/>
      <c r="I182" s="428"/>
    </row>
    <row r="183" spans="1:9" s="430" customFormat="1" x14ac:dyDescent="0.25">
      <c r="A183" s="432" t="str">
        <f t="shared" si="8"/>
        <v/>
      </c>
      <c r="B183" s="432" t="str">
        <f t="shared" si="9"/>
        <v/>
      </c>
      <c r="C183" s="428"/>
      <c r="I183" s="428"/>
    </row>
    <row r="184" spans="1:9" s="430" customFormat="1" x14ac:dyDescent="0.25">
      <c r="A184" s="432" t="str">
        <f t="shared" si="8"/>
        <v/>
      </c>
      <c r="B184" s="432" t="str">
        <f t="shared" si="9"/>
        <v/>
      </c>
      <c r="C184" s="428"/>
      <c r="I184" s="428"/>
    </row>
    <row r="185" spans="1:9" s="430" customFormat="1" x14ac:dyDescent="0.25">
      <c r="A185" s="432" t="str">
        <f t="shared" si="8"/>
        <v/>
      </c>
      <c r="B185" s="432" t="str">
        <f t="shared" si="9"/>
        <v/>
      </c>
      <c r="C185" s="428"/>
      <c r="I185" s="428"/>
    </row>
    <row r="186" spans="1:9" s="430" customFormat="1" x14ac:dyDescent="0.25">
      <c r="A186" s="432" t="str">
        <f t="shared" si="8"/>
        <v/>
      </c>
      <c r="B186" s="432" t="str">
        <f t="shared" si="9"/>
        <v/>
      </c>
      <c r="C186" s="428"/>
      <c r="I186" s="428"/>
    </row>
    <row r="187" spans="1:9" s="430" customFormat="1" x14ac:dyDescent="0.25">
      <c r="A187" s="432" t="str">
        <f t="shared" si="8"/>
        <v/>
      </c>
      <c r="B187" s="432" t="str">
        <f t="shared" si="9"/>
        <v/>
      </c>
      <c r="C187" s="428"/>
      <c r="I187" s="428"/>
    </row>
    <row r="188" spans="1:9" s="430" customFormat="1" x14ac:dyDescent="0.25">
      <c r="A188" s="432" t="str">
        <f t="shared" si="8"/>
        <v/>
      </c>
      <c r="B188" s="432" t="str">
        <f t="shared" si="9"/>
        <v/>
      </c>
      <c r="C188" s="428"/>
      <c r="I188" s="428"/>
    </row>
    <row r="189" spans="1:9" s="430" customFormat="1" x14ac:dyDescent="0.25">
      <c r="A189" s="432" t="str">
        <f t="shared" si="8"/>
        <v/>
      </c>
      <c r="B189" s="432" t="str">
        <f t="shared" si="9"/>
        <v/>
      </c>
      <c r="C189" s="428"/>
      <c r="I189" s="428"/>
    </row>
    <row r="190" spans="1:9" s="430" customFormat="1" x14ac:dyDescent="0.25">
      <c r="A190" s="432" t="str">
        <f t="shared" si="8"/>
        <v/>
      </c>
      <c r="B190" s="432" t="str">
        <f t="shared" si="9"/>
        <v/>
      </c>
      <c r="C190" s="428"/>
      <c r="I190" s="428"/>
    </row>
    <row r="191" spans="1:9" s="430" customFormat="1" x14ac:dyDescent="0.25">
      <c r="A191" s="432" t="str">
        <f t="shared" si="8"/>
        <v/>
      </c>
      <c r="B191" s="432" t="str">
        <f t="shared" si="9"/>
        <v/>
      </c>
      <c r="C191" s="428"/>
      <c r="I191" s="428"/>
    </row>
    <row r="192" spans="1:9" s="430" customFormat="1" x14ac:dyDescent="0.25">
      <c r="A192" s="432" t="str">
        <f t="shared" si="8"/>
        <v/>
      </c>
      <c r="B192" s="432" t="str">
        <f t="shared" si="9"/>
        <v/>
      </c>
      <c r="C192" s="428"/>
      <c r="I192" s="428"/>
    </row>
    <row r="193" spans="1:9" s="430" customFormat="1" x14ac:dyDescent="0.25">
      <c r="A193" s="432" t="str">
        <f t="shared" si="8"/>
        <v/>
      </c>
      <c r="B193" s="432" t="str">
        <f t="shared" si="9"/>
        <v/>
      </c>
      <c r="C193" s="428"/>
      <c r="I193" s="428"/>
    </row>
    <row r="194" spans="1:9" s="430" customFormat="1" x14ac:dyDescent="0.25">
      <c r="A194" s="432" t="str">
        <f t="shared" si="8"/>
        <v/>
      </c>
      <c r="B194" s="432" t="str">
        <f t="shared" si="9"/>
        <v/>
      </c>
      <c r="C194" s="428"/>
      <c r="I194" s="428"/>
    </row>
    <row r="195" spans="1:9" s="430" customFormat="1" x14ac:dyDescent="0.25">
      <c r="A195" s="432" t="str">
        <f t="shared" ref="A195:A258" si="10">IF(ISBLANK(C195),"",YEAR(C195))</f>
        <v/>
      </c>
      <c r="B195" s="432" t="str">
        <f t="shared" ref="B195:B258" si="11">IF(ISBLANK(C195),"",MONTH(C195))</f>
        <v/>
      </c>
      <c r="C195" s="428"/>
      <c r="I195" s="428"/>
    </row>
    <row r="196" spans="1:9" s="430" customFormat="1" x14ac:dyDescent="0.25">
      <c r="A196" s="432" t="str">
        <f t="shared" si="10"/>
        <v/>
      </c>
      <c r="B196" s="432" t="str">
        <f t="shared" si="11"/>
        <v/>
      </c>
      <c r="C196" s="428"/>
      <c r="I196" s="428"/>
    </row>
    <row r="197" spans="1:9" s="430" customFormat="1" x14ac:dyDescent="0.25">
      <c r="A197" s="432" t="str">
        <f t="shared" si="10"/>
        <v/>
      </c>
      <c r="B197" s="432" t="str">
        <f t="shared" si="11"/>
        <v/>
      </c>
      <c r="C197" s="428"/>
      <c r="I197" s="428"/>
    </row>
    <row r="198" spans="1:9" s="430" customFormat="1" x14ac:dyDescent="0.25">
      <c r="A198" s="432" t="str">
        <f t="shared" si="10"/>
        <v/>
      </c>
      <c r="B198" s="432" t="str">
        <f t="shared" si="11"/>
        <v/>
      </c>
      <c r="C198" s="428"/>
      <c r="I198" s="428"/>
    </row>
    <row r="199" spans="1:9" s="430" customFormat="1" x14ac:dyDescent="0.25">
      <c r="A199" s="432" t="str">
        <f t="shared" si="10"/>
        <v/>
      </c>
      <c r="B199" s="432" t="str">
        <f t="shared" si="11"/>
        <v/>
      </c>
      <c r="C199" s="428"/>
      <c r="I199" s="428"/>
    </row>
    <row r="200" spans="1:9" s="430" customFormat="1" x14ac:dyDescent="0.25">
      <c r="A200" s="432" t="str">
        <f t="shared" si="10"/>
        <v/>
      </c>
      <c r="B200" s="432" t="str">
        <f t="shared" si="11"/>
        <v/>
      </c>
      <c r="C200" s="428"/>
      <c r="I200" s="428"/>
    </row>
    <row r="201" spans="1:9" s="430" customFormat="1" x14ac:dyDescent="0.25">
      <c r="A201" s="432" t="str">
        <f t="shared" si="10"/>
        <v/>
      </c>
      <c r="B201" s="432" t="str">
        <f t="shared" si="11"/>
        <v/>
      </c>
      <c r="C201" s="428"/>
      <c r="I201" s="428"/>
    </row>
    <row r="202" spans="1:9" s="430" customFormat="1" x14ac:dyDescent="0.25">
      <c r="A202" s="432" t="str">
        <f t="shared" si="10"/>
        <v/>
      </c>
      <c r="B202" s="432" t="str">
        <f t="shared" si="11"/>
        <v/>
      </c>
      <c r="C202" s="428"/>
      <c r="I202" s="428"/>
    </row>
    <row r="203" spans="1:9" s="430" customFormat="1" x14ac:dyDescent="0.25">
      <c r="A203" s="432" t="str">
        <f t="shared" si="10"/>
        <v/>
      </c>
      <c r="B203" s="432" t="str">
        <f t="shared" si="11"/>
        <v/>
      </c>
      <c r="C203" s="428"/>
      <c r="I203" s="428"/>
    </row>
    <row r="204" spans="1:9" s="430" customFormat="1" x14ac:dyDescent="0.25">
      <c r="A204" s="432" t="str">
        <f t="shared" si="10"/>
        <v/>
      </c>
      <c r="B204" s="432" t="str">
        <f t="shared" si="11"/>
        <v/>
      </c>
      <c r="C204" s="428"/>
      <c r="I204" s="428"/>
    </row>
    <row r="205" spans="1:9" s="430" customFormat="1" x14ac:dyDescent="0.25">
      <c r="A205" s="432" t="str">
        <f t="shared" si="10"/>
        <v/>
      </c>
      <c r="B205" s="432" t="str">
        <f t="shared" si="11"/>
        <v/>
      </c>
      <c r="C205" s="428"/>
      <c r="I205" s="428"/>
    </row>
    <row r="206" spans="1:9" s="430" customFormat="1" x14ac:dyDescent="0.25">
      <c r="A206" s="432" t="str">
        <f t="shared" si="10"/>
        <v/>
      </c>
      <c r="B206" s="432" t="str">
        <f t="shared" si="11"/>
        <v/>
      </c>
      <c r="C206" s="428"/>
      <c r="I206" s="428"/>
    </row>
    <row r="207" spans="1:9" s="430" customFormat="1" x14ac:dyDescent="0.25">
      <c r="A207" s="432" t="str">
        <f t="shared" si="10"/>
        <v/>
      </c>
      <c r="B207" s="432" t="str">
        <f t="shared" si="11"/>
        <v/>
      </c>
      <c r="C207" s="428"/>
      <c r="I207" s="428"/>
    </row>
    <row r="208" spans="1:9" s="430" customFormat="1" x14ac:dyDescent="0.25">
      <c r="A208" s="432" t="str">
        <f t="shared" si="10"/>
        <v/>
      </c>
      <c r="B208" s="432" t="str">
        <f t="shared" si="11"/>
        <v/>
      </c>
      <c r="C208" s="428"/>
      <c r="I208" s="428"/>
    </row>
    <row r="209" spans="1:9" s="430" customFormat="1" x14ac:dyDescent="0.25">
      <c r="A209" s="432" t="str">
        <f t="shared" si="10"/>
        <v/>
      </c>
      <c r="B209" s="432" t="str">
        <f t="shared" si="11"/>
        <v/>
      </c>
      <c r="C209" s="428"/>
      <c r="I209" s="428"/>
    </row>
    <row r="210" spans="1:9" s="430" customFormat="1" x14ac:dyDescent="0.25">
      <c r="A210" s="432" t="str">
        <f t="shared" si="10"/>
        <v/>
      </c>
      <c r="B210" s="432" t="str">
        <f t="shared" si="11"/>
        <v/>
      </c>
      <c r="C210" s="428"/>
      <c r="I210" s="428"/>
    </row>
    <row r="211" spans="1:9" s="430" customFormat="1" x14ac:dyDescent="0.25">
      <c r="A211" s="432" t="str">
        <f t="shared" si="10"/>
        <v/>
      </c>
      <c r="B211" s="432" t="str">
        <f t="shared" si="11"/>
        <v/>
      </c>
      <c r="C211" s="428"/>
      <c r="I211" s="428"/>
    </row>
    <row r="212" spans="1:9" s="430" customFormat="1" x14ac:dyDescent="0.25">
      <c r="A212" s="432" t="str">
        <f t="shared" si="10"/>
        <v/>
      </c>
      <c r="B212" s="432" t="str">
        <f t="shared" si="11"/>
        <v/>
      </c>
      <c r="C212" s="428"/>
      <c r="I212" s="428"/>
    </row>
    <row r="213" spans="1:9" s="430" customFormat="1" x14ac:dyDescent="0.25">
      <c r="A213" s="432" t="str">
        <f t="shared" si="10"/>
        <v/>
      </c>
      <c r="B213" s="432" t="str">
        <f t="shared" si="11"/>
        <v/>
      </c>
      <c r="C213" s="428"/>
      <c r="I213" s="428"/>
    </row>
    <row r="214" spans="1:9" s="430" customFormat="1" x14ac:dyDescent="0.25">
      <c r="A214" s="432" t="str">
        <f t="shared" si="10"/>
        <v/>
      </c>
      <c r="B214" s="432" t="str">
        <f t="shared" si="11"/>
        <v/>
      </c>
      <c r="C214" s="428"/>
      <c r="I214" s="428"/>
    </row>
    <row r="215" spans="1:9" s="430" customFormat="1" x14ac:dyDescent="0.25">
      <c r="A215" s="432" t="str">
        <f t="shared" si="10"/>
        <v/>
      </c>
      <c r="B215" s="432" t="str">
        <f t="shared" si="11"/>
        <v/>
      </c>
      <c r="C215" s="428"/>
      <c r="I215" s="428"/>
    </row>
    <row r="216" spans="1:9" s="430" customFormat="1" x14ac:dyDescent="0.25">
      <c r="A216" s="432" t="str">
        <f t="shared" si="10"/>
        <v/>
      </c>
      <c r="B216" s="432" t="str">
        <f t="shared" si="11"/>
        <v/>
      </c>
      <c r="C216" s="428"/>
      <c r="I216" s="428"/>
    </row>
    <row r="217" spans="1:9" s="430" customFormat="1" x14ac:dyDescent="0.25">
      <c r="A217" s="432" t="str">
        <f t="shared" si="10"/>
        <v/>
      </c>
      <c r="B217" s="432" t="str">
        <f t="shared" si="11"/>
        <v/>
      </c>
      <c r="C217" s="428"/>
      <c r="I217" s="428"/>
    </row>
    <row r="218" spans="1:9" s="430" customFormat="1" x14ac:dyDescent="0.25">
      <c r="A218" s="432" t="str">
        <f t="shared" si="10"/>
        <v/>
      </c>
      <c r="B218" s="432" t="str">
        <f t="shared" si="11"/>
        <v/>
      </c>
      <c r="C218" s="428"/>
      <c r="I218" s="428"/>
    </row>
    <row r="219" spans="1:9" s="430" customFormat="1" x14ac:dyDescent="0.25">
      <c r="A219" s="432" t="str">
        <f t="shared" si="10"/>
        <v/>
      </c>
      <c r="B219" s="432" t="str">
        <f t="shared" si="11"/>
        <v/>
      </c>
      <c r="C219" s="428"/>
      <c r="I219" s="428"/>
    </row>
    <row r="220" spans="1:9" s="430" customFormat="1" x14ac:dyDescent="0.25">
      <c r="A220" s="432" t="str">
        <f t="shared" si="10"/>
        <v/>
      </c>
      <c r="B220" s="432" t="str">
        <f t="shared" si="11"/>
        <v/>
      </c>
      <c r="C220" s="428"/>
      <c r="I220" s="428"/>
    </row>
    <row r="221" spans="1:9" s="430" customFormat="1" x14ac:dyDescent="0.25">
      <c r="A221" s="432" t="str">
        <f t="shared" si="10"/>
        <v/>
      </c>
      <c r="B221" s="432" t="str">
        <f t="shared" si="11"/>
        <v/>
      </c>
      <c r="C221" s="428"/>
      <c r="I221" s="428"/>
    </row>
    <row r="222" spans="1:9" s="430" customFormat="1" x14ac:dyDescent="0.25">
      <c r="A222" s="432" t="str">
        <f t="shared" si="10"/>
        <v/>
      </c>
      <c r="B222" s="432" t="str">
        <f t="shared" si="11"/>
        <v/>
      </c>
      <c r="C222" s="428"/>
      <c r="I222" s="428"/>
    </row>
    <row r="223" spans="1:9" s="430" customFormat="1" x14ac:dyDescent="0.25">
      <c r="A223" s="432" t="str">
        <f t="shared" si="10"/>
        <v/>
      </c>
      <c r="B223" s="432" t="str">
        <f t="shared" si="11"/>
        <v/>
      </c>
      <c r="C223" s="428"/>
      <c r="I223" s="428"/>
    </row>
    <row r="224" spans="1:9" s="430" customFormat="1" x14ac:dyDescent="0.25">
      <c r="A224" s="432" t="str">
        <f t="shared" si="10"/>
        <v/>
      </c>
      <c r="B224" s="432" t="str">
        <f t="shared" si="11"/>
        <v/>
      </c>
      <c r="C224" s="428"/>
      <c r="I224" s="428"/>
    </row>
    <row r="225" spans="1:9" s="430" customFormat="1" x14ac:dyDescent="0.25">
      <c r="A225" s="432" t="str">
        <f t="shared" si="10"/>
        <v/>
      </c>
      <c r="B225" s="432" t="str">
        <f t="shared" si="11"/>
        <v/>
      </c>
      <c r="C225" s="428"/>
      <c r="I225" s="428"/>
    </row>
    <row r="226" spans="1:9" s="430" customFormat="1" x14ac:dyDescent="0.25">
      <c r="A226" s="432" t="str">
        <f t="shared" si="10"/>
        <v/>
      </c>
      <c r="B226" s="432" t="str">
        <f t="shared" si="11"/>
        <v/>
      </c>
      <c r="C226" s="428"/>
      <c r="I226" s="428"/>
    </row>
    <row r="227" spans="1:9" s="430" customFormat="1" x14ac:dyDescent="0.25">
      <c r="A227" s="432" t="str">
        <f t="shared" si="10"/>
        <v/>
      </c>
      <c r="B227" s="432" t="str">
        <f t="shared" si="11"/>
        <v/>
      </c>
      <c r="C227" s="428"/>
      <c r="I227" s="428"/>
    </row>
    <row r="228" spans="1:9" s="430" customFormat="1" x14ac:dyDescent="0.25">
      <c r="A228" s="432" t="str">
        <f t="shared" si="10"/>
        <v/>
      </c>
      <c r="B228" s="432" t="str">
        <f t="shared" si="11"/>
        <v/>
      </c>
      <c r="C228" s="428"/>
      <c r="I228" s="428"/>
    </row>
    <row r="229" spans="1:9" s="430" customFormat="1" x14ac:dyDescent="0.25">
      <c r="A229" s="432" t="str">
        <f t="shared" si="10"/>
        <v/>
      </c>
      <c r="B229" s="432" t="str">
        <f t="shared" si="11"/>
        <v/>
      </c>
      <c r="C229" s="428"/>
      <c r="I229" s="428"/>
    </row>
    <row r="230" spans="1:9" s="430" customFormat="1" x14ac:dyDescent="0.25">
      <c r="A230" s="432" t="str">
        <f t="shared" si="10"/>
        <v/>
      </c>
      <c r="B230" s="432" t="str">
        <f t="shared" si="11"/>
        <v/>
      </c>
      <c r="C230" s="428"/>
      <c r="I230" s="428"/>
    </row>
    <row r="231" spans="1:9" s="430" customFormat="1" x14ac:dyDescent="0.25">
      <c r="A231" s="432" t="str">
        <f t="shared" si="10"/>
        <v/>
      </c>
      <c r="B231" s="432" t="str">
        <f t="shared" si="11"/>
        <v/>
      </c>
      <c r="C231" s="428"/>
      <c r="I231" s="428"/>
    </row>
    <row r="232" spans="1:9" s="430" customFormat="1" x14ac:dyDescent="0.25">
      <c r="A232" s="432" t="str">
        <f t="shared" si="10"/>
        <v/>
      </c>
      <c r="B232" s="432" t="str">
        <f t="shared" si="11"/>
        <v/>
      </c>
      <c r="C232" s="428"/>
      <c r="I232" s="428"/>
    </row>
    <row r="233" spans="1:9" s="430" customFormat="1" x14ac:dyDescent="0.25">
      <c r="A233" s="432" t="str">
        <f t="shared" si="10"/>
        <v/>
      </c>
      <c r="B233" s="432" t="str">
        <f t="shared" si="11"/>
        <v/>
      </c>
      <c r="C233" s="428"/>
      <c r="I233" s="428"/>
    </row>
    <row r="234" spans="1:9" s="430" customFormat="1" x14ac:dyDescent="0.25">
      <c r="A234" s="432" t="str">
        <f t="shared" si="10"/>
        <v/>
      </c>
      <c r="B234" s="432" t="str">
        <f t="shared" si="11"/>
        <v/>
      </c>
      <c r="C234" s="428"/>
      <c r="I234" s="428"/>
    </row>
    <row r="235" spans="1:9" s="430" customFormat="1" x14ac:dyDescent="0.25">
      <c r="A235" s="432" t="str">
        <f t="shared" si="10"/>
        <v/>
      </c>
      <c r="B235" s="432" t="str">
        <f t="shared" si="11"/>
        <v/>
      </c>
      <c r="C235" s="428"/>
      <c r="I235" s="428"/>
    </row>
    <row r="236" spans="1:9" s="430" customFormat="1" x14ac:dyDescent="0.25">
      <c r="A236" s="432" t="str">
        <f t="shared" si="10"/>
        <v/>
      </c>
      <c r="B236" s="432" t="str">
        <f t="shared" si="11"/>
        <v/>
      </c>
      <c r="C236" s="428"/>
      <c r="I236" s="428"/>
    </row>
    <row r="237" spans="1:9" s="430" customFormat="1" x14ac:dyDescent="0.25">
      <c r="A237" s="432" t="str">
        <f t="shared" si="10"/>
        <v/>
      </c>
      <c r="B237" s="432" t="str">
        <f t="shared" si="11"/>
        <v/>
      </c>
      <c r="C237" s="428"/>
      <c r="I237" s="428"/>
    </row>
    <row r="238" spans="1:9" s="430" customFormat="1" x14ac:dyDescent="0.25">
      <c r="A238" s="432" t="str">
        <f t="shared" si="10"/>
        <v/>
      </c>
      <c r="B238" s="432" t="str">
        <f t="shared" si="11"/>
        <v/>
      </c>
      <c r="C238" s="428"/>
      <c r="I238" s="428"/>
    </row>
    <row r="239" spans="1:9" s="430" customFormat="1" x14ac:dyDescent="0.25">
      <c r="A239" s="432" t="str">
        <f t="shared" si="10"/>
        <v/>
      </c>
      <c r="B239" s="432" t="str">
        <f t="shared" si="11"/>
        <v/>
      </c>
      <c r="C239" s="428"/>
      <c r="I239" s="428"/>
    </row>
    <row r="240" spans="1:9" s="430" customFormat="1" x14ac:dyDescent="0.25">
      <c r="A240" s="432" t="str">
        <f t="shared" si="10"/>
        <v/>
      </c>
      <c r="B240" s="432" t="str">
        <f t="shared" si="11"/>
        <v/>
      </c>
      <c r="C240" s="428"/>
      <c r="I240" s="428"/>
    </row>
    <row r="241" spans="1:9" s="430" customFormat="1" x14ac:dyDescent="0.25">
      <c r="A241" s="432" t="str">
        <f t="shared" si="10"/>
        <v/>
      </c>
      <c r="B241" s="432" t="str">
        <f t="shared" si="11"/>
        <v/>
      </c>
      <c r="C241" s="428"/>
      <c r="I241" s="428"/>
    </row>
    <row r="242" spans="1:9" s="430" customFormat="1" x14ac:dyDescent="0.25">
      <c r="A242" s="432" t="str">
        <f t="shared" si="10"/>
        <v/>
      </c>
      <c r="B242" s="432" t="str">
        <f t="shared" si="11"/>
        <v/>
      </c>
      <c r="C242" s="428"/>
      <c r="I242" s="428"/>
    </row>
    <row r="243" spans="1:9" s="430" customFormat="1" x14ac:dyDescent="0.25">
      <c r="A243" s="432" t="str">
        <f t="shared" si="10"/>
        <v/>
      </c>
      <c r="B243" s="432" t="str">
        <f t="shared" si="11"/>
        <v/>
      </c>
      <c r="C243" s="428"/>
      <c r="I243" s="428"/>
    </row>
    <row r="244" spans="1:9" s="430" customFormat="1" x14ac:dyDescent="0.25">
      <c r="A244" s="432" t="str">
        <f t="shared" si="10"/>
        <v/>
      </c>
      <c r="B244" s="432" t="str">
        <f t="shared" si="11"/>
        <v/>
      </c>
      <c r="C244" s="428"/>
      <c r="I244" s="428"/>
    </row>
    <row r="245" spans="1:9" s="430" customFormat="1" x14ac:dyDescent="0.25">
      <c r="A245" s="432" t="str">
        <f t="shared" si="10"/>
        <v/>
      </c>
      <c r="B245" s="432" t="str">
        <f t="shared" si="11"/>
        <v/>
      </c>
      <c r="C245" s="428"/>
      <c r="I245" s="428"/>
    </row>
    <row r="246" spans="1:9" s="430" customFormat="1" x14ac:dyDescent="0.25">
      <c r="A246" s="432" t="str">
        <f t="shared" si="10"/>
        <v/>
      </c>
      <c r="B246" s="432" t="str">
        <f t="shared" si="11"/>
        <v/>
      </c>
      <c r="C246" s="428"/>
      <c r="I246" s="428"/>
    </row>
    <row r="247" spans="1:9" s="430" customFormat="1" x14ac:dyDescent="0.25">
      <c r="A247" s="432" t="str">
        <f t="shared" si="10"/>
        <v/>
      </c>
      <c r="B247" s="432" t="str">
        <f t="shared" si="11"/>
        <v/>
      </c>
      <c r="C247" s="428"/>
      <c r="I247" s="428"/>
    </row>
    <row r="248" spans="1:9" s="430" customFormat="1" x14ac:dyDescent="0.25">
      <c r="A248" s="432" t="str">
        <f t="shared" si="10"/>
        <v/>
      </c>
      <c r="B248" s="432" t="str">
        <f t="shared" si="11"/>
        <v/>
      </c>
      <c r="C248" s="428"/>
      <c r="I248" s="428"/>
    </row>
    <row r="249" spans="1:9" s="430" customFormat="1" x14ac:dyDescent="0.25">
      <c r="A249" s="432" t="str">
        <f t="shared" si="10"/>
        <v/>
      </c>
      <c r="B249" s="432" t="str">
        <f t="shared" si="11"/>
        <v/>
      </c>
      <c r="C249" s="428"/>
      <c r="I249" s="428"/>
    </row>
    <row r="250" spans="1:9" s="430" customFormat="1" x14ac:dyDescent="0.25">
      <c r="A250" s="432" t="str">
        <f t="shared" si="10"/>
        <v/>
      </c>
      <c r="B250" s="432" t="str">
        <f t="shared" si="11"/>
        <v/>
      </c>
      <c r="C250" s="428"/>
      <c r="I250" s="428"/>
    </row>
    <row r="251" spans="1:9" s="430" customFormat="1" x14ac:dyDescent="0.25">
      <c r="A251" s="432" t="str">
        <f t="shared" si="10"/>
        <v/>
      </c>
      <c r="B251" s="432" t="str">
        <f t="shared" si="11"/>
        <v/>
      </c>
      <c r="C251" s="428"/>
      <c r="I251" s="428"/>
    </row>
    <row r="252" spans="1:9" s="430" customFormat="1" x14ac:dyDescent="0.25">
      <c r="A252" s="432" t="str">
        <f t="shared" si="10"/>
        <v/>
      </c>
      <c r="B252" s="432" t="str">
        <f t="shared" si="11"/>
        <v/>
      </c>
      <c r="C252" s="428"/>
      <c r="I252" s="428"/>
    </row>
    <row r="253" spans="1:9" s="430" customFormat="1" x14ac:dyDescent="0.25">
      <c r="A253" s="432" t="str">
        <f t="shared" si="10"/>
        <v/>
      </c>
      <c r="B253" s="432" t="str">
        <f t="shared" si="11"/>
        <v/>
      </c>
      <c r="C253" s="428"/>
      <c r="I253" s="428"/>
    </row>
    <row r="254" spans="1:9" s="430" customFormat="1" x14ac:dyDescent="0.25">
      <c r="A254" s="432" t="str">
        <f t="shared" si="10"/>
        <v/>
      </c>
      <c r="B254" s="432" t="str">
        <f t="shared" si="11"/>
        <v/>
      </c>
      <c r="C254" s="428"/>
      <c r="I254" s="428"/>
    </row>
    <row r="255" spans="1:9" s="430" customFormat="1" x14ac:dyDescent="0.25">
      <c r="A255" s="432" t="str">
        <f t="shared" si="10"/>
        <v/>
      </c>
      <c r="B255" s="432" t="str">
        <f t="shared" si="11"/>
        <v/>
      </c>
      <c r="C255" s="428"/>
      <c r="I255" s="428"/>
    </row>
    <row r="256" spans="1:9" s="430" customFormat="1" x14ac:dyDescent="0.25">
      <c r="A256" s="432" t="str">
        <f t="shared" si="10"/>
        <v/>
      </c>
      <c r="B256" s="432" t="str">
        <f t="shared" si="11"/>
        <v/>
      </c>
      <c r="C256" s="428"/>
      <c r="I256" s="428"/>
    </row>
    <row r="257" spans="1:9" s="430" customFormat="1" x14ac:dyDescent="0.25">
      <c r="A257" s="432" t="str">
        <f t="shared" si="10"/>
        <v/>
      </c>
      <c r="B257" s="432" t="str">
        <f t="shared" si="11"/>
        <v/>
      </c>
      <c r="C257" s="428"/>
      <c r="I257" s="428"/>
    </row>
    <row r="258" spans="1:9" s="430" customFormat="1" x14ac:dyDescent="0.25">
      <c r="A258" s="432" t="str">
        <f t="shared" si="10"/>
        <v/>
      </c>
      <c r="B258" s="432" t="str">
        <f t="shared" si="11"/>
        <v/>
      </c>
      <c r="C258" s="428"/>
      <c r="I258" s="428"/>
    </row>
    <row r="259" spans="1:9" s="430" customFormat="1" x14ac:dyDescent="0.25">
      <c r="A259" s="432" t="str">
        <f t="shared" ref="A259:A322" si="12">IF(ISBLANK(C259),"",YEAR(C259))</f>
        <v/>
      </c>
      <c r="B259" s="432" t="str">
        <f t="shared" ref="B259:B322" si="13">IF(ISBLANK(C259),"",MONTH(C259))</f>
        <v/>
      </c>
      <c r="C259" s="428"/>
      <c r="I259" s="428"/>
    </row>
    <row r="260" spans="1:9" s="430" customFormat="1" x14ac:dyDescent="0.25">
      <c r="A260" s="432" t="str">
        <f t="shared" si="12"/>
        <v/>
      </c>
      <c r="B260" s="432" t="str">
        <f t="shared" si="13"/>
        <v/>
      </c>
      <c r="C260" s="428"/>
      <c r="I260" s="428"/>
    </row>
    <row r="261" spans="1:9" s="430" customFormat="1" x14ac:dyDescent="0.25">
      <c r="A261" s="432" t="str">
        <f t="shared" si="12"/>
        <v/>
      </c>
      <c r="B261" s="432" t="str">
        <f t="shared" si="13"/>
        <v/>
      </c>
      <c r="C261" s="428"/>
      <c r="I261" s="428"/>
    </row>
    <row r="262" spans="1:9" s="430" customFormat="1" x14ac:dyDescent="0.25">
      <c r="A262" s="432" t="str">
        <f t="shared" si="12"/>
        <v/>
      </c>
      <c r="B262" s="432" t="str">
        <f t="shared" si="13"/>
        <v/>
      </c>
      <c r="C262" s="428"/>
      <c r="I262" s="428"/>
    </row>
    <row r="263" spans="1:9" s="430" customFormat="1" x14ac:dyDescent="0.25">
      <c r="A263" s="432" t="str">
        <f t="shared" si="12"/>
        <v/>
      </c>
      <c r="B263" s="432" t="str">
        <f t="shared" si="13"/>
        <v/>
      </c>
      <c r="C263" s="428"/>
      <c r="I263" s="428"/>
    </row>
    <row r="264" spans="1:9" s="430" customFormat="1" x14ac:dyDescent="0.25">
      <c r="A264" s="432" t="str">
        <f t="shared" si="12"/>
        <v/>
      </c>
      <c r="B264" s="432" t="str">
        <f t="shared" si="13"/>
        <v/>
      </c>
      <c r="C264" s="428"/>
      <c r="I264" s="428"/>
    </row>
    <row r="265" spans="1:9" s="430" customFormat="1" x14ac:dyDescent="0.25">
      <c r="A265" s="432" t="str">
        <f t="shared" si="12"/>
        <v/>
      </c>
      <c r="B265" s="432" t="str">
        <f t="shared" si="13"/>
        <v/>
      </c>
      <c r="C265" s="428"/>
      <c r="I265" s="428"/>
    </row>
    <row r="266" spans="1:9" s="430" customFormat="1" x14ac:dyDescent="0.25">
      <c r="A266" s="432" t="str">
        <f t="shared" si="12"/>
        <v/>
      </c>
      <c r="B266" s="432" t="str">
        <f t="shared" si="13"/>
        <v/>
      </c>
      <c r="C266" s="428"/>
      <c r="I266" s="428"/>
    </row>
    <row r="267" spans="1:9" s="430" customFormat="1" x14ac:dyDescent="0.25">
      <c r="A267" s="432" t="str">
        <f t="shared" si="12"/>
        <v/>
      </c>
      <c r="B267" s="432" t="str">
        <f t="shared" si="13"/>
        <v/>
      </c>
      <c r="C267" s="428"/>
      <c r="I267" s="428"/>
    </row>
    <row r="268" spans="1:9" s="430" customFormat="1" x14ac:dyDescent="0.25">
      <c r="A268" s="432" t="str">
        <f t="shared" si="12"/>
        <v/>
      </c>
      <c r="B268" s="432" t="str">
        <f t="shared" si="13"/>
        <v/>
      </c>
      <c r="C268" s="428"/>
      <c r="I268" s="428"/>
    </row>
    <row r="269" spans="1:9" s="430" customFormat="1" x14ac:dyDescent="0.25">
      <c r="A269" s="432" t="str">
        <f t="shared" si="12"/>
        <v/>
      </c>
      <c r="B269" s="432" t="str">
        <f t="shared" si="13"/>
        <v/>
      </c>
      <c r="C269" s="428"/>
      <c r="I269" s="428"/>
    </row>
    <row r="270" spans="1:9" s="430" customFormat="1" x14ac:dyDescent="0.25">
      <c r="A270" s="432" t="str">
        <f t="shared" si="12"/>
        <v/>
      </c>
      <c r="B270" s="432" t="str">
        <f t="shared" si="13"/>
        <v/>
      </c>
      <c r="C270" s="428"/>
      <c r="I270" s="428"/>
    </row>
    <row r="271" spans="1:9" s="430" customFormat="1" x14ac:dyDescent="0.25">
      <c r="A271" s="432" t="str">
        <f t="shared" si="12"/>
        <v/>
      </c>
      <c r="B271" s="432" t="str">
        <f t="shared" si="13"/>
        <v/>
      </c>
      <c r="C271" s="428"/>
      <c r="I271" s="428"/>
    </row>
    <row r="272" spans="1:9" s="430" customFormat="1" x14ac:dyDescent="0.25">
      <c r="A272" s="432" t="str">
        <f t="shared" si="12"/>
        <v/>
      </c>
      <c r="B272" s="432" t="str">
        <f t="shared" si="13"/>
        <v/>
      </c>
      <c r="C272" s="428"/>
      <c r="I272" s="428"/>
    </row>
    <row r="273" spans="1:9" s="430" customFormat="1" x14ac:dyDescent="0.25">
      <c r="A273" s="432" t="str">
        <f t="shared" si="12"/>
        <v/>
      </c>
      <c r="B273" s="432" t="str">
        <f t="shared" si="13"/>
        <v/>
      </c>
      <c r="C273" s="428"/>
      <c r="I273" s="428"/>
    </row>
    <row r="274" spans="1:9" s="430" customFormat="1" x14ac:dyDescent="0.25">
      <c r="A274" s="432" t="str">
        <f t="shared" si="12"/>
        <v/>
      </c>
      <c r="B274" s="432" t="str">
        <f t="shared" si="13"/>
        <v/>
      </c>
      <c r="C274" s="428"/>
      <c r="I274" s="428"/>
    </row>
    <row r="275" spans="1:9" s="430" customFormat="1" x14ac:dyDescent="0.25">
      <c r="A275" s="432" t="str">
        <f t="shared" si="12"/>
        <v/>
      </c>
      <c r="B275" s="432" t="str">
        <f t="shared" si="13"/>
        <v/>
      </c>
      <c r="C275" s="428"/>
      <c r="I275" s="428"/>
    </row>
    <row r="276" spans="1:9" s="430" customFormat="1" x14ac:dyDescent="0.25">
      <c r="A276" s="432" t="str">
        <f t="shared" si="12"/>
        <v/>
      </c>
      <c r="B276" s="432" t="str">
        <f t="shared" si="13"/>
        <v/>
      </c>
      <c r="C276" s="428"/>
      <c r="I276" s="428"/>
    </row>
    <row r="277" spans="1:9" s="430" customFormat="1" x14ac:dyDescent="0.25">
      <c r="A277" s="432" t="str">
        <f t="shared" si="12"/>
        <v/>
      </c>
      <c r="B277" s="432" t="str">
        <f t="shared" si="13"/>
        <v/>
      </c>
      <c r="C277" s="428"/>
      <c r="I277" s="428"/>
    </row>
    <row r="278" spans="1:9" s="430" customFormat="1" x14ac:dyDescent="0.25">
      <c r="A278" s="432" t="str">
        <f t="shared" si="12"/>
        <v/>
      </c>
      <c r="B278" s="432" t="str">
        <f t="shared" si="13"/>
        <v/>
      </c>
      <c r="C278" s="428"/>
      <c r="I278" s="428"/>
    </row>
    <row r="279" spans="1:9" s="430" customFormat="1" x14ac:dyDescent="0.25">
      <c r="A279" s="432" t="str">
        <f t="shared" si="12"/>
        <v/>
      </c>
      <c r="B279" s="432" t="str">
        <f t="shared" si="13"/>
        <v/>
      </c>
      <c r="C279" s="428"/>
      <c r="I279" s="428"/>
    </row>
    <row r="280" spans="1:9" s="430" customFormat="1" x14ac:dyDescent="0.25">
      <c r="A280" s="432" t="str">
        <f t="shared" si="12"/>
        <v/>
      </c>
      <c r="B280" s="432" t="str">
        <f t="shared" si="13"/>
        <v/>
      </c>
      <c r="C280" s="428"/>
      <c r="I280" s="428"/>
    </row>
    <row r="281" spans="1:9" s="430" customFormat="1" x14ac:dyDescent="0.25">
      <c r="A281" s="432" t="str">
        <f t="shared" si="12"/>
        <v/>
      </c>
      <c r="B281" s="432" t="str">
        <f t="shared" si="13"/>
        <v/>
      </c>
      <c r="C281" s="428"/>
      <c r="I281" s="428"/>
    </row>
    <row r="282" spans="1:9" s="430" customFormat="1" x14ac:dyDescent="0.25">
      <c r="A282" s="432" t="str">
        <f t="shared" si="12"/>
        <v/>
      </c>
      <c r="B282" s="432" t="str">
        <f t="shared" si="13"/>
        <v/>
      </c>
      <c r="C282" s="428"/>
      <c r="I282" s="428"/>
    </row>
    <row r="283" spans="1:9" s="430" customFormat="1" x14ac:dyDescent="0.25">
      <c r="A283" s="432" t="str">
        <f t="shared" si="12"/>
        <v/>
      </c>
      <c r="B283" s="432" t="str">
        <f t="shared" si="13"/>
        <v/>
      </c>
      <c r="C283" s="428"/>
      <c r="I283" s="428"/>
    </row>
    <row r="284" spans="1:9" s="430" customFormat="1" x14ac:dyDescent="0.25">
      <c r="A284" s="432" t="str">
        <f t="shared" si="12"/>
        <v/>
      </c>
      <c r="B284" s="432" t="str">
        <f t="shared" si="13"/>
        <v/>
      </c>
      <c r="C284" s="428"/>
      <c r="I284" s="428"/>
    </row>
    <row r="285" spans="1:9" s="430" customFormat="1" x14ac:dyDescent="0.25">
      <c r="A285" s="432" t="str">
        <f t="shared" si="12"/>
        <v/>
      </c>
      <c r="B285" s="432" t="str">
        <f t="shared" si="13"/>
        <v/>
      </c>
      <c r="C285" s="428"/>
      <c r="I285" s="428"/>
    </row>
    <row r="286" spans="1:9" s="430" customFormat="1" x14ac:dyDescent="0.25">
      <c r="A286" s="432" t="str">
        <f t="shared" si="12"/>
        <v/>
      </c>
      <c r="B286" s="432" t="str">
        <f t="shared" si="13"/>
        <v/>
      </c>
      <c r="C286" s="428"/>
      <c r="I286" s="428"/>
    </row>
    <row r="287" spans="1:9" s="430" customFormat="1" x14ac:dyDescent="0.25">
      <c r="A287" s="432" t="str">
        <f t="shared" si="12"/>
        <v/>
      </c>
      <c r="B287" s="432" t="str">
        <f t="shared" si="13"/>
        <v/>
      </c>
      <c r="C287" s="428"/>
      <c r="I287" s="428"/>
    </row>
    <row r="288" spans="1:9" s="430" customFormat="1" x14ac:dyDescent="0.25">
      <c r="A288" s="432" t="str">
        <f t="shared" si="12"/>
        <v/>
      </c>
      <c r="B288" s="432" t="str">
        <f t="shared" si="13"/>
        <v/>
      </c>
      <c r="C288" s="428"/>
      <c r="I288" s="428"/>
    </row>
    <row r="289" spans="1:9" s="430" customFormat="1" x14ac:dyDescent="0.25">
      <c r="A289" s="432" t="str">
        <f t="shared" si="12"/>
        <v/>
      </c>
      <c r="B289" s="432" t="str">
        <f t="shared" si="13"/>
        <v/>
      </c>
      <c r="C289" s="428"/>
      <c r="I289" s="428"/>
    </row>
    <row r="290" spans="1:9" s="430" customFormat="1" x14ac:dyDescent="0.25">
      <c r="A290" s="432" t="str">
        <f t="shared" si="12"/>
        <v/>
      </c>
      <c r="B290" s="432" t="str">
        <f t="shared" si="13"/>
        <v/>
      </c>
      <c r="C290" s="428"/>
      <c r="I290" s="428"/>
    </row>
    <row r="291" spans="1:9" s="430" customFormat="1" x14ac:dyDescent="0.25">
      <c r="A291" s="432" t="str">
        <f t="shared" si="12"/>
        <v/>
      </c>
      <c r="B291" s="432" t="str">
        <f t="shared" si="13"/>
        <v/>
      </c>
      <c r="C291" s="428"/>
      <c r="I291" s="428"/>
    </row>
    <row r="292" spans="1:9" s="430" customFormat="1" x14ac:dyDescent="0.25">
      <c r="A292" s="432" t="str">
        <f t="shared" si="12"/>
        <v/>
      </c>
      <c r="B292" s="432" t="str">
        <f t="shared" si="13"/>
        <v/>
      </c>
      <c r="C292" s="428"/>
      <c r="I292" s="428"/>
    </row>
    <row r="293" spans="1:9" s="430" customFormat="1" x14ac:dyDescent="0.25">
      <c r="A293" s="432" t="str">
        <f t="shared" si="12"/>
        <v/>
      </c>
      <c r="B293" s="432" t="str">
        <f t="shared" si="13"/>
        <v/>
      </c>
      <c r="C293" s="428"/>
      <c r="I293" s="428"/>
    </row>
    <row r="294" spans="1:9" s="430" customFormat="1" x14ac:dyDescent="0.25">
      <c r="A294" s="432" t="str">
        <f t="shared" si="12"/>
        <v/>
      </c>
      <c r="B294" s="432" t="str">
        <f t="shared" si="13"/>
        <v/>
      </c>
      <c r="C294" s="428"/>
      <c r="I294" s="428"/>
    </row>
    <row r="295" spans="1:9" s="430" customFormat="1" x14ac:dyDescent="0.25">
      <c r="A295" s="432" t="str">
        <f t="shared" si="12"/>
        <v/>
      </c>
      <c r="B295" s="432" t="str">
        <f t="shared" si="13"/>
        <v/>
      </c>
      <c r="C295" s="428"/>
      <c r="I295" s="428"/>
    </row>
    <row r="296" spans="1:9" s="430" customFormat="1" x14ac:dyDescent="0.25">
      <c r="A296" s="432" t="str">
        <f t="shared" si="12"/>
        <v/>
      </c>
      <c r="B296" s="432" t="str">
        <f t="shared" si="13"/>
        <v/>
      </c>
      <c r="C296" s="428"/>
      <c r="I296" s="428"/>
    </row>
    <row r="297" spans="1:9" s="430" customFormat="1" x14ac:dyDescent="0.25">
      <c r="A297" s="432" t="str">
        <f t="shared" si="12"/>
        <v/>
      </c>
      <c r="B297" s="432" t="str">
        <f t="shared" si="13"/>
        <v/>
      </c>
      <c r="C297" s="428"/>
      <c r="I297" s="428"/>
    </row>
    <row r="298" spans="1:9" s="430" customFormat="1" x14ac:dyDescent="0.25">
      <c r="A298" s="432" t="str">
        <f t="shared" si="12"/>
        <v/>
      </c>
      <c r="B298" s="432" t="str">
        <f t="shared" si="13"/>
        <v/>
      </c>
      <c r="C298" s="428"/>
      <c r="I298" s="428"/>
    </row>
    <row r="299" spans="1:9" s="430" customFormat="1" x14ac:dyDescent="0.25">
      <c r="A299" s="432" t="str">
        <f t="shared" si="12"/>
        <v/>
      </c>
      <c r="B299" s="432" t="str">
        <f t="shared" si="13"/>
        <v/>
      </c>
      <c r="C299" s="428"/>
      <c r="I299" s="428"/>
    </row>
    <row r="300" spans="1:9" s="430" customFormat="1" x14ac:dyDescent="0.25">
      <c r="A300" s="432" t="str">
        <f t="shared" si="12"/>
        <v/>
      </c>
      <c r="B300" s="432" t="str">
        <f t="shared" si="13"/>
        <v/>
      </c>
      <c r="C300" s="428"/>
      <c r="I300" s="428"/>
    </row>
    <row r="301" spans="1:9" s="430" customFormat="1" x14ac:dyDescent="0.25">
      <c r="A301" s="432" t="str">
        <f t="shared" si="12"/>
        <v/>
      </c>
      <c r="B301" s="432" t="str">
        <f t="shared" si="13"/>
        <v/>
      </c>
      <c r="C301" s="428"/>
      <c r="I301" s="428"/>
    </row>
    <row r="302" spans="1:9" s="430" customFormat="1" x14ac:dyDescent="0.25">
      <c r="A302" s="432" t="str">
        <f t="shared" si="12"/>
        <v/>
      </c>
      <c r="B302" s="432" t="str">
        <f t="shared" si="13"/>
        <v/>
      </c>
      <c r="C302" s="428"/>
      <c r="I302" s="428"/>
    </row>
    <row r="303" spans="1:9" s="430" customFormat="1" x14ac:dyDescent="0.25">
      <c r="A303" s="432" t="str">
        <f t="shared" si="12"/>
        <v/>
      </c>
      <c r="B303" s="432" t="str">
        <f t="shared" si="13"/>
        <v/>
      </c>
      <c r="C303" s="428"/>
      <c r="I303" s="428"/>
    </row>
    <row r="304" spans="1:9" s="430" customFormat="1" x14ac:dyDescent="0.25">
      <c r="A304" s="432" t="str">
        <f t="shared" si="12"/>
        <v/>
      </c>
      <c r="B304" s="432" t="str">
        <f t="shared" si="13"/>
        <v/>
      </c>
      <c r="C304" s="428"/>
      <c r="I304" s="428"/>
    </row>
    <row r="305" spans="1:9" s="430" customFormat="1" x14ac:dyDescent="0.25">
      <c r="A305" s="432" t="str">
        <f t="shared" si="12"/>
        <v/>
      </c>
      <c r="B305" s="432" t="str">
        <f t="shared" si="13"/>
        <v/>
      </c>
      <c r="C305" s="428"/>
      <c r="I305" s="428"/>
    </row>
    <row r="306" spans="1:9" s="430" customFormat="1" x14ac:dyDescent="0.25">
      <c r="A306" s="432" t="str">
        <f t="shared" si="12"/>
        <v/>
      </c>
      <c r="B306" s="432" t="str">
        <f t="shared" si="13"/>
        <v/>
      </c>
      <c r="C306" s="428"/>
      <c r="I306" s="428"/>
    </row>
    <row r="307" spans="1:9" s="430" customFormat="1" x14ac:dyDescent="0.25">
      <c r="A307" s="432" t="str">
        <f t="shared" si="12"/>
        <v/>
      </c>
      <c r="B307" s="432" t="str">
        <f t="shared" si="13"/>
        <v/>
      </c>
      <c r="C307" s="428"/>
      <c r="I307" s="428"/>
    </row>
    <row r="308" spans="1:9" s="430" customFormat="1" x14ac:dyDescent="0.25">
      <c r="A308" s="432" t="str">
        <f t="shared" si="12"/>
        <v/>
      </c>
      <c r="B308" s="432" t="str">
        <f t="shared" si="13"/>
        <v/>
      </c>
      <c r="C308" s="428"/>
      <c r="I308" s="428"/>
    </row>
    <row r="309" spans="1:9" s="430" customFormat="1" x14ac:dyDescent="0.25">
      <c r="A309" s="432" t="str">
        <f t="shared" si="12"/>
        <v/>
      </c>
      <c r="B309" s="432" t="str">
        <f t="shared" si="13"/>
        <v/>
      </c>
      <c r="C309" s="428"/>
      <c r="I309" s="428"/>
    </row>
    <row r="310" spans="1:9" s="430" customFormat="1" x14ac:dyDescent="0.25">
      <c r="A310" s="432" t="str">
        <f t="shared" si="12"/>
        <v/>
      </c>
      <c r="B310" s="432" t="str">
        <f t="shared" si="13"/>
        <v/>
      </c>
      <c r="C310" s="428"/>
      <c r="I310" s="428"/>
    </row>
    <row r="311" spans="1:9" s="430" customFormat="1" x14ac:dyDescent="0.25">
      <c r="A311" s="432" t="str">
        <f t="shared" si="12"/>
        <v/>
      </c>
      <c r="B311" s="432" t="str">
        <f t="shared" si="13"/>
        <v/>
      </c>
      <c r="C311" s="428"/>
      <c r="I311" s="428"/>
    </row>
    <row r="312" spans="1:9" s="430" customFormat="1" x14ac:dyDescent="0.25">
      <c r="A312" s="432" t="str">
        <f t="shared" si="12"/>
        <v/>
      </c>
      <c r="B312" s="432" t="str">
        <f t="shared" si="13"/>
        <v/>
      </c>
      <c r="C312" s="428"/>
      <c r="I312" s="428"/>
    </row>
    <row r="313" spans="1:9" s="430" customFormat="1" x14ac:dyDescent="0.25">
      <c r="A313" s="432" t="str">
        <f t="shared" si="12"/>
        <v/>
      </c>
      <c r="B313" s="432" t="str">
        <f t="shared" si="13"/>
        <v/>
      </c>
      <c r="C313" s="428"/>
      <c r="I313" s="428"/>
    </row>
    <row r="314" spans="1:9" s="430" customFormat="1" x14ac:dyDescent="0.25">
      <c r="A314" s="432" t="str">
        <f t="shared" si="12"/>
        <v/>
      </c>
      <c r="B314" s="432" t="str">
        <f t="shared" si="13"/>
        <v/>
      </c>
      <c r="C314" s="428"/>
      <c r="I314" s="428"/>
    </row>
    <row r="315" spans="1:9" s="430" customFormat="1" x14ac:dyDescent="0.25">
      <c r="A315" s="432" t="str">
        <f t="shared" si="12"/>
        <v/>
      </c>
      <c r="B315" s="432" t="str">
        <f t="shared" si="13"/>
        <v/>
      </c>
      <c r="C315" s="428"/>
      <c r="I315" s="428"/>
    </row>
    <row r="316" spans="1:9" s="430" customFormat="1" x14ac:dyDescent="0.25">
      <c r="A316" s="432" t="str">
        <f t="shared" si="12"/>
        <v/>
      </c>
      <c r="B316" s="432" t="str">
        <f t="shared" si="13"/>
        <v/>
      </c>
      <c r="C316" s="428"/>
      <c r="I316" s="428"/>
    </row>
    <row r="317" spans="1:9" s="430" customFormat="1" x14ac:dyDescent="0.25">
      <c r="A317" s="432" t="str">
        <f t="shared" si="12"/>
        <v/>
      </c>
      <c r="B317" s="432" t="str">
        <f t="shared" si="13"/>
        <v/>
      </c>
      <c r="C317" s="428"/>
      <c r="I317" s="428"/>
    </row>
    <row r="318" spans="1:9" s="430" customFormat="1" x14ac:dyDescent="0.25">
      <c r="A318" s="432" t="str">
        <f t="shared" si="12"/>
        <v/>
      </c>
      <c r="B318" s="432" t="str">
        <f t="shared" si="13"/>
        <v/>
      </c>
      <c r="C318" s="428"/>
      <c r="I318" s="428"/>
    </row>
    <row r="319" spans="1:9" s="430" customFormat="1" x14ac:dyDescent="0.25">
      <c r="A319" s="432" t="str">
        <f t="shared" si="12"/>
        <v/>
      </c>
      <c r="B319" s="432" t="str">
        <f t="shared" si="13"/>
        <v/>
      </c>
      <c r="C319" s="428"/>
      <c r="I319" s="428"/>
    </row>
    <row r="320" spans="1:9" s="430" customFormat="1" x14ac:dyDescent="0.25">
      <c r="A320" s="432" t="str">
        <f t="shared" si="12"/>
        <v/>
      </c>
      <c r="B320" s="432" t="str">
        <f t="shared" si="13"/>
        <v/>
      </c>
      <c r="C320" s="428"/>
      <c r="I320" s="428"/>
    </row>
    <row r="321" spans="1:9" s="430" customFormat="1" x14ac:dyDescent="0.25">
      <c r="A321" s="432" t="str">
        <f t="shared" si="12"/>
        <v/>
      </c>
      <c r="B321" s="432" t="str">
        <f t="shared" si="13"/>
        <v/>
      </c>
      <c r="C321" s="428"/>
      <c r="I321" s="428"/>
    </row>
    <row r="322" spans="1:9" s="430" customFormat="1" x14ac:dyDescent="0.25">
      <c r="A322" s="432" t="str">
        <f t="shared" si="12"/>
        <v/>
      </c>
      <c r="B322" s="432" t="str">
        <f t="shared" si="13"/>
        <v/>
      </c>
      <c r="C322" s="428"/>
      <c r="I322" s="428"/>
    </row>
    <row r="323" spans="1:9" s="430" customFormat="1" x14ac:dyDescent="0.25">
      <c r="A323" s="432" t="str">
        <f t="shared" ref="A323:A386" si="14">IF(ISBLANK(C323),"",YEAR(C323))</f>
        <v/>
      </c>
      <c r="B323" s="432" t="str">
        <f t="shared" ref="B323:B386" si="15">IF(ISBLANK(C323),"",MONTH(C323))</f>
        <v/>
      </c>
      <c r="C323" s="428"/>
      <c r="I323" s="428"/>
    </row>
    <row r="324" spans="1:9" s="430" customFormat="1" x14ac:dyDescent="0.25">
      <c r="A324" s="432" t="str">
        <f t="shared" si="14"/>
        <v/>
      </c>
      <c r="B324" s="432" t="str">
        <f t="shared" si="15"/>
        <v/>
      </c>
      <c r="C324" s="428"/>
      <c r="I324" s="428"/>
    </row>
    <row r="325" spans="1:9" s="430" customFormat="1" x14ac:dyDescent="0.25">
      <c r="A325" s="432" t="str">
        <f t="shared" si="14"/>
        <v/>
      </c>
      <c r="B325" s="432" t="str">
        <f t="shared" si="15"/>
        <v/>
      </c>
      <c r="C325" s="428"/>
      <c r="I325" s="428"/>
    </row>
    <row r="326" spans="1:9" s="430" customFormat="1" x14ac:dyDescent="0.25">
      <c r="A326" s="432" t="str">
        <f t="shared" si="14"/>
        <v/>
      </c>
      <c r="B326" s="432" t="str">
        <f t="shared" si="15"/>
        <v/>
      </c>
      <c r="C326" s="428"/>
      <c r="I326" s="428"/>
    </row>
    <row r="327" spans="1:9" s="430" customFormat="1" x14ac:dyDescent="0.25">
      <c r="A327" s="432" t="str">
        <f t="shared" si="14"/>
        <v/>
      </c>
      <c r="B327" s="432" t="str">
        <f t="shared" si="15"/>
        <v/>
      </c>
      <c r="C327" s="428"/>
      <c r="I327" s="428"/>
    </row>
    <row r="328" spans="1:9" s="430" customFormat="1" x14ac:dyDescent="0.25">
      <c r="A328" s="432" t="str">
        <f t="shared" si="14"/>
        <v/>
      </c>
      <c r="B328" s="432" t="str">
        <f t="shared" si="15"/>
        <v/>
      </c>
      <c r="C328" s="428"/>
      <c r="I328" s="428"/>
    </row>
    <row r="329" spans="1:9" s="430" customFormat="1" x14ac:dyDescent="0.25">
      <c r="A329" s="432" t="str">
        <f t="shared" si="14"/>
        <v/>
      </c>
      <c r="B329" s="432" t="str">
        <f t="shared" si="15"/>
        <v/>
      </c>
      <c r="C329" s="428"/>
      <c r="I329" s="428"/>
    </row>
    <row r="330" spans="1:9" s="430" customFormat="1" x14ac:dyDescent="0.25">
      <c r="A330" s="432" t="str">
        <f t="shared" si="14"/>
        <v/>
      </c>
      <c r="B330" s="432" t="str">
        <f t="shared" si="15"/>
        <v/>
      </c>
      <c r="C330" s="428"/>
      <c r="I330" s="428"/>
    </row>
    <row r="331" spans="1:9" s="430" customFormat="1" x14ac:dyDescent="0.25">
      <c r="A331" s="432" t="str">
        <f t="shared" si="14"/>
        <v/>
      </c>
      <c r="B331" s="432" t="str">
        <f t="shared" si="15"/>
        <v/>
      </c>
      <c r="C331" s="428"/>
      <c r="I331" s="428"/>
    </row>
    <row r="332" spans="1:9" s="430" customFormat="1" x14ac:dyDescent="0.25">
      <c r="A332" s="432" t="str">
        <f t="shared" si="14"/>
        <v/>
      </c>
      <c r="B332" s="432" t="str">
        <f t="shared" si="15"/>
        <v/>
      </c>
      <c r="C332" s="428"/>
      <c r="I332" s="428"/>
    </row>
    <row r="333" spans="1:9" s="430" customFormat="1" x14ac:dyDescent="0.25">
      <c r="A333" s="432" t="str">
        <f t="shared" si="14"/>
        <v/>
      </c>
      <c r="B333" s="432" t="str">
        <f t="shared" si="15"/>
        <v/>
      </c>
      <c r="C333" s="428"/>
      <c r="I333" s="428"/>
    </row>
    <row r="334" spans="1:9" s="430" customFormat="1" x14ac:dyDescent="0.25">
      <c r="A334" s="432" t="str">
        <f t="shared" si="14"/>
        <v/>
      </c>
      <c r="B334" s="432" t="str">
        <f t="shared" si="15"/>
        <v/>
      </c>
      <c r="C334" s="428"/>
      <c r="I334" s="428"/>
    </row>
    <row r="335" spans="1:9" s="430" customFormat="1" x14ac:dyDescent="0.25">
      <c r="A335" s="432" t="str">
        <f t="shared" si="14"/>
        <v/>
      </c>
      <c r="B335" s="432" t="str">
        <f t="shared" si="15"/>
        <v/>
      </c>
      <c r="C335" s="428"/>
      <c r="I335" s="428"/>
    </row>
    <row r="336" spans="1:9" s="430" customFormat="1" x14ac:dyDescent="0.25">
      <c r="A336" s="432" t="str">
        <f t="shared" si="14"/>
        <v/>
      </c>
      <c r="B336" s="432" t="str">
        <f t="shared" si="15"/>
        <v/>
      </c>
      <c r="C336" s="428"/>
      <c r="I336" s="428"/>
    </row>
    <row r="337" spans="1:9" s="430" customFormat="1" x14ac:dyDescent="0.25">
      <c r="A337" s="432" t="str">
        <f t="shared" si="14"/>
        <v/>
      </c>
      <c r="B337" s="432" t="str">
        <f t="shared" si="15"/>
        <v/>
      </c>
      <c r="C337" s="428"/>
      <c r="I337" s="428"/>
    </row>
    <row r="338" spans="1:9" s="430" customFormat="1" x14ac:dyDescent="0.25">
      <c r="A338" s="432" t="str">
        <f t="shared" si="14"/>
        <v/>
      </c>
      <c r="B338" s="432" t="str">
        <f t="shared" si="15"/>
        <v/>
      </c>
      <c r="C338" s="428"/>
      <c r="I338" s="428"/>
    </row>
    <row r="339" spans="1:9" s="430" customFormat="1" x14ac:dyDescent="0.25">
      <c r="A339" s="432" t="str">
        <f t="shared" si="14"/>
        <v/>
      </c>
      <c r="B339" s="432" t="str">
        <f t="shared" si="15"/>
        <v/>
      </c>
      <c r="C339" s="428"/>
      <c r="I339" s="428"/>
    </row>
    <row r="340" spans="1:9" s="430" customFormat="1" x14ac:dyDescent="0.25">
      <c r="A340" s="432" t="str">
        <f t="shared" si="14"/>
        <v/>
      </c>
      <c r="B340" s="432" t="str">
        <f t="shared" si="15"/>
        <v/>
      </c>
      <c r="C340" s="428"/>
      <c r="I340" s="428"/>
    </row>
    <row r="341" spans="1:9" s="430" customFormat="1" x14ac:dyDescent="0.25">
      <c r="A341" s="432" t="str">
        <f t="shared" si="14"/>
        <v/>
      </c>
      <c r="B341" s="432" t="str">
        <f t="shared" si="15"/>
        <v/>
      </c>
      <c r="C341" s="428"/>
      <c r="I341" s="428"/>
    </row>
    <row r="342" spans="1:9" s="430" customFormat="1" x14ac:dyDescent="0.25">
      <c r="A342" s="432" t="str">
        <f t="shared" si="14"/>
        <v/>
      </c>
      <c r="B342" s="432" t="str">
        <f t="shared" si="15"/>
        <v/>
      </c>
      <c r="C342" s="428"/>
      <c r="I342" s="428"/>
    </row>
    <row r="343" spans="1:9" s="430" customFormat="1" x14ac:dyDescent="0.25">
      <c r="A343" s="432" t="str">
        <f t="shared" si="14"/>
        <v/>
      </c>
      <c r="B343" s="432" t="str">
        <f t="shared" si="15"/>
        <v/>
      </c>
      <c r="C343" s="428"/>
      <c r="I343" s="428"/>
    </row>
    <row r="344" spans="1:9" s="430" customFormat="1" x14ac:dyDescent="0.25">
      <c r="A344" s="432" t="str">
        <f t="shared" si="14"/>
        <v/>
      </c>
      <c r="B344" s="432" t="str">
        <f t="shared" si="15"/>
        <v/>
      </c>
      <c r="C344" s="428"/>
      <c r="I344" s="428"/>
    </row>
    <row r="345" spans="1:9" s="430" customFormat="1" x14ac:dyDescent="0.25">
      <c r="A345" s="432" t="str">
        <f t="shared" si="14"/>
        <v/>
      </c>
      <c r="B345" s="432" t="str">
        <f t="shared" si="15"/>
        <v/>
      </c>
      <c r="C345" s="428"/>
      <c r="I345" s="428"/>
    </row>
    <row r="346" spans="1:9" s="430" customFormat="1" x14ac:dyDescent="0.25">
      <c r="A346" s="432" t="str">
        <f t="shared" si="14"/>
        <v/>
      </c>
      <c r="B346" s="432" t="str">
        <f t="shared" si="15"/>
        <v/>
      </c>
      <c r="C346" s="428"/>
      <c r="I346" s="428"/>
    </row>
    <row r="347" spans="1:9" s="430" customFormat="1" x14ac:dyDescent="0.25">
      <c r="A347" s="432" t="str">
        <f t="shared" si="14"/>
        <v/>
      </c>
      <c r="B347" s="432" t="str">
        <f t="shared" si="15"/>
        <v/>
      </c>
      <c r="C347" s="428"/>
      <c r="I347" s="428"/>
    </row>
    <row r="348" spans="1:9" s="430" customFormat="1" x14ac:dyDescent="0.25">
      <c r="A348" s="432" t="str">
        <f t="shared" si="14"/>
        <v/>
      </c>
      <c r="B348" s="432" t="str">
        <f t="shared" si="15"/>
        <v/>
      </c>
      <c r="C348" s="428"/>
      <c r="I348" s="428"/>
    </row>
    <row r="349" spans="1:9" s="430" customFormat="1" x14ac:dyDescent="0.25">
      <c r="A349" s="432" t="str">
        <f t="shared" si="14"/>
        <v/>
      </c>
      <c r="B349" s="432" t="str">
        <f t="shared" si="15"/>
        <v/>
      </c>
      <c r="C349" s="428"/>
      <c r="I349" s="428"/>
    </row>
    <row r="350" spans="1:9" s="430" customFormat="1" x14ac:dyDescent="0.25">
      <c r="A350" s="432" t="str">
        <f t="shared" si="14"/>
        <v/>
      </c>
      <c r="B350" s="432" t="str">
        <f t="shared" si="15"/>
        <v/>
      </c>
      <c r="C350" s="428"/>
      <c r="I350" s="428"/>
    </row>
    <row r="351" spans="1:9" s="430" customFormat="1" x14ac:dyDescent="0.25">
      <c r="A351" s="432" t="str">
        <f t="shared" si="14"/>
        <v/>
      </c>
      <c r="B351" s="432" t="str">
        <f t="shared" si="15"/>
        <v/>
      </c>
      <c r="C351" s="428"/>
      <c r="I351" s="428"/>
    </row>
    <row r="352" spans="1:9" s="430" customFormat="1" x14ac:dyDescent="0.25">
      <c r="A352" s="432" t="str">
        <f t="shared" si="14"/>
        <v/>
      </c>
      <c r="B352" s="432" t="str">
        <f t="shared" si="15"/>
        <v/>
      </c>
      <c r="C352" s="428"/>
      <c r="I352" s="428"/>
    </row>
    <row r="353" spans="1:9" s="430" customFormat="1" x14ac:dyDescent="0.25">
      <c r="A353" s="432" t="str">
        <f t="shared" si="14"/>
        <v/>
      </c>
      <c r="B353" s="432" t="str">
        <f t="shared" si="15"/>
        <v/>
      </c>
      <c r="C353" s="428"/>
      <c r="I353" s="428"/>
    </row>
    <row r="354" spans="1:9" s="430" customFormat="1" x14ac:dyDescent="0.25">
      <c r="A354" s="432" t="str">
        <f t="shared" si="14"/>
        <v/>
      </c>
      <c r="B354" s="432" t="str">
        <f t="shared" si="15"/>
        <v/>
      </c>
      <c r="C354" s="428"/>
      <c r="I354" s="428"/>
    </row>
    <row r="355" spans="1:9" s="430" customFormat="1" x14ac:dyDescent="0.25">
      <c r="A355" s="432" t="str">
        <f t="shared" si="14"/>
        <v/>
      </c>
      <c r="B355" s="432" t="str">
        <f t="shared" si="15"/>
        <v/>
      </c>
      <c r="C355" s="428"/>
      <c r="I355" s="428"/>
    </row>
    <row r="356" spans="1:9" s="430" customFormat="1" x14ac:dyDescent="0.25">
      <c r="A356" s="432" t="str">
        <f t="shared" si="14"/>
        <v/>
      </c>
      <c r="B356" s="432" t="str">
        <f t="shared" si="15"/>
        <v/>
      </c>
      <c r="C356" s="428"/>
      <c r="I356" s="428"/>
    </row>
    <row r="357" spans="1:9" s="430" customFormat="1" x14ac:dyDescent="0.25">
      <c r="A357" s="432" t="str">
        <f t="shared" si="14"/>
        <v/>
      </c>
      <c r="B357" s="432" t="str">
        <f t="shared" si="15"/>
        <v/>
      </c>
      <c r="C357" s="428"/>
      <c r="I357" s="428"/>
    </row>
    <row r="358" spans="1:9" s="430" customFormat="1" x14ac:dyDescent="0.25">
      <c r="A358" s="432" t="str">
        <f t="shared" si="14"/>
        <v/>
      </c>
      <c r="B358" s="432" t="str">
        <f t="shared" si="15"/>
        <v/>
      </c>
      <c r="C358" s="428"/>
      <c r="I358" s="428"/>
    </row>
    <row r="359" spans="1:9" s="430" customFormat="1" x14ac:dyDescent="0.25">
      <c r="A359" s="432" t="str">
        <f t="shared" si="14"/>
        <v/>
      </c>
      <c r="B359" s="432" t="str">
        <f t="shared" si="15"/>
        <v/>
      </c>
      <c r="C359" s="428"/>
      <c r="I359" s="428"/>
    </row>
    <row r="360" spans="1:9" s="430" customFormat="1" x14ac:dyDescent="0.25">
      <c r="A360" s="432" t="str">
        <f t="shared" si="14"/>
        <v/>
      </c>
      <c r="B360" s="432" t="str">
        <f t="shared" si="15"/>
        <v/>
      </c>
      <c r="C360" s="428"/>
      <c r="I360" s="428"/>
    </row>
    <row r="361" spans="1:9" s="430" customFormat="1" x14ac:dyDescent="0.25">
      <c r="A361" s="432" t="str">
        <f t="shared" si="14"/>
        <v/>
      </c>
      <c r="B361" s="432" t="str">
        <f t="shared" si="15"/>
        <v/>
      </c>
      <c r="C361" s="428"/>
      <c r="I361" s="428"/>
    </row>
    <row r="362" spans="1:9" s="430" customFormat="1" x14ac:dyDescent="0.25">
      <c r="A362" s="432" t="str">
        <f t="shared" si="14"/>
        <v/>
      </c>
      <c r="B362" s="432" t="str">
        <f t="shared" si="15"/>
        <v/>
      </c>
      <c r="C362" s="428"/>
      <c r="I362" s="428"/>
    </row>
    <row r="363" spans="1:9" s="430" customFormat="1" x14ac:dyDescent="0.25">
      <c r="A363" s="432" t="str">
        <f t="shared" si="14"/>
        <v/>
      </c>
      <c r="B363" s="432" t="str">
        <f t="shared" si="15"/>
        <v/>
      </c>
      <c r="C363" s="428"/>
      <c r="I363" s="428"/>
    </row>
    <row r="364" spans="1:9" s="430" customFormat="1" x14ac:dyDescent="0.25">
      <c r="A364" s="432" t="str">
        <f t="shared" si="14"/>
        <v/>
      </c>
      <c r="B364" s="432" t="str">
        <f t="shared" si="15"/>
        <v/>
      </c>
      <c r="C364" s="428"/>
      <c r="I364" s="428"/>
    </row>
    <row r="365" spans="1:9" s="430" customFormat="1" x14ac:dyDescent="0.25">
      <c r="A365" s="432" t="str">
        <f t="shared" si="14"/>
        <v/>
      </c>
      <c r="B365" s="432" t="str">
        <f t="shared" si="15"/>
        <v/>
      </c>
      <c r="C365" s="428"/>
      <c r="I365" s="428"/>
    </row>
    <row r="366" spans="1:9" s="430" customFormat="1" x14ac:dyDescent="0.25">
      <c r="A366" s="432" t="str">
        <f t="shared" si="14"/>
        <v/>
      </c>
      <c r="B366" s="432" t="str">
        <f t="shared" si="15"/>
        <v/>
      </c>
      <c r="C366" s="428"/>
      <c r="I366" s="428"/>
    </row>
    <row r="367" spans="1:9" s="430" customFormat="1" x14ac:dyDescent="0.25">
      <c r="A367" s="432" t="str">
        <f t="shared" si="14"/>
        <v/>
      </c>
      <c r="B367" s="432" t="str">
        <f t="shared" si="15"/>
        <v/>
      </c>
      <c r="C367" s="428"/>
      <c r="I367" s="428"/>
    </row>
    <row r="368" spans="1:9" s="430" customFormat="1" x14ac:dyDescent="0.25">
      <c r="A368" s="432" t="str">
        <f t="shared" si="14"/>
        <v/>
      </c>
      <c r="B368" s="432" t="str">
        <f t="shared" si="15"/>
        <v/>
      </c>
      <c r="C368" s="428"/>
      <c r="I368" s="428"/>
    </row>
    <row r="369" spans="1:9" s="430" customFormat="1" x14ac:dyDescent="0.25">
      <c r="A369" s="432" t="str">
        <f t="shared" si="14"/>
        <v/>
      </c>
      <c r="B369" s="432" t="str">
        <f t="shared" si="15"/>
        <v/>
      </c>
      <c r="C369" s="428"/>
      <c r="I369" s="428"/>
    </row>
    <row r="370" spans="1:9" s="430" customFormat="1" x14ac:dyDescent="0.25">
      <c r="A370" s="432" t="str">
        <f t="shared" si="14"/>
        <v/>
      </c>
      <c r="B370" s="432" t="str">
        <f t="shared" si="15"/>
        <v/>
      </c>
      <c r="C370" s="428"/>
      <c r="I370" s="428"/>
    </row>
    <row r="371" spans="1:9" s="430" customFormat="1" x14ac:dyDescent="0.25">
      <c r="A371" s="432" t="str">
        <f t="shared" si="14"/>
        <v/>
      </c>
      <c r="B371" s="432" t="str">
        <f t="shared" si="15"/>
        <v/>
      </c>
      <c r="C371" s="428"/>
      <c r="I371" s="428"/>
    </row>
    <row r="372" spans="1:9" s="430" customFormat="1" x14ac:dyDescent="0.25">
      <c r="A372" s="432" t="str">
        <f t="shared" si="14"/>
        <v/>
      </c>
      <c r="B372" s="432" t="str">
        <f t="shared" si="15"/>
        <v/>
      </c>
      <c r="C372" s="428"/>
      <c r="I372" s="428"/>
    </row>
    <row r="373" spans="1:9" s="430" customFormat="1" x14ac:dyDescent="0.25">
      <c r="A373" s="432" t="str">
        <f t="shared" si="14"/>
        <v/>
      </c>
      <c r="B373" s="432" t="str">
        <f t="shared" si="15"/>
        <v/>
      </c>
      <c r="C373" s="428"/>
      <c r="I373" s="428"/>
    </row>
    <row r="374" spans="1:9" s="430" customFormat="1" x14ac:dyDescent="0.25">
      <c r="A374" s="432" t="str">
        <f t="shared" si="14"/>
        <v/>
      </c>
      <c r="B374" s="432" t="str">
        <f t="shared" si="15"/>
        <v/>
      </c>
      <c r="C374" s="428"/>
      <c r="I374" s="428"/>
    </row>
    <row r="375" spans="1:9" s="430" customFormat="1" x14ac:dyDescent="0.25">
      <c r="A375" s="432" t="str">
        <f t="shared" si="14"/>
        <v/>
      </c>
      <c r="B375" s="432" t="str">
        <f t="shared" si="15"/>
        <v/>
      </c>
      <c r="C375" s="428"/>
      <c r="I375" s="428"/>
    </row>
    <row r="376" spans="1:9" s="430" customFormat="1" x14ac:dyDescent="0.25">
      <c r="A376" s="432" t="str">
        <f t="shared" si="14"/>
        <v/>
      </c>
      <c r="B376" s="432" t="str">
        <f t="shared" si="15"/>
        <v/>
      </c>
      <c r="C376" s="428"/>
      <c r="I376" s="428"/>
    </row>
    <row r="377" spans="1:9" s="430" customFormat="1" x14ac:dyDescent="0.25">
      <c r="A377" s="432" t="str">
        <f t="shared" si="14"/>
        <v/>
      </c>
      <c r="B377" s="432" t="str">
        <f t="shared" si="15"/>
        <v/>
      </c>
      <c r="C377" s="428"/>
      <c r="I377" s="428"/>
    </row>
    <row r="378" spans="1:9" s="430" customFormat="1" x14ac:dyDescent="0.25">
      <c r="A378" s="432" t="str">
        <f t="shared" si="14"/>
        <v/>
      </c>
      <c r="B378" s="432" t="str">
        <f t="shared" si="15"/>
        <v/>
      </c>
      <c r="C378" s="428"/>
      <c r="I378" s="428"/>
    </row>
    <row r="379" spans="1:9" s="430" customFormat="1" x14ac:dyDescent="0.25">
      <c r="A379" s="432" t="str">
        <f t="shared" si="14"/>
        <v/>
      </c>
      <c r="B379" s="432" t="str">
        <f t="shared" si="15"/>
        <v/>
      </c>
      <c r="C379" s="428"/>
      <c r="I379" s="428"/>
    </row>
    <row r="380" spans="1:9" s="430" customFormat="1" x14ac:dyDescent="0.25">
      <c r="A380" s="432" t="str">
        <f t="shared" si="14"/>
        <v/>
      </c>
      <c r="B380" s="432" t="str">
        <f t="shared" si="15"/>
        <v/>
      </c>
      <c r="C380" s="428"/>
      <c r="I380" s="428"/>
    </row>
    <row r="381" spans="1:9" s="430" customFormat="1" x14ac:dyDescent="0.25">
      <c r="A381" s="432" t="str">
        <f t="shared" si="14"/>
        <v/>
      </c>
      <c r="B381" s="432" t="str">
        <f t="shared" si="15"/>
        <v/>
      </c>
      <c r="C381" s="428"/>
      <c r="I381" s="428"/>
    </row>
    <row r="382" spans="1:9" s="430" customFormat="1" x14ac:dyDescent="0.25">
      <c r="A382" s="432" t="str">
        <f t="shared" si="14"/>
        <v/>
      </c>
      <c r="B382" s="432" t="str">
        <f t="shared" si="15"/>
        <v/>
      </c>
      <c r="C382" s="428"/>
      <c r="I382" s="428"/>
    </row>
    <row r="383" spans="1:9" s="430" customFormat="1" x14ac:dyDescent="0.25">
      <c r="A383" s="432" t="str">
        <f t="shared" si="14"/>
        <v/>
      </c>
      <c r="B383" s="432" t="str">
        <f t="shared" si="15"/>
        <v/>
      </c>
      <c r="C383" s="428"/>
      <c r="I383" s="428"/>
    </row>
    <row r="384" spans="1:9" s="430" customFormat="1" x14ac:dyDescent="0.25">
      <c r="A384" s="432" t="str">
        <f t="shared" si="14"/>
        <v/>
      </c>
      <c r="B384" s="432" t="str">
        <f t="shared" si="15"/>
        <v/>
      </c>
      <c r="C384" s="428"/>
      <c r="I384" s="428"/>
    </row>
    <row r="385" spans="1:9" s="430" customFormat="1" x14ac:dyDescent="0.25">
      <c r="A385" s="432" t="str">
        <f t="shared" si="14"/>
        <v/>
      </c>
      <c r="B385" s="432" t="str">
        <f t="shared" si="15"/>
        <v/>
      </c>
      <c r="C385" s="428"/>
      <c r="I385" s="428"/>
    </row>
    <row r="386" spans="1:9" s="430" customFormat="1" x14ac:dyDescent="0.25">
      <c r="A386" s="432" t="str">
        <f t="shared" si="14"/>
        <v/>
      </c>
      <c r="B386" s="432" t="str">
        <f t="shared" si="15"/>
        <v/>
      </c>
      <c r="C386" s="428"/>
      <c r="I386" s="428"/>
    </row>
    <row r="387" spans="1:9" s="430" customFormat="1" x14ac:dyDescent="0.25">
      <c r="A387" s="432" t="str">
        <f t="shared" ref="A387:A450" si="16">IF(ISBLANK(C387),"",YEAR(C387))</f>
        <v/>
      </c>
      <c r="B387" s="432" t="str">
        <f t="shared" ref="B387:B450" si="17">IF(ISBLANK(C387),"",MONTH(C387))</f>
        <v/>
      </c>
      <c r="C387" s="428"/>
      <c r="I387" s="428"/>
    </row>
    <row r="388" spans="1:9" s="430" customFormat="1" x14ac:dyDescent="0.25">
      <c r="A388" s="432" t="str">
        <f t="shared" si="16"/>
        <v/>
      </c>
      <c r="B388" s="432" t="str">
        <f t="shared" si="17"/>
        <v/>
      </c>
      <c r="C388" s="428"/>
      <c r="I388" s="428"/>
    </row>
    <row r="389" spans="1:9" s="430" customFormat="1" x14ac:dyDescent="0.25">
      <c r="A389" s="432" t="str">
        <f t="shared" si="16"/>
        <v/>
      </c>
      <c r="B389" s="432" t="str">
        <f t="shared" si="17"/>
        <v/>
      </c>
      <c r="C389" s="428"/>
      <c r="I389" s="428"/>
    </row>
    <row r="390" spans="1:9" s="430" customFormat="1" x14ac:dyDescent="0.25">
      <c r="A390" s="432" t="str">
        <f t="shared" si="16"/>
        <v/>
      </c>
      <c r="B390" s="432" t="str">
        <f t="shared" si="17"/>
        <v/>
      </c>
      <c r="C390" s="428"/>
      <c r="I390" s="428"/>
    </row>
    <row r="391" spans="1:9" s="430" customFormat="1" x14ac:dyDescent="0.25">
      <c r="A391" s="432" t="str">
        <f t="shared" si="16"/>
        <v/>
      </c>
      <c r="B391" s="432" t="str">
        <f t="shared" si="17"/>
        <v/>
      </c>
      <c r="C391" s="428"/>
      <c r="I391" s="428"/>
    </row>
    <row r="392" spans="1:9" s="430" customFormat="1" x14ac:dyDescent="0.25">
      <c r="A392" s="432" t="str">
        <f t="shared" si="16"/>
        <v/>
      </c>
      <c r="B392" s="432" t="str">
        <f t="shared" si="17"/>
        <v/>
      </c>
      <c r="C392" s="428"/>
      <c r="I392" s="428"/>
    </row>
    <row r="393" spans="1:9" s="430" customFormat="1" x14ac:dyDescent="0.25">
      <c r="A393" s="432" t="str">
        <f t="shared" si="16"/>
        <v/>
      </c>
      <c r="B393" s="432" t="str">
        <f t="shared" si="17"/>
        <v/>
      </c>
      <c r="C393" s="428"/>
      <c r="I393" s="428"/>
    </row>
    <row r="394" spans="1:9" s="430" customFormat="1" x14ac:dyDescent="0.25">
      <c r="A394" s="432" t="str">
        <f t="shared" si="16"/>
        <v/>
      </c>
      <c r="B394" s="432" t="str">
        <f t="shared" si="17"/>
        <v/>
      </c>
      <c r="C394" s="428"/>
      <c r="I394" s="428"/>
    </row>
    <row r="395" spans="1:9" s="430" customFormat="1" x14ac:dyDescent="0.25">
      <c r="A395" s="432" t="str">
        <f t="shared" si="16"/>
        <v/>
      </c>
      <c r="B395" s="432" t="str">
        <f t="shared" si="17"/>
        <v/>
      </c>
      <c r="C395" s="428"/>
      <c r="I395" s="428"/>
    </row>
    <row r="396" spans="1:9" s="430" customFormat="1" x14ac:dyDescent="0.25">
      <c r="A396" s="432" t="str">
        <f t="shared" si="16"/>
        <v/>
      </c>
      <c r="B396" s="432" t="str">
        <f t="shared" si="17"/>
        <v/>
      </c>
      <c r="C396" s="428"/>
      <c r="I396" s="428"/>
    </row>
    <row r="397" spans="1:9" s="430" customFormat="1" x14ac:dyDescent="0.25">
      <c r="A397" s="432" t="str">
        <f t="shared" si="16"/>
        <v/>
      </c>
      <c r="B397" s="432" t="str">
        <f t="shared" si="17"/>
        <v/>
      </c>
      <c r="C397" s="428"/>
      <c r="I397" s="428"/>
    </row>
    <row r="398" spans="1:9" s="430" customFormat="1" x14ac:dyDescent="0.25">
      <c r="A398" s="432" t="str">
        <f t="shared" si="16"/>
        <v/>
      </c>
      <c r="B398" s="432" t="str">
        <f t="shared" si="17"/>
        <v/>
      </c>
      <c r="C398" s="428"/>
      <c r="I398" s="428"/>
    </row>
    <row r="399" spans="1:9" s="430" customFormat="1" x14ac:dyDescent="0.25">
      <c r="A399" s="432" t="str">
        <f t="shared" si="16"/>
        <v/>
      </c>
      <c r="B399" s="432" t="str">
        <f t="shared" si="17"/>
        <v/>
      </c>
      <c r="C399" s="428"/>
      <c r="I399" s="428"/>
    </row>
    <row r="400" spans="1:9" s="430" customFormat="1" x14ac:dyDescent="0.25">
      <c r="A400" s="432" t="str">
        <f t="shared" si="16"/>
        <v/>
      </c>
      <c r="B400" s="432" t="str">
        <f t="shared" si="17"/>
        <v/>
      </c>
      <c r="C400" s="428"/>
      <c r="I400" s="428"/>
    </row>
    <row r="401" spans="1:9" s="430" customFormat="1" x14ac:dyDescent="0.25">
      <c r="A401" s="432" t="str">
        <f t="shared" si="16"/>
        <v/>
      </c>
      <c r="B401" s="432" t="str">
        <f t="shared" si="17"/>
        <v/>
      </c>
      <c r="C401" s="428"/>
      <c r="I401" s="428"/>
    </row>
    <row r="402" spans="1:9" s="430" customFormat="1" x14ac:dyDescent="0.25">
      <c r="A402" s="432" t="str">
        <f t="shared" si="16"/>
        <v/>
      </c>
      <c r="B402" s="432" t="str">
        <f t="shared" si="17"/>
        <v/>
      </c>
      <c r="C402" s="428"/>
      <c r="I402" s="428"/>
    </row>
    <row r="403" spans="1:9" s="430" customFormat="1" x14ac:dyDescent="0.25">
      <c r="A403" s="432" t="str">
        <f t="shared" si="16"/>
        <v/>
      </c>
      <c r="B403" s="432" t="str">
        <f t="shared" si="17"/>
        <v/>
      </c>
      <c r="C403" s="428"/>
      <c r="I403" s="428"/>
    </row>
    <row r="404" spans="1:9" s="430" customFormat="1" x14ac:dyDescent="0.25">
      <c r="A404" s="432" t="str">
        <f t="shared" si="16"/>
        <v/>
      </c>
      <c r="B404" s="432" t="str">
        <f t="shared" si="17"/>
        <v/>
      </c>
      <c r="C404" s="428"/>
      <c r="I404" s="428"/>
    </row>
    <row r="405" spans="1:9" s="430" customFormat="1" x14ac:dyDescent="0.25">
      <c r="A405" s="432" t="str">
        <f t="shared" si="16"/>
        <v/>
      </c>
      <c r="B405" s="432" t="str">
        <f t="shared" si="17"/>
        <v/>
      </c>
      <c r="C405" s="428"/>
      <c r="I405" s="428"/>
    </row>
    <row r="406" spans="1:9" s="430" customFormat="1" x14ac:dyDescent="0.25">
      <c r="A406" s="432" t="str">
        <f t="shared" si="16"/>
        <v/>
      </c>
      <c r="B406" s="432" t="str">
        <f t="shared" si="17"/>
        <v/>
      </c>
      <c r="C406" s="428"/>
      <c r="I406" s="428"/>
    </row>
    <row r="407" spans="1:9" s="430" customFormat="1" x14ac:dyDescent="0.25">
      <c r="A407" s="432" t="str">
        <f t="shared" si="16"/>
        <v/>
      </c>
      <c r="B407" s="432" t="str">
        <f t="shared" si="17"/>
        <v/>
      </c>
      <c r="C407" s="428"/>
      <c r="I407" s="428"/>
    </row>
    <row r="408" spans="1:9" s="430" customFormat="1" x14ac:dyDescent="0.25">
      <c r="A408" s="432" t="str">
        <f t="shared" si="16"/>
        <v/>
      </c>
      <c r="B408" s="432" t="str">
        <f t="shared" si="17"/>
        <v/>
      </c>
      <c r="C408" s="428"/>
      <c r="I408" s="428"/>
    </row>
    <row r="409" spans="1:9" s="430" customFormat="1" x14ac:dyDescent="0.25">
      <c r="A409" s="432" t="str">
        <f t="shared" si="16"/>
        <v/>
      </c>
      <c r="B409" s="432" t="str">
        <f t="shared" si="17"/>
        <v/>
      </c>
      <c r="C409" s="428"/>
      <c r="I409" s="428"/>
    </row>
    <row r="410" spans="1:9" s="430" customFormat="1" x14ac:dyDescent="0.25">
      <c r="A410" s="432" t="str">
        <f t="shared" si="16"/>
        <v/>
      </c>
      <c r="B410" s="432" t="str">
        <f t="shared" si="17"/>
        <v/>
      </c>
      <c r="C410" s="428"/>
      <c r="I410" s="428"/>
    </row>
    <row r="411" spans="1:9" s="430" customFormat="1" x14ac:dyDescent="0.25">
      <c r="A411" s="432" t="str">
        <f t="shared" si="16"/>
        <v/>
      </c>
      <c r="B411" s="432" t="str">
        <f t="shared" si="17"/>
        <v/>
      </c>
      <c r="C411" s="428"/>
      <c r="I411" s="428"/>
    </row>
    <row r="412" spans="1:9" s="430" customFormat="1" x14ac:dyDescent="0.25">
      <c r="A412" s="432" t="str">
        <f t="shared" si="16"/>
        <v/>
      </c>
      <c r="B412" s="432" t="str">
        <f t="shared" si="17"/>
        <v/>
      </c>
      <c r="C412" s="428"/>
      <c r="I412" s="428"/>
    </row>
    <row r="413" spans="1:9" s="430" customFormat="1" x14ac:dyDescent="0.25">
      <c r="A413" s="432" t="str">
        <f t="shared" si="16"/>
        <v/>
      </c>
      <c r="B413" s="432" t="str">
        <f t="shared" si="17"/>
        <v/>
      </c>
      <c r="C413" s="428"/>
      <c r="I413" s="428"/>
    </row>
    <row r="414" spans="1:9" s="430" customFormat="1" x14ac:dyDescent="0.25">
      <c r="A414" s="432" t="str">
        <f t="shared" si="16"/>
        <v/>
      </c>
      <c r="B414" s="432" t="str">
        <f t="shared" si="17"/>
        <v/>
      </c>
      <c r="C414" s="428"/>
      <c r="I414" s="428"/>
    </row>
    <row r="415" spans="1:9" s="430" customFormat="1" x14ac:dyDescent="0.25">
      <c r="A415" s="432" t="str">
        <f t="shared" si="16"/>
        <v/>
      </c>
      <c r="B415" s="432" t="str">
        <f t="shared" si="17"/>
        <v/>
      </c>
      <c r="C415" s="428"/>
      <c r="I415" s="428"/>
    </row>
    <row r="416" spans="1:9" s="430" customFormat="1" x14ac:dyDescent="0.25">
      <c r="A416" s="432" t="str">
        <f t="shared" si="16"/>
        <v/>
      </c>
      <c r="B416" s="432" t="str">
        <f t="shared" si="17"/>
        <v/>
      </c>
      <c r="C416" s="428"/>
      <c r="I416" s="428"/>
    </row>
    <row r="417" spans="1:9" s="430" customFormat="1" x14ac:dyDescent="0.25">
      <c r="A417" s="432" t="str">
        <f t="shared" si="16"/>
        <v/>
      </c>
      <c r="B417" s="432" t="str">
        <f t="shared" si="17"/>
        <v/>
      </c>
      <c r="C417" s="428"/>
      <c r="I417" s="428"/>
    </row>
    <row r="418" spans="1:9" s="430" customFormat="1" x14ac:dyDescent="0.25">
      <c r="A418" s="432" t="str">
        <f t="shared" si="16"/>
        <v/>
      </c>
      <c r="B418" s="432" t="str">
        <f t="shared" si="17"/>
        <v/>
      </c>
      <c r="C418" s="428"/>
      <c r="I418" s="428"/>
    </row>
    <row r="419" spans="1:9" s="430" customFormat="1" x14ac:dyDescent="0.25">
      <c r="A419" s="432" t="str">
        <f t="shared" si="16"/>
        <v/>
      </c>
      <c r="B419" s="432" t="str">
        <f t="shared" si="17"/>
        <v/>
      </c>
      <c r="C419" s="428"/>
      <c r="I419" s="428"/>
    </row>
    <row r="420" spans="1:9" s="430" customFormat="1" x14ac:dyDescent="0.25">
      <c r="A420" s="432" t="str">
        <f t="shared" si="16"/>
        <v/>
      </c>
      <c r="B420" s="432" t="str">
        <f t="shared" si="17"/>
        <v/>
      </c>
      <c r="C420" s="428"/>
      <c r="I420" s="428"/>
    </row>
    <row r="421" spans="1:9" s="430" customFormat="1" x14ac:dyDescent="0.25">
      <c r="A421" s="432" t="str">
        <f t="shared" si="16"/>
        <v/>
      </c>
      <c r="B421" s="432" t="str">
        <f t="shared" si="17"/>
        <v/>
      </c>
      <c r="C421" s="428"/>
      <c r="I421" s="428"/>
    </row>
    <row r="422" spans="1:9" s="430" customFormat="1" x14ac:dyDescent="0.25">
      <c r="A422" s="432" t="str">
        <f t="shared" si="16"/>
        <v/>
      </c>
      <c r="B422" s="432" t="str">
        <f t="shared" si="17"/>
        <v/>
      </c>
      <c r="C422" s="428"/>
      <c r="I422" s="428"/>
    </row>
    <row r="423" spans="1:9" s="430" customFormat="1" x14ac:dyDescent="0.25">
      <c r="A423" s="432" t="str">
        <f t="shared" si="16"/>
        <v/>
      </c>
      <c r="B423" s="432" t="str">
        <f t="shared" si="17"/>
        <v/>
      </c>
      <c r="C423" s="428"/>
      <c r="I423" s="428"/>
    </row>
    <row r="424" spans="1:9" s="430" customFormat="1" x14ac:dyDescent="0.25">
      <c r="A424" s="432" t="str">
        <f t="shared" si="16"/>
        <v/>
      </c>
      <c r="B424" s="432" t="str">
        <f t="shared" si="17"/>
        <v/>
      </c>
      <c r="C424" s="428"/>
      <c r="I424" s="428"/>
    </row>
    <row r="425" spans="1:9" s="430" customFormat="1" x14ac:dyDescent="0.25">
      <c r="A425" s="432" t="str">
        <f t="shared" si="16"/>
        <v/>
      </c>
      <c r="B425" s="432" t="str">
        <f t="shared" si="17"/>
        <v/>
      </c>
      <c r="C425" s="428"/>
      <c r="I425" s="428"/>
    </row>
    <row r="426" spans="1:9" s="430" customFormat="1" x14ac:dyDescent="0.25">
      <c r="A426" s="432" t="str">
        <f t="shared" si="16"/>
        <v/>
      </c>
      <c r="B426" s="432" t="str">
        <f t="shared" si="17"/>
        <v/>
      </c>
      <c r="C426" s="428"/>
      <c r="I426" s="428"/>
    </row>
    <row r="427" spans="1:9" s="430" customFormat="1" x14ac:dyDescent="0.25">
      <c r="A427" s="432" t="str">
        <f t="shared" si="16"/>
        <v/>
      </c>
      <c r="B427" s="432" t="str">
        <f t="shared" si="17"/>
        <v/>
      </c>
      <c r="C427" s="428"/>
      <c r="I427" s="428"/>
    </row>
    <row r="428" spans="1:9" s="430" customFormat="1" x14ac:dyDescent="0.25">
      <c r="A428" s="432" t="str">
        <f t="shared" si="16"/>
        <v/>
      </c>
      <c r="B428" s="432" t="str">
        <f t="shared" si="17"/>
        <v/>
      </c>
      <c r="C428" s="428"/>
      <c r="I428" s="428"/>
    </row>
    <row r="429" spans="1:9" s="430" customFormat="1" x14ac:dyDescent="0.25">
      <c r="A429" s="432" t="str">
        <f t="shared" si="16"/>
        <v/>
      </c>
      <c r="B429" s="432" t="str">
        <f t="shared" si="17"/>
        <v/>
      </c>
      <c r="C429" s="428"/>
      <c r="I429" s="428"/>
    </row>
    <row r="430" spans="1:9" s="430" customFormat="1" x14ac:dyDescent="0.25">
      <c r="A430" s="432" t="str">
        <f t="shared" si="16"/>
        <v/>
      </c>
      <c r="B430" s="432" t="str">
        <f t="shared" si="17"/>
        <v/>
      </c>
      <c r="C430" s="428"/>
      <c r="I430" s="428"/>
    </row>
    <row r="431" spans="1:9" s="430" customFormat="1" x14ac:dyDescent="0.25">
      <c r="A431" s="432" t="str">
        <f t="shared" si="16"/>
        <v/>
      </c>
      <c r="B431" s="432" t="str">
        <f t="shared" si="17"/>
        <v/>
      </c>
      <c r="C431" s="428"/>
      <c r="I431" s="428"/>
    </row>
    <row r="432" spans="1:9" s="430" customFormat="1" x14ac:dyDescent="0.25">
      <c r="A432" s="432" t="str">
        <f t="shared" si="16"/>
        <v/>
      </c>
      <c r="B432" s="432" t="str">
        <f t="shared" si="17"/>
        <v/>
      </c>
      <c r="C432" s="428"/>
      <c r="I432" s="428"/>
    </row>
    <row r="433" spans="1:9" s="430" customFormat="1" x14ac:dyDescent="0.25">
      <c r="A433" s="432" t="str">
        <f t="shared" si="16"/>
        <v/>
      </c>
      <c r="B433" s="432" t="str">
        <f t="shared" si="17"/>
        <v/>
      </c>
      <c r="C433" s="428"/>
      <c r="I433" s="428"/>
    </row>
    <row r="434" spans="1:9" s="430" customFormat="1" x14ac:dyDescent="0.25">
      <c r="A434" s="432" t="str">
        <f t="shared" si="16"/>
        <v/>
      </c>
      <c r="B434" s="432" t="str">
        <f t="shared" si="17"/>
        <v/>
      </c>
      <c r="C434" s="428"/>
      <c r="I434" s="428"/>
    </row>
    <row r="435" spans="1:9" s="430" customFormat="1" x14ac:dyDescent="0.25">
      <c r="A435" s="432" t="str">
        <f t="shared" si="16"/>
        <v/>
      </c>
      <c r="B435" s="432" t="str">
        <f t="shared" si="17"/>
        <v/>
      </c>
      <c r="C435" s="428"/>
      <c r="I435" s="428"/>
    </row>
    <row r="436" spans="1:9" s="430" customFormat="1" x14ac:dyDescent="0.25">
      <c r="A436" s="432" t="str">
        <f t="shared" si="16"/>
        <v/>
      </c>
      <c r="B436" s="432" t="str">
        <f t="shared" si="17"/>
        <v/>
      </c>
      <c r="C436" s="428"/>
      <c r="I436" s="428"/>
    </row>
    <row r="437" spans="1:9" s="430" customFormat="1" x14ac:dyDescent="0.25">
      <c r="A437" s="432" t="str">
        <f t="shared" si="16"/>
        <v/>
      </c>
      <c r="B437" s="432" t="str">
        <f t="shared" si="17"/>
        <v/>
      </c>
      <c r="C437" s="428"/>
      <c r="I437" s="428"/>
    </row>
    <row r="438" spans="1:9" s="430" customFormat="1" x14ac:dyDescent="0.25">
      <c r="A438" s="432" t="str">
        <f t="shared" si="16"/>
        <v/>
      </c>
      <c r="B438" s="432" t="str">
        <f t="shared" si="17"/>
        <v/>
      </c>
      <c r="C438" s="428"/>
      <c r="I438" s="428"/>
    </row>
    <row r="439" spans="1:9" s="430" customFormat="1" x14ac:dyDescent="0.25">
      <c r="A439" s="432" t="str">
        <f t="shared" si="16"/>
        <v/>
      </c>
      <c r="B439" s="432" t="str">
        <f t="shared" si="17"/>
        <v/>
      </c>
      <c r="C439" s="428"/>
      <c r="I439" s="428"/>
    </row>
    <row r="440" spans="1:9" s="430" customFormat="1" x14ac:dyDescent="0.25">
      <c r="A440" s="432" t="str">
        <f t="shared" si="16"/>
        <v/>
      </c>
      <c r="B440" s="432" t="str">
        <f t="shared" si="17"/>
        <v/>
      </c>
      <c r="C440" s="428"/>
      <c r="I440" s="428"/>
    </row>
    <row r="441" spans="1:9" s="430" customFormat="1" x14ac:dyDescent="0.25">
      <c r="A441" s="432" t="str">
        <f t="shared" si="16"/>
        <v/>
      </c>
      <c r="B441" s="432" t="str">
        <f t="shared" si="17"/>
        <v/>
      </c>
      <c r="C441" s="428"/>
      <c r="I441" s="428"/>
    </row>
    <row r="442" spans="1:9" s="430" customFormat="1" x14ac:dyDescent="0.25">
      <c r="A442" s="432" t="str">
        <f t="shared" si="16"/>
        <v/>
      </c>
      <c r="B442" s="432" t="str">
        <f t="shared" si="17"/>
        <v/>
      </c>
      <c r="C442" s="428"/>
      <c r="I442" s="428"/>
    </row>
    <row r="443" spans="1:9" s="430" customFormat="1" x14ac:dyDescent="0.25">
      <c r="A443" s="432" t="str">
        <f t="shared" si="16"/>
        <v/>
      </c>
      <c r="B443" s="432" t="str">
        <f t="shared" si="17"/>
        <v/>
      </c>
      <c r="C443" s="428"/>
      <c r="I443" s="428"/>
    </row>
    <row r="444" spans="1:9" s="430" customFormat="1" x14ac:dyDescent="0.25">
      <c r="A444" s="432" t="str">
        <f t="shared" si="16"/>
        <v/>
      </c>
      <c r="B444" s="432" t="str">
        <f t="shared" si="17"/>
        <v/>
      </c>
      <c r="C444" s="428"/>
      <c r="I444" s="428"/>
    </row>
    <row r="445" spans="1:9" s="430" customFormat="1" x14ac:dyDescent="0.25">
      <c r="A445" s="432" t="str">
        <f t="shared" si="16"/>
        <v/>
      </c>
      <c r="B445" s="432" t="str">
        <f t="shared" si="17"/>
        <v/>
      </c>
      <c r="C445" s="428"/>
      <c r="I445" s="428"/>
    </row>
    <row r="446" spans="1:9" s="430" customFormat="1" x14ac:dyDescent="0.25">
      <c r="A446" s="432" t="str">
        <f t="shared" si="16"/>
        <v/>
      </c>
      <c r="B446" s="432" t="str">
        <f t="shared" si="17"/>
        <v/>
      </c>
      <c r="C446" s="428"/>
      <c r="I446" s="428"/>
    </row>
    <row r="447" spans="1:9" s="430" customFormat="1" x14ac:dyDescent="0.25">
      <c r="A447" s="432" t="str">
        <f t="shared" si="16"/>
        <v/>
      </c>
      <c r="B447" s="432" t="str">
        <f t="shared" si="17"/>
        <v/>
      </c>
      <c r="C447" s="428"/>
      <c r="I447" s="428"/>
    </row>
    <row r="448" spans="1:9" s="430" customFormat="1" x14ac:dyDescent="0.25">
      <c r="A448" s="432" t="str">
        <f t="shared" si="16"/>
        <v/>
      </c>
      <c r="B448" s="432" t="str">
        <f t="shared" si="17"/>
        <v/>
      </c>
      <c r="C448" s="428"/>
      <c r="I448" s="428"/>
    </row>
    <row r="449" spans="1:9" s="430" customFormat="1" x14ac:dyDescent="0.25">
      <c r="A449" s="432" t="str">
        <f t="shared" si="16"/>
        <v/>
      </c>
      <c r="B449" s="432" t="str">
        <f t="shared" si="17"/>
        <v/>
      </c>
      <c r="C449" s="428"/>
      <c r="I449" s="428"/>
    </row>
    <row r="450" spans="1:9" s="430" customFormat="1" x14ac:dyDescent="0.25">
      <c r="A450" s="432" t="str">
        <f t="shared" si="16"/>
        <v/>
      </c>
      <c r="B450" s="432" t="str">
        <f t="shared" si="17"/>
        <v/>
      </c>
      <c r="C450" s="428"/>
      <c r="I450" s="428"/>
    </row>
    <row r="451" spans="1:9" s="430" customFormat="1" x14ac:dyDescent="0.25">
      <c r="A451" s="432" t="str">
        <f t="shared" ref="A451:A514" si="18">IF(ISBLANK(C451),"",YEAR(C451))</f>
        <v/>
      </c>
      <c r="B451" s="432" t="str">
        <f t="shared" ref="B451:B514" si="19">IF(ISBLANK(C451),"",MONTH(C451))</f>
        <v/>
      </c>
      <c r="C451" s="428"/>
      <c r="I451" s="428"/>
    </row>
    <row r="452" spans="1:9" s="430" customFormat="1" x14ac:dyDescent="0.25">
      <c r="A452" s="432" t="str">
        <f t="shared" si="18"/>
        <v/>
      </c>
      <c r="B452" s="432" t="str">
        <f t="shared" si="19"/>
        <v/>
      </c>
      <c r="C452" s="428"/>
      <c r="I452" s="428"/>
    </row>
    <row r="453" spans="1:9" s="430" customFormat="1" x14ac:dyDescent="0.25">
      <c r="A453" s="432" t="str">
        <f t="shared" si="18"/>
        <v/>
      </c>
      <c r="B453" s="432" t="str">
        <f t="shared" si="19"/>
        <v/>
      </c>
      <c r="C453" s="428"/>
      <c r="I453" s="428"/>
    </row>
    <row r="454" spans="1:9" s="430" customFormat="1" x14ac:dyDescent="0.25">
      <c r="A454" s="432" t="str">
        <f t="shared" si="18"/>
        <v/>
      </c>
      <c r="B454" s="432" t="str">
        <f t="shared" si="19"/>
        <v/>
      </c>
      <c r="C454" s="428"/>
      <c r="I454" s="428"/>
    </row>
    <row r="455" spans="1:9" s="430" customFormat="1" x14ac:dyDescent="0.25">
      <c r="A455" s="432" t="str">
        <f t="shared" si="18"/>
        <v/>
      </c>
      <c r="B455" s="432" t="str">
        <f t="shared" si="19"/>
        <v/>
      </c>
      <c r="C455" s="428"/>
      <c r="I455" s="428"/>
    </row>
    <row r="456" spans="1:9" s="430" customFormat="1" x14ac:dyDescent="0.25">
      <c r="A456" s="432" t="str">
        <f t="shared" si="18"/>
        <v/>
      </c>
      <c r="B456" s="432" t="str">
        <f t="shared" si="19"/>
        <v/>
      </c>
      <c r="C456" s="428"/>
      <c r="I456" s="428"/>
    </row>
    <row r="457" spans="1:9" s="430" customFormat="1" x14ac:dyDescent="0.25">
      <c r="A457" s="432" t="str">
        <f t="shared" si="18"/>
        <v/>
      </c>
      <c r="B457" s="432" t="str">
        <f t="shared" si="19"/>
        <v/>
      </c>
      <c r="C457" s="428"/>
      <c r="I457" s="428"/>
    </row>
    <row r="458" spans="1:9" s="430" customFormat="1" x14ac:dyDescent="0.25">
      <c r="A458" s="432" t="str">
        <f t="shared" si="18"/>
        <v/>
      </c>
      <c r="B458" s="432" t="str">
        <f t="shared" si="19"/>
        <v/>
      </c>
      <c r="C458" s="428"/>
      <c r="I458" s="428"/>
    </row>
    <row r="459" spans="1:9" s="430" customFormat="1" x14ac:dyDescent="0.25">
      <c r="A459" s="432" t="str">
        <f t="shared" si="18"/>
        <v/>
      </c>
      <c r="B459" s="432" t="str">
        <f t="shared" si="19"/>
        <v/>
      </c>
      <c r="C459" s="428"/>
      <c r="I459" s="428"/>
    </row>
    <row r="460" spans="1:9" s="430" customFormat="1" x14ac:dyDescent="0.25">
      <c r="A460" s="432" t="str">
        <f t="shared" si="18"/>
        <v/>
      </c>
      <c r="B460" s="432" t="str">
        <f t="shared" si="19"/>
        <v/>
      </c>
      <c r="C460" s="428"/>
      <c r="I460" s="428"/>
    </row>
    <row r="461" spans="1:9" s="430" customFormat="1" x14ac:dyDescent="0.25">
      <c r="A461" s="432" t="str">
        <f t="shared" si="18"/>
        <v/>
      </c>
      <c r="B461" s="432" t="str">
        <f t="shared" si="19"/>
        <v/>
      </c>
      <c r="C461" s="428"/>
      <c r="I461" s="428"/>
    </row>
    <row r="462" spans="1:9" s="430" customFormat="1" x14ac:dyDescent="0.25">
      <c r="A462" s="432" t="str">
        <f t="shared" si="18"/>
        <v/>
      </c>
      <c r="B462" s="432" t="str">
        <f t="shared" si="19"/>
        <v/>
      </c>
      <c r="C462" s="428"/>
      <c r="I462" s="428"/>
    </row>
    <row r="463" spans="1:9" s="430" customFormat="1" x14ac:dyDescent="0.25">
      <c r="A463" s="432" t="str">
        <f t="shared" si="18"/>
        <v/>
      </c>
      <c r="B463" s="432" t="str">
        <f t="shared" si="19"/>
        <v/>
      </c>
      <c r="C463" s="428"/>
      <c r="I463" s="428"/>
    </row>
    <row r="464" spans="1:9" s="430" customFormat="1" x14ac:dyDescent="0.25">
      <c r="A464" s="432" t="str">
        <f t="shared" si="18"/>
        <v/>
      </c>
      <c r="B464" s="432" t="str">
        <f t="shared" si="19"/>
        <v/>
      </c>
      <c r="C464" s="428"/>
      <c r="I464" s="428"/>
    </row>
    <row r="465" spans="1:9" s="430" customFormat="1" x14ac:dyDescent="0.25">
      <c r="A465" s="432" t="str">
        <f t="shared" si="18"/>
        <v/>
      </c>
      <c r="B465" s="432" t="str">
        <f t="shared" si="19"/>
        <v/>
      </c>
      <c r="C465" s="428"/>
      <c r="I465" s="428"/>
    </row>
    <row r="466" spans="1:9" s="430" customFormat="1" x14ac:dyDescent="0.25">
      <c r="A466" s="432" t="str">
        <f t="shared" si="18"/>
        <v/>
      </c>
      <c r="B466" s="432" t="str">
        <f t="shared" si="19"/>
        <v/>
      </c>
      <c r="C466" s="428"/>
      <c r="I466" s="428"/>
    </row>
    <row r="467" spans="1:9" s="430" customFormat="1" x14ac:dyDescent="0.25">
      <c r="A467" s="432" t="str">
        <f t="shared" si="18"/>
        <v/>
      </c>
      <c r="B467" s="432" t="str">
        <f t="shared" si="19"/>
        <v/>
      </c>
      <c r="C467" s="428"/>
      <c r="I467" s="428"/>
    </row>
    <row r="468" spans="1:9" s="430" customFormat="1" x14ac:dyDescent="0.25">
      <c r="A468" s="432" t="str">
        <f t="shared" si="18"/>
        <v/>
      </c>
      <c r="B468" s="432" t="str">
        <f t="shared" si="19"/>
        <v/>
      </c>
      <c r="C468" s="428"/>
      <c r="I468" s="428"/>
    </row>
    <row r="469" spans="1:9" s="430" customFormat="1" x14ac:dyDescent="0.25">
      <c r="A469" s="432" t="str">
        <f t="shared" si="18"/>
        <v/>
      </c>
      <c r="B469" s="432" t="str">
        <f t="shared" si="19"/>
        <v/>
      </c>
      <c r="C469" s="428"/>
      <c r="I469" s="428"/>
    </row>
    <row r="470" spans="1:9" s="430" customFormat="1" x14ac:dyDescent="0.25">
      <c r="A470" s="432" t="str">
        <f t="shared" si="18"/>
        <v/>
      </c>
      <c r="B470" s="432" t="str">
        <f t="shared" si="19"/>
        <v/>
      </c>
      <c r="C470" s="428"/>
      <c r="I470" s="428"/>
    </row>
    <row r="471" spans="1:9" s="430" customFormat="1" x14ac:dyDescent="0.25">
      <c r="A471" s="432" t="str">
        <f t="shared" si="18"/>
        <v/>
      </c>
      <c r="B471" s="432" t="str">
        <f t="shared" si="19"/>
        <v/>
      </c>
      <c r="C471" s="428"/>
      <c r="I471" s="428"/>
    </row>
    <row r="472" spans="1:9" s="430" customFormat="1" x14ac:dyDescent="0.25">
      <c r="A472" s="432" t="str">
        <f t="shared" si="18"/>
        <v/>
      </c>
      <c r="B472" s="432" t="str">
        <f t="shared" si="19"/>
        <v/>
      </c>
      <c r="C472" s="428"/>
      <c r="I472" s="428"/>
    </row>
    <row r="473" spans="1:9" s="430" customFormat="1" x14ac:dyDescent="0.25">
      <c r="A473" s="432" t="str">
        <f t="shared" si="18"/>
        <v/>
      </c>
      <c r="B473" s="432" t="str">
        <f t="shared" si="19"/>
        <v/>
      </c>
      <c r="C473" s="428"/>
      <c r="I473" s="428"/>
    </row>
    <row r="474" spans="1:9" s="430" customFormat="1" x14ac:dyDescent="0.25">
      <c r="A474" s="432" t="str">
        <f t="shared" si="18"/>
        <v/>
      </c>
      <c r="B474" s="432" t="str">
        <f t="shared" si="19"/>
        <v/>
      </c>
      <c r="C474" s="428"/>
      <c r="I474" s="428"/>
    </row>
    <row r="475" spans="1:9" s="430" customFormat="1" x14ac:dyDescent="0.25">
      <c r="A475" s="432" t="str">
        <f t="shared" si="18"/>
        <v/>
      </c>
      <c r="B475" s="432" t="str">
        <f t="shared" si="19"/>
        <v/>
      </c>
      <c r="C475" s="428"/>
      <c r="I475" s="428"/>
    </row>
    <row r="476" spans="1:9" s="430" customFormat="1" x14ac:dyDescent="0.25">
      <c r="A476" s="432" t="str">
        <f t="shared" si="18"/>
        <v/>
      </c>
      <c r="B476" s="432" t="str">
        <f t="shared" si="19"/>
        <v/>
      </c>
      <c r="C476" s="428"/>
      <c r="I476" s="428"/>
    </row>
    <row r="477" spans="1:9" s="430" customFormat="1" x14ac:dyDescent="0.25">
      <c r="A477" s="432" t="str">
        <f t="shared" si="18"/>
        <v/>
      </c>
      <c r="B477" s="432" t="str">
        <f t="shared" si="19"/>
        <v/>
      </c>
      <c r="C477" s="428"/>
      <c r="I477" s="428"/>
    </row>
    <row r="478" spans="1:9" s="430" customFormat="1" x14ac:dyDescent="0.25">
      <c r="A478" s="432" t="str">
        <f t="shared" si="18"/>
        <v/>
      </c>
      <c r="B478" s="432" t="str">
        <f t="shared" si="19"/>
        <v/>
      </c>
      <c r="C478" s="428"/>
      <c r="I478" s="428"/>
    </row>
    <row r="479" spans="1:9" s="430" customFormat="1" x14ac:dyDescent="0.25">
      <c r="A479" s="432" t="str">
        <f t="shared" si="18"/>
        <v/>
      </c>
      <c r="B479" s="432" t="str">
        <f t="shared" si="19"/>
        <v/>
      </c>
      <c r="C479" s="428"/>
      <c r="I479" s="428"/>
    </row>
    <row r="480" spans="1:9" s="430" customFormat="1" x14ac:dyDescent="0.25">
      <c r="A480" s="432" t="str">
        <f t="shared" si="18"/>
        <v/>
      </c>
      <c r="B480" s="432" t="str">
        <f t="shared" si="19"/>
        <v/>
      </c>
      <c r="C480" s="428"/>
      <c r="I480" s="428"/>
    </row>
    <row r="481" spans="1:9" s="430" customFormat="1" x14ac:dyDescent="0.25">
      <c r="A481" s="432" t="str">
        <f t="shared" si="18"/>
        <v/>
      </c>
      <c r="B481" s="432" t="str">
        <f t="shared" si="19"/>
        <v/>
      </c>
      <c r="C481" s="428"/>
      <c r="I481" s="428"/>
    </row>
    <row r="482" spans="1:9" s="430" customFormat="1" x14ac:dyDescent="0.25">
      <c r="A482" s="432" t="str">
        <f t="shared" si="18"/>
        <v/>
      </c>
      <c r="B482" s="432" t="str">
        <f t="shared" si="19"/>
        <v/>
      </c>
      <c r="C482" s="428"/>
      <c r="I482" s="428"/>
    </row>
    <row r="483" spans="1:9" s="430" customFormat="1" x14ac:dyDescent="0.25">
      <c r="A483" s="432" t="str">
        <f t="shared" si="18"/>
        <v/>
      </c>
      <c r="B483" s="432" t="str">
        <f t="shared" si="19"/>
        <v/>
      </c>
      <c r="C483" s="428"/>
      <c r="I483" s="428"/>
    </row>
    <row r="484" spans="1:9" s="430" customFormat="1" x14ac:dyDescent="0.25">
      <c r="A484" s="432" t="str">
        <f t="shared" si="18"/>
        <v/>
      </c>
      <c r="B484" s="432" t="str">
        <f t="shared" si="19"/>
        <v/>
      </c>
      <c r="C484" s="428"/>
      <c r="I484" s="428"/>
    </row>
    <row r="485" spans="1:9" s="430" customFormat="1" x14ac:dyDescent="0.25">
      <c r="A485" s="432" t="str">
        <f t="shared" si="18"/>
        <v/>
      </c>
      <c r="B485" s="432" t="str">
        <f t="shared" si="19"/>
        <v/>
      </c>
      <c r="C485" s="428"/>
      <c r="I485" s="428"/>
    </row>
    <row r="486" spans="1:9" s="430" customFormat="1" x14ac:dyDescent="0.25">
      <c r="A486" s="432" t="str">
        <f t="shared" si="18"/>
        <v/>
      </c>
      <c r="B486" s="432" t="str">
        <f t="shared" si="19"/>
        <v/>
      </c>
      <c r="C486" s="428"/>
      <c r="I486" s="428"/>
    </row>
    <row r="487" spans="1:9" s="430" customFormat="1" x14ac:dyDescent="0.25">
      <c r="A487" s="432" t="str">
        <f t="shared" si="18"/>
        <v/>
      </c>
      <c r="B487" s="432" t="str">
        <f t="shared" si="19"/>
        <v/>
      </c>
      <c r="C487" s="428"/>
      <c r="I487" s="428"/>
    </row>
    <row r="488" spans="1:9" s="430" customFormat="1" x14ac:dyDescent="0.25">
      <c r="A488" s="432" t="str">
        <f t="shared" si="18"/>
        <v/>
      </c>
      <c r="B488" s="432" t="str">
        <f t="shared" si="19"/>
        <v/>
      </c>
      <c r="C488" s="428"/>
      <c r="I488" s="428"/>
    </row>
    <row r="489" spans="1:9" s="430" customFormat="1" x14ac:dyDescent="0.25">
      <c r="A489" s="432" t="str">
        <f t="shared" si="18"/>
        <v/>
      </c>
      <c r="B489" s="432" t="str">
        <f t="shared" si="19"/>
        <v/>
      </c>
      <c r="C489" s="428"/>
      <c r="I489" s="428"/>
    </row>
    <row r="490" spans="1:9" s="430" customFormat="1" x14ac:dyDescent="0.25">
      <c r="A490" s="432" t="str">
        <f t="shared" si="18"/>
        <v/>
      </c>
      <c r="B490" s="432" t="str">
        <f t="shared" si="19"/>
        <v/>
      </c>
      <c r="C490" s="428"/>
      <c r="I490" s="428"/>
    </row>
    <row r="491" spans="1:9" s="430" customFormat="1" x14ac:dyDescent="0.25">
      <c r="A491" s="432" t="str">
        <f t="shared" si="18"/>
        <v/>
      </c>
      <c r="B491" s="432" t="str">
        <f t="shared" si="19"/>
        <v/>
      </c>
      <c r="C491" s="428"/>
      <c r="I491" s="428"/>
    </row>
    <row r="492" spans="1:9" s="430" customFormat="1" x14ac:dyDescent="0.25">
      <c r="A492" s="432" t="str">
        <f t="shared" si="18"/>
        <v/>
      </c>
      <c r="B492" s="432" t="str">
        <f t="shared" si="19"/>
        <v/>
      </c>
      <c r="C492" s="428"/>
      <c r="I492" s="428"/>
    </row>
    <row r="493" spans="1:9" s="430" customFormat="1" x14ac:dyDescent="0.25">
      <c r="A493" s="432" t="str">
        <f t="shared" si="18"/>
        <v/>
      </c>
      <c r="B493" s="432" t="str">
        <f t="shared" si="19"/>
        <v/>
      </c>
      <c r="C493" s="428"/>
      <c r="I493" s="428"/>
    </row>
    <row r="494" spans="1:9" s="430" customFormat="1" x14ac:dyDescent="0.25">
      <c r="A494" s="432" t="str">
        <f t="shared" si="18"/>
        <v/>
      </c>
      <c r="B494" s="432" t="str">
        <f t="shared" si="19"/>
        <v/>
      </c>
      <c r="C494" s="428"/>
      <c r="I494" s="428"/>
    </row>
    <row r="495" spans="1:9" s="430" customFormat="1" x14ac:dyDescent="0.25">
      <c r="A495" s="432" t="str">
        <f t="shared" si="18"/>
        <v/>
      </c>
      <c r="B495" s="432" t="str">
        <f t="shared" si="19"/>
        <v/>
      </c>
      <c r="C495" s="428"/>
      <c r="I495" s="428"/>
    </row>
    <row r="496" spans="1:9" s="430" customFormat="1" x14ac:dyDescent="0.25">
      <c r="A496" s="432" t="str">
        <f t="shared" si="18"/>
        <v/>
      </c>
      <c r="B496" s="432" t="str">
        <f t="shared" si="19"/>
        <v/>
      </c>
      <c r="C496" s="428"/>
      <c r="I496" s="428"/>
    </row>
    <row r="497" spans="1:9" s="430" customFormat="1" x14ac:dyDescent="0.25">
      <c r="A497" s="432" t="str">
        <f t="shared" si="18"/>
        <v/>
      </c>
      <c r="B497" s="432" t="str">
        <f t="shared" si="19"/>
        <v/>
      </c>
      <c r="C497" s="428"/>
      <c r="I497" s="428"/>
    </row>
    <row r="498" spans="1:9" s="430" customFormat="1" x14ac:dyDescent="0.25">
      <c r="A498" s="432" t="str">
        <f t="shared" si="18"/>
        <v/>
      </c>
      <c r="B498" s="432" t="str">
        <f t="shared" si="19"/>
        <v/>
      </c>
      <c r="C498" s="428"/>
      <c r="I498" s="428"/>
    </row>
    <row r="499" spans="1:9" s="430" customFormat="1" x14ac:dyDescent="0.25">
      <c r="A499" s="432" t="str">
        <f t="shared" si="18"/>
        <v/>
      </c>
      <c r="B499" s="432" t="str">
        <f t="shared" si="19"/>
        <v/>
      </c>
      <c r="C499" s="428"/>
      <c r="I499" s="428"/>
    </row>
    <row r="500" spans="1:9" s="430" customFormat="1" x14ac:dyDescent="0.25">
      <c r="A500" s="432" t="str">
        <f t="shared" si="18"/>
        <v/>
      </c>
      <c r="B500" s="432" t="str">
        <f t="shared" si="19"/>
        <v/>
      </c>
      <c r="C500" s="428"/>
      <c r="I500" s="428"/>
    </row>
    <row r="501" spans="1:9" s="430" customFormat="1" x14ac:dyDescent="0.25">
      <c r="A501" s="432" t="str">
        <f t="shared" si="18"/>
        <v/>
      </c>
      <c r="B501" s="432" t="str">
        <f t="shared" si="19"/>
        <v/>
      </c>
      <c r="C501" s="428"/>
      <c r="I501" s="428"/>
    </row>
    <row r="502" spans="1:9" s="430" customFormat="1" x14ac:dyDescent="0.25">
      <c r="A502" s="432" t="str">
        <f t="shared" si="18"/>
        <v/>
      </c>
      <c r="B502" s="432" t="str">
        <f t="shared" si="19"/>
        <v/>
      </c>
      <c r="C502" s="428"/>
      <c r="I502" s="428"/>
    </row>
    <row r="503" spans="1:9" s="430" customFormat="1" x14ac:dyDescent="0.25">
      <c r="A503" s="432" t="str">
        <f t="shared" si="18"/>
        <v/>
      </c>
      <c r="B503" s="432" t="str">
        <f t="shared" si="19"/>
        <v/>
      </c>
      <c r="C503" s="428"/>
      <c r="I503" s="428"/>
    </row>
    <row r="504" spans="1:9" s="430" customFormat="1" x14ac:dyDescent="0.25">
      <c r="A504" s="432" t="str">
        <f t="shared" si="18"/>
        <v/>
      </c>
      <c r="B504" s="432" t="str">
        <f t="shared" si="19"/>
        <v/>
      </c>
      <c r="C504" s="428"/>
      <c r="I504" s="428"/>
    </row>
    <row r="505" spans="1:9" s="430" customFormat="1" x14ac:dyDescent="0.25">
      <c r="A505" s="432" t="str">
        <f t="shared" si="18"/>
        <v/>
      </c>
      <c r="B505" s="432" t="str">
        <f t="shared" si="19"/>
        <v/>
      </c>
      <c r="C505" s="428"/>
      <c r="I505" s="428"/>
    </row>
    <row r="506" spans="1:9" s="430" customFormat="1" x14ac:dyDescent="0.25">
      <c r="A506" s="432" t="str">
        <f t="shared" si="18"/>
        <v/>
      </c>
      <c r="B506" s="432" t="str">
        <f t="shared" si="19"/>
        <v/>
      </c>
      <c r="C506" s="428"/>
      <c r="I506" s="428"/>
    </row>
    <row r="507" spans="1:9" s="430" customFormat="1" x14ac:dyDescent="0.25">
      <c r="A507" s="432" t="str">
        <f t="shared" si="18"/>
        <v/>
      </c>
      <c r="B507" s="432" t="str">
        <f t="shared" si="19"/>
        <v/>
      </c>
      <c r="C507" s="428"/>
      <c r="I507" s="428"/>
    </row>
    <row r="508" spans="1:9" s="430" customFormat="1" x14ac:dyDescent="0.25">
      <c r="A508" s="432" t="str">
        <f t="shared" si="18"/>
        <v/>
      </c>
      <c r="B508" s="432" t="str">
        <f t="shared" si="19"/>
        <v/>
      </c>
      <c r="C508" s="428"/>
      <c r="I508" s="428"/>
    </row>
    <row r="509" spans="1:9" s="430" customFormat="1" x14ac:dyDescent="0.25">
      <c r="A509" s="432" t="str">
        <f t="shared" si="18"/>
        <v/>
      </c>
      <c r="B509" s="432" t="str">
        <f t="shared" si="19"/>
        <v/>
      </c>
      <c r="C509" s="428"/>
      <c r="I509" s="428"/>
    </row>
    <row r="510" spans="1:9" s="430" customFormat="1" x14ac:dyDescent="0.25">
      <c r="A510" s="432" t="str">
        <f t="shared" si="18"/>
        <v/>
      </c>
      <c r="B510" s="432" t="str">
        <f t="shared" si="19"/>
        <v/>
      </c>
      <c r="C510" s="428"/>
      <c r="I510" s="428"/>
    </row>
    <row r="511" spans="1:9" s="430" customFormat="1" x14ac:dyDescent="0.25">
      <c r="A511" s="432" t="str">
        <f t="shared" si="18"/>
        <v/>
      </c>
      <c r="B511" s="432" t="str">
        <f t="shared" si="19"/>
        <v/>
      </c>
      <c r="C511" s="428"/>
      <c r="I511" s="428"/>
    </row>
    <row r="512" spans="1:9" s="430" customFormat="1" x14ac:dyDescent="0.25">
      <c r="A512" s="432" t="str">
        <f t="shared" si="18"/>
        <v/>
      </c>
      <c r="B512" s="432" t="str">
        <f t="shared" si="19"/>
        <v/>
      </c>
      <c r="C512" s="428"/>
      <c r="I512" s="428"/>
    </row>
    <row r="513" spans="1:9" s="430" customFormat="1" x14ac:dyDescent="0.25">
      <c r="A513" s="432" t="str">
        <f t="shared" si="18"/>
        <v/>
      </c>
      <c r="B513" s="432" t="str">
        <f t="shared" si="19"/>
        <v/>
      </c>
      <c r="C513" s="428"/>
      <c r="I513" s="428"/>
    </row>
    <row r="514" spans="1:9" s="430" customFormat="1" x14ac:dyDescent="0.25">
      <c r="A514" s="432" t="str">
        <f t="shared" si="18"/>
        <v/>
      </c>
      <c r="B514" s="432" t="str">
        <f t="shared" si="19"/>
        <v/>
      </c>
      <c r="C514" s="428"/>
      <c r="I514" s="428"/>
    </row>
    <row r="515" spans="1:9" s="430" customFormat="1" x14ac:dyDescent="0.25">
      <c r="A515" s="432" t="str">
        <f t="shared" ref="A515:A578" si="20">IF(ISBLANK(C515),"",YEAR(C515))</f>
        <v/>
      </c>
      <c r="B515" s="432" t="str">
        <f t="shared" ref="B515:B578" si="21">IF(ISBLANK(C515),"",MONTH(C515))</f>
        <v/>
      </c>
      <c r="C515" s="428"/>
      <c r="I515" s="428"/>
    </row>
    <row r="516" spans="1:9" s="430" customFormat="1" x14ac:dyDescent="0.25">
      <c r="A516" s="432" t="str">
        <f t="shared" si="20"/>
        <v/>
      </c>
      <c r="B516" s="432" t="str">
        <f t="shared" si="21"/>
        <v/>
      </c>
      <c r="C516" s="428"/>
      <c r="I516" s="428"/>
    </row>
    <row r="517" spans="1:9" s="430" customFormat="1" x14ac:dyDescent="0.25">
      <c r="A517" s="432" t="str">
        <f t="shared" si="20"/>
        <v/>
      </c>
      <c r="B517" s="432" t="str">
        <f t="shared" si="21"/>
        <v/>
      </c>
      <c r="C517" s="428"/>
      <c r="I517" s="428"/>
    </row>
    <row r="518" spans="1:9" s="430" customFormat="1" x14ac:dyDescent="0.25">
      <c r="A518" s="432" t="str">
        <f t="shared" si="20"/>
        <v/>
      </c>
      <c r="B518" s="432" t="str">
        <f t="shared" si="21"/>
        <v/>
      </c>
      <c r="C518" s="428"/>
      <c r="I518" s="428"/>
    </row>
    <row r="519" spans="1:9" s="430" customFormat="1" x14ac:dyDescent="0.25">
      <c r="A519" s="432" t="str">
        <f t="shared" si="20"/>
        <v/>
      </c>
      <c r="B519" s="432" t="str">
        <f t="shared" si="21"/>
        <v/>
      </c>
      <c r="C519" s="428"/>
      <c r="I519" s="428"/>
    </row>
    <row r="520" spans="1:9" s="430" customFormat="1" x14ac:dyDescent="0.25">
      <c r="A520" s="432" t="str">
        <f t="shared" si="20"/>
        <v/>
      </c>
      <c r="B520" s="432" t="str">
        <f t="shared" si="21"/>
        <v/>
      </c>
      <c r="C520" s="428"/>
      <c r="I520" s="428"/>
    </row>
    <row r="521" spans="1:9" s="430" customFormat="1" x14ac:dyDescent="0.25">
      <c r="A521" s="432" t="str">
        <f t="shared" si="20"/>
        <v/>
      </c>
      <c r="B521" s="432" t="str">
        <f t="shared" si="21"/>
        <v/>
      </c>
      <c r="C521" s="428"/>
      <c r="I521" s="428"/>
    </row>
    <row r="522" spans="1:9" s="430" customFormat="1" x14ac:dyDescent="0.25">
      <c r="A522" s="432" t="str">
        <f t="shared" si="20"/>
        <v/>
      </c>
      <c r="B522" s="432" t="str">
        <f t="shared" si="21"/>
        <v/>
      </c>
      <c r="C522" s="428"/>
      <c r="I522" s="428"/>
    </row>
    <row r="523" spans="1:9" s="430" customFormat="1" x14ac:dyDescent="0.25">
      <c r="A523" s="432" t="str">
        <f t="shared" si="20"/>
        <v/>
      </c>
      <c r="B523" s="432" t="str">
        <f t="shared" si="21"/>
        <v/>
      </c>
      <c r="C523" s="428"/>
      <c r="I523" s="428"/>
    </row>
    <row r="524" spans="1:9" s="430" customFormat="1" x14ac:dyDescent="0.25">
      <c r="A524" s="432" t="str">
        <f t="shared" si="20"/>
        <v/>
      </c>
      <c r="B524" s="432" t="str">
        <f t="shared" si="21"/>
        <v/>
      </c>
      <c r="C524" s="428"/>
      <c r="I524" s="428"/>
    </row>
    <row r="525" spans="1:9" s="430" customFormat="1" x14ac:dyDescent="0.25">
      <c r="A525" s="432" t="str">
        <f t="shared" si="20"/>
        <v/>
      </c>
      <c r="B525" s="432" t="str">
        <f t="shared" si="21"/>
        <v/>
      </c>
      <c r="C525" s="428"/>
      <c r="I525" s="428"/>
    </row>
    <row r="526" spans="1:9" s="430" customFormat="1" x14ac:dyDescent="0.25">
      <c r="A526" s="432" t="str">
        <f t="shared" si="20"/>
        <v/>
      </c>
      <c r="B526" s="432" t="str">
        <f t="shared" si="21"/>
        <v/>
      </c>
      <c r="C526" s="428"/>
      <c r="I526" s="428"/>
    </row>
    <row r="527" spans="1:9" s="430" customFormat="1" x14ac:dyDescent="0.25">
      <c r="A527" s="432" t="str">
        <f t="shared" si="20"/>
        <v/>
      </c>
      <c r="B527" s="432" t="str">
        <f t="shared" si="21"/>
        <v/>
      </c>
      <c r="C527" s="428"/>
      <c r="I527" s="428"/>
    </row>
    <row r="528" spans="1:9" s="430" customFormat="1" x14ac:dyDescent="0.25">
      <c r="A528" s="432" t="str">
        <f t="shared" si="20"/>
        <v/>
      </c>
      <c r="B528" s="432" t="str">
        <f t="shared" si="21"/>
        <v/>
      </c>
      <c r="C528" s="428"/>
      <c r="I528" s="428"/>
    </row>
    <row r="529" spans="1:9" s="430" customFormat="1" x14ac:dyDescent="0.25">
      <c r="A529" s="432" t="str">
        <f t="shared" si="20"/>
        <v/>
      </c>
      <c r="B529" s="432" t="str">
        <f t="shared" si="21"/>
        <v/>
      </c>
      <c r="C529" s="428"/>
      <c r="I529" s="428"/>
    </row>
    <row r="530" spans="1:9" s="430" customFormat="1" x14ac:dyDescent="0.25">
      <c r="A530" s="432" t="str">
        <f t="shared" si="20"/>
        <v/>
      </c>
      <c r="B530" s="432" t="str">
        <f t="shared" si="21"/>
        <v/>
      </c>
      <c r="C530" s="428"/>
      <c r="I530" s="428"/>
    </row>
    <row r="531" spans="1:9" s="430" customFormat="1" x14ac:dyDescent="0.25">
      <c r="A531" s="432" t="str">
        <f t="shared" si="20"/>
        <v/>
      </c>
      <c r="B531" s="432" t="str">
        <f t="shared" si="21"/>
        <v/>
      </c>
      <c r="C531" s="428"/>
      <c r="I531" s="428"/>
    </row>
    <row r="532" spans="1:9" s="430" customFormat="1" x14ac:dyDescent="0.25">
      <c r="A532" s="432" t="str">
        <f t="shared" si="20"/>
        <v/>
      </c>
      <c r="B532" s="432" t="str">
        <f t="shared" si="21"/>
        <v/>
      </c>
      <c r="C532" s="428"/>
      <c r="I532" s="428"/>
    </row>
    <row r="533" spans="1:9" s="430" customFormat="1" x14ac:dyDescent="0.25">
      <c r="A533" s="432" t="str">
        <f t="shared" si="20"/>
        <v/>
      </c>
      <c r="B533" s="432" t="str">
        <f t="shared" si="21"/>
        <v/>
      </c>
      <c r="C533" s="428"/>
      <c r="I533" s="428"/>
    </row>
    <row r="534" spans="1:9" s="430" customFormat="1" x14ac:dyDescent="0.25">
      <c r="A534" s="432" t="str">
        <f t="shared" si="20"/>
        <v/>
      </c>
      <c r="B534" s="432" t="str">
        <f t="shared" si="21"/>
        <v/>
      </c>
      <c r="C534" s="428"/>
      <c r="I534" s="428"/>
    </row>
    <row r="535" spans="1:9" s="430" customFormat="1" x14ac:dyDescent="0.25">
      <c r="A535" s="432" t="str">
        <f t="shared" si="20"/>
        <v/>
      </c>
      <c r="B535" s="432" t="str">
        <f t="shared" si="21"/>
        <v/>
      </c>
      <c r="C535" s="428"/>
      <c r="I535" s="428"/>
    </row>
    <row r="536" spans="1:9" s="430" customFormat="1" x14ac:dyDescent="0.25">
      <c r="A536" s="432" t="str">
        <f t="shared" si="20"/>
        <v/>
      </c>
      <c r="B536" s="432" t="str">
        <f t="shared" si="21"/>
        <v/>
      </c>
      <c r="C536" s="428"/>
      <c r="I536" s="428"/>
    </row>
    <row r="537" spans="1:9" s="430" customFormat="1" x14ac:dyDescent="0.25">
      <c r="A537" s="432" t="str">
        <f t="shared" si="20"/>
        <v/>
      </c>
      <c r="B537" s="432" t="str">
        <f t="shared" si="21"/>
        <v/>
      </c>
      <c r="C537" s="428"/>
      <c r="I537" s="428"/>
    </row>
    <row r="538" spans="1:9" s="430" customFormat="1" x14ac:dyDescent="0.25">
      <c r="A538" s="432" t="str">
        <f t="shared" si="20"/>
        <v/>
      </c>
      <c r="B538" s="432" t="str">
        <f t="shared" si="21"/>
        <v/>
      </c>
      <c r="C538" s="428"/>
      <c r="I538" s="428"/>
    </row>
    <row r="539" spans="1:9" s="430" customFormat="1" x14ac:dyDescent="0.25">
      <c r="A539" s="432" t="str">
        <f t="shared" si="20"/>
        <v/>
      </c>
      <c r="B539" s="432" t="str">
        <f t="shared" si="21"/>
        <v/>
      </c>
      <c r="C539" s="428"/>
      <c r="I539" s="428"/>
    </row>
    <row r="540" spans="1:9" s="430" customFormat="1" x14ac:dyDescent="0.25">
      <c r="A540" s="432" t="str">
        <f t="shared" si="20"/>
        <v/>
      </c>
      <c r="B540" s="432" t="str">
        <f t="shared" si="21"/>
        <v/>
      </c>
      <c r="C540" s="428"/>
      <c r="I540" s="428"/>
    </row>
    <row r="541" spans="1:9" s="430" customFormat="1" x14ac:dyDescent="0.25">
      <c r="A541" s="432" t="str">
        <f t="shared" si="20"/>
        <v/>
      </c>
      <c r="B541" s="432" t="str">
        <f t="shared" si="21"/>
        <v/>
      </c>
      <c r="C541" s="428"/>
      <c r="I541" s="428"/>
    </row>
    <row r="542" spans="1:9" s="430" customFormat="1" x14ac:dyDescent="0.25">
      <c r="A542" s="432" t="str">
        <f t="shared" si="20"/>
        <v/>
      </c>
      <c r="B542" s="432" t="str">
        <f t="shared" si="21"/>
        <v/>
      </c>
      <c r="C542" s="428"/>
      <c r="I542" s="428"/>
    </row>
    <row r="543" spans="1:9" s="430" customFormat="1" x14ac:dyDescent="0.25">
      <c r="A543" s="432" t="str">
        <f t="shared" si="20"/>
        <v/>
      </c>
      <c r="B543" s="432" t="str">
        <f t="shared" si="21"/>
        <v/>
      </c>
      <c r="C543" s="428"/>
      <c r="I543" s="428"/>
    </row>
    <row r="544" spans="1:9" s="430" customFormat="1" x14ac:dyDescent="0.25">
      <c r="A544" s="432" t="str">
        <f t="shared" si="20"/>
        <v/>
      </c>
      <c r="B544" s="432" t="str">
        <f t="shared" si="21"/>
        <v/>
      </c>
      <c r="C544" s="428"/>
      <c r="I544" s="428"/>
    </row>
    <row r="545" spans="1:9" s="430" customFormat="1" x14ac:dyDescent="0.25">
      <c r="A545" s="432" t="str">
        <f t="shared" si="20"/>
        <v/>
      </c>
      <c r="B545" s="432" t="str">
        <f t="shared" si="21"/>
        <v/>
      </c>
      <c r="C545" s="428"/>
      <c r="I545" s="428"/>
    </row>
    <row r="546" spans="1:9" s="430" customFormat="1" x14ac:dyDescent="0.25">
      <c r="A546" s="432" t="str">
        <f t="shared" si="20"/>
        <v/>
      </c>
      <c r="B546" s="432" t="str">
        <f t="shared" si="21"/>
        <v/>
      </c>
      <c r="C546" s="428"/>
      <c r="I546" s="428"/>
    </row>
    <row r="547" spans="1:9" s="430" customFormat="1" x14ac:dyDescent="0.25">
      <c r="A547" s="432" t="str">
        <f t="shared" si="20"/>
        <v/>
      </c>
      <c r="B547" s="432" t="str">
        <f t="shared" si="21"/>
        <v/>
      </c>
      <c r="C547" s="428"/>
      <c r="I547" s="428"/>
    </row>
    <row r="548" spans="1:9" s="430" customFormat="1" x14ac:dyDescent="0.25">
      <c r="A548" s="432" t="str">
        <f t="shared" si="20"/>
        <v/>
      </c>
      <c r="B548" s="432" t="str">
        <f t="shared" si="21"/>
        <v/>
      </c>
      <c r="C548" s="428"/>
      <c r="I548" s="428"/>
    </row>
    <row r="549" spans="1:9" s="430" customFormat="1" x14ac:dyDescent="0.25">
      <c r="A549" s="432" t="str">
        <f t="shared" si="20"/>
        <v/>
      </c>
      <c r="B549" s="432" t="str">
        <f t="shared" si="21"/>
        <v/>
      </c>
      <c r="C549" s="428"/>
      <c r="I549" s="428"/>
    </row>
    <row r="550" spans="1:9" s="430" customFormat="1" x14ac:dyDescent="0.25">
      <c r="A550" s="432" t="str">
        <f t="shared" si="20"/>
        <v/>
      </c>
      <c r="B550" s="432" t="str">
        <f t="shared" si="21"/>
        <v/>
      </c>
      <c r="C550" s="428"/>
      <c r="I550" s="428"/>
    </row>
    <row r="551" spans="1:9" s="430" customFormat="1" x14ac:dyDescent="0.25">
      <c r="A551" s="432" t="str">
        <f t="shared" si="20"/>
        <v/>
      </c>
      <c r="B551" s="432" t="str">
        <f t="shared" si="21"/>
        <v/>
      </c>
      <c r="C551" s="428"/>
      <c r="I551" s="428"/>
    </row>
    <row r="552" spans="1:9" s="430" customFormat="1" x14ac:dyDescent="0.25">
      <c r="A552" s="432" t="str">
        <f t="shared" si="20"/>
        <v/>
      </c>
      <c r="B552" s="432" t="str">
        <f t="shared" si="21"/>
        <v/>
      </c>
      <c r="C552" s="428"/>
      <c r="I552" s="428"/>
    </row>
    <row r="553" spans="1:9" s="430" customFormat="1" x14ac:dyDescent="0.25">
      <c r="A553" s="432" t="str">
        <f t="shared" si="20"/>
        <v/>
      </c>
      <c r="B553" s="432" t="str">
        <f t="shared" si="21"/>
        <v/>
      </c>
      <c r="C553" s="428"/>
      <c r="I553" s="428"/>
    </row>
    <row r="554" spans="1:9" s="430" customFormat="1" x14ac:dyDescent="0.25">
      <c r="A554" s="432" t="str">
        <f t="shared" si="20"/>
        <v/>
      </c>
      <c r="B554" s="432" t="str">
        <f t="shared" si="21"/>
        <v/>
      </c>
      <c r="C554" s="428"/>
      <c r="I554" s="428"/>
    </row>
    <row r="555" spans="1:9" s="430" customFormat="1" x14ac:dyDescent="0.25">
      <c r="A555" s="432" t="str">
        <f t="shared" si="20"/>
        <v/>
      </c>
      <c r="B555" s="432" t="str">
        <f t="shared" si="21"/>
        <v/>
      </c>
      <c r="C555" s="428"/>
      <c r="I555" s="428"/>
    </row>
    <row r="556" spans="1:9" s="430" customFormat="1" x14ac:dyDescent="0.25">
      <c r="A556" s="432" t="str">
        <f t="shared" si="20"/>
        <v/>
      </c>
      <c r="B556" s="432" t="str">
        <f t="shared" si="21"/>
        <v/>
      </c>
      <c r="C556" s="428"/>
      <c r="I556" s="428"/>
    </row>
    <row r="557" spans="1:9" s="430" customFormat="1" x14ac:dyDescent="0.25">
      <c r="A557" s="432" t="str">
        <f t="shared" si="20"/>
        <v/>
      </c>
      <c r="B557" s="432" t="str">
        <f t="shared" si="21"/>
        <v/>
      </c>
      <c r="C557" s="428"/>
      <c r="I557" s="428"/>
    </row>
    <row r="558" spans="1:9" s="430" customFormat="1" x14ac:dyDescent="0.25">
      <c r="A558" s="432" t="str">
        <f t="shared" si="20"/>
        <v/>
      </c>
      <c r="B558" s="432" t="str">
        <f t="shared" si="21"/>
        <v/>
      </c>
      <c r="C558" s="428"/>
      <c r="I558" s="428"/>
    </row>
    <row r="559" spans="1:9" s="430" customFormat="1" x14ac:dyDescent="0.25">
      <c r="A559" s="432" t="str">
        <f t="shared" si="20"/>
        <v/>
      </c>
      <c r="B559" s="432" t="str">
        <f t="shared" si="21"/>
        <v/>
      </c>
      <c r="C559" s="428"/>
      <c r="I559" s="428"/>
    </row>
    <row r="560" spans="1:9" s="430" customFormat="1" x14ac:dyDescent="0.25">
      <c r="A560" s="432" t="str">
        <f t="shared" si="20"/>
        <v/>
      </c>
      <c r="B560" s="432" t="str">
        <f t="shared" si="21"/>
        <v/>
      </c>
      <c r="C560" s="428"/>
      <c r="I560" s="428"/>
    </row>
    <row r="561" spans="1:9" s="430" customFormat="1" x14ac:dyDescent="0.25">
      <c r="A561" s="432" t="str">
        <f t="shared" si="20"/>
        <v/>
      </c>
      <c r="B561" s="432" t="str">
        <f t="shared" si="21"/>
        <v/>
      </c>
      <c r="C561" s="428"/>
      <c r="I561" s="428"/>
    </row>
    <row r="562" spans="1:9" s="430" customFormat="1" x14ac:dyDescent="0.25">
      <c r="A562" s="432" t="str">
        <f t="shared" si="20"/>
        <v/>
      </c>
      <c r="B562" s="432" t="str">
        <f t="shared" si="21"/>
        <v/>
      </c>
      <c r="C562" s="428"/>
      <c r="I562" s="428"/>
    </row>
    <row r="563" spans="1:9" s="430" customFormat="1" x14ac:dyDescent="0.25">
      <c r="A563" s="432" t="str">
        <f t="shared" si="20"/>
        <v/>
      </c>
      <c r="B563" s="432" t="str">
        <f t="shared" si="21"/>
        <v/>
      </c>
      <c r="C563" s="428"/>
      <c r="I563" s="428"/>
    </row>
    <row r="564" spans="1:9" s="430" customFormat="1" x14ac:dyDescent="0.25">
      <c r="A564" s="432" t="str">
        <f t="shared" si="20"/>
        <v/>
      </c>
      <c r="B564" s="432" t="str">
        <f t="shared" si="21"/>
        <v/>
      </c>
      <c r="C564" s="428"/>
      <c r="I564" s="428"/>
    </row>
    <row r="565" spans="1:9" s="430" customFormat="1" x14ac:dyDescent="0.25">
      <c r="A565" s="432" t="str">
        <f t="shared" si="20"/>
        <v/>
      </c>
      <c r="B565" s="432" t="str">
        <f t="shared" si="21"/>
        <v/>
      </c>
      <c r="C565" s="428"/>
      <c r="I565" s="428"/>
    </row>
    <row r="566" spans="1:9" s="430" customFormat="1" x14ac:dyDescent="0.25">
      <c r="A566" s="432" t="str">
        <f t="shared" si="20"/>
        <v/>
      </c>
      <c r="B566" s="432" t="str">
        <f t="shared" si="21"/>
        <v/>
      </c>
      <c r="C566" s="428"/>
      <c r="I566" s="428"/>
    </row>
    <row r="567" spans="1:9" s="430" customFormat="1" x14ac:dyDescent="0.25">
      <c r="A567" s="432" t="str">
        <f t="shared" si="20"/>
        <v/>
      </c>
      <c r="B567" s="432" t="str">
        <f t="shared" si="21"/>
        <v/>
      </c>
      <c r="C567" s="428"/>
      <c r="I567" s="428"/>
    </row>
    <row r="568" spans="1:9" s="430" customFormat="1" x14ac:dyDescent="0.25">
      <c r="A568" s="432" t="str">
        <f t="shared" si="20"/>
        <v/>
      </c>
      <c r="B568" s="432" t="str">
        <f t="shared" si="21"/>
        <v/>
      </c>
      <c r="C568" s="428"/>
      <c r="I568" s="428"/>
    </row>
    <row r="569" spans="1:9" s="430" customFormat="1" x14ac:dyDescent="0.25">
      <c r="A569" s="432" t="str">
        <f t="shared" si="20"/>
        <v/>
      </c>
      <c r="B569" s="432" t="str">
        <f t="shared" si="21"/>
        <v/>
      </c>
      <c r="C569" s="428"/>
      <c r="I569" s="428"/>
    </row>
    <row r="570" spans="1:9" s="430" customFormat="1" x14ac:dyDescent="0.25">
      <c r="A570" s="432" t="str">
        <f t="shared" si="20"/>
        <v/>
      </c>
      <c r="B570" s="432" t="str">
        <f t="shared" si="21"/>
        <v/>
      </c>
      <c r="C570" s="428"/>
      <c r="I570" s="428"/>
    </row>
    <row r="571" spans="1:9" s="430" customFormat="1" x14ac:dyDescent="0.25">
      <c r="A571" s="432" t="str">
        <f t="shared" si="20"/>
        <v/>
      </c>
      <c r="B571" s="432" t="str">
        <f t="shared" si="21"/>
        <v/>
      </c>
      <c r="C571" s="428"/>
      <c r="I571" s="428"/>
    </row>
    <row r="572" spans="1:9" s="430" customFormat="1" x14ac:dyDescent="0.25">
      <c r="A572" s="432" t="str">
        <f t="shared" si="20"/>
        <v/>
      </c>
      <c r="B572" s="432" t="str">
        <f t="shared" si="21"/>
        <v/>
      </c>
      <c r="C572" s="428"/>
      <c r="I572" s="428"/>
    </row>
    <row r="573" spans="1:9" s="430" customFormat="1" x14ac:dyDescent="0.25">
      <c r="A573" s="432" t="str">
        <f t="shared" si="20"/>
        <v/>
      </c>
      <c r="B573" s="432" t="str">
        <f t="shared" si="21"/>
        <v/>
      </c>
      <c r="C573" s="428"/>
      <c r="I573" s="428"/>
    </row>
    <row r="574" spans="1:9" s="430" customFormat="1" x14ac:dyDescent="0.25">
      <c r="A574" s="432" t="str">
        <f t="shared" si="20"/>
        <v/>
      </c>
      <c r="B574" s="432" t="str">
        <f t="shared" si="21"/>
        <v/>
      </c>
      <c r="C574" s="428"/>
      <c r="I574" s="428"/>
    </row>
    <row r="575" spans="1:9" s="430" customFormat="1" x14ac:dyDescent="0.25">
      <c r="A575" s="432" t="str">
        <f t="shared" si="20"/>
        <v/>
      </c>
      <c r="B575" s="432" t="str">
        <f t="shared" si="21"/>
        <v/>
      </c>
      <c r="C575" s="428"/>
      <c r="I575" s="428"/>
    </row>
    <row r="576" spans="1:9" s="430" customFormat="1" x14ac:dyDescent="0.25">
      <c r="A576" s="432" t="str">
        <f t="shared" si="20"/>
        <v/>
      </c>
      <c r="B576" s="432" t="str">
        <f t="shared" si="21"/>
        <v/>
      </c>
      <c r="C576" s="428"/>
      <c r="I576" s="428"/>
    </row>
    <row r="577" spans="1:9" s="430" customFormat="1" x14ac:dyDescent="0.25">
      <c r="A577" s="432" t="str">
        <f t="shared" si="20"/>
        <v/>
      </c>
      <c r="B577" s="432" t="str">
        <f t="shared" si="21"/>
        <v/>
      </c>
      <c r="C577" s="428"/>
      <c r="I577" s="428"/>
    </row>
    <row r="578" spans="1:9" s="430" customFormat="1" x14ac:dyDescent="0.25">
      <c r="A578" s="432" t="str">
        <f t="shared" si="20"/>
        <v/>
      </c>
      <c r="B578" s="432" t="str">
        <f t="shared" si="21"/>
        <v/>
      </c>
      <c r="C578" s="428"/>
      <c r="I578" s="428"/>
    </row>
    <row r="579" spans="1:9" s="430" customFormat="1" x14ac:dyDescent="0.25">
      <c r="A579" s="432" t="str">
        <f t="shared" ref="A579:A642" si="22">IF(ISBLANK(C579),"",YEAR(C579))</f>
        <v/>
      </c>
      <c r="B579" s="432" t="str">
        <f t="shared" ref="B579:B642" si="23">IF(ISBLANK(C579),"",MONTH(C579))</f>
        <v/>
      </c>
      <c r="C579" s="428"/>
      <c r="I579" s="428"/>
    </row>
    <row r="580" spans="1:9" s="430" customFormat="1" x14ac:dyDescent="0.25">
      <c r="A580" s="432" t="str">
        <f t="shared" si="22"/>
        <v/>
      </c>
      <c r="B580" s="432" t="str">
        <f t="shared" si="23"/>
        <v/>
      </c>
      <c r="C580" s="428"/>
      <c r="I580" s="428"/>
    </row>
    <row r="581" spans="1:9" s="430" customFormat="1" x14ac:dyDescent="0.25">
      <c r="A581" s="432" t="str">
        <f t="shared" si="22"/>
        <v/>
      </c>
      <c r="B581" s="432" t="str">
        <f t="shared" si="23"/>
        <v/>
      </c>
      <c r="C581" s="428"/>
      <c r="I581" s="428"/>
    </row>
    <row r="582" spans="1:9" s="430" customFormat="1" x14ac:dyDescent="0.25">
      <c r="A582" s="432" t="str">
        <f t="shared" si="22"/>
        <v/>
      </c>
      <c r="B582" s="432" t="str">
        <f t="shared" si="23"/>
        <v/>
      </c>
      <c r="C582" s="428"/>
      <c r="I582" s="428"/>
    </row>
    <row r="583" spans="1:9" s="430" customFormat="1" x14ac:dyDescent="0.25">
      <c r="A583" s="432" t="str">
        <f t="shared" si="22"/>
        <v/>
      </c>
      <c r="B583" s="432" t="str">
        <f t="shared" si="23"/>
        <v/>
      </c>
      <c r="C583" s="428"/>
      <c r="I583" s="428"/>
    </row>
    <row r="584" spans="1:9" s="430" customFormat="1" x14ac:dyDescent="0.25">
      <c r="A584" s="432" t="str">
        <f t="shared" si="22"/>
        <v/>
      </c>
      <c r="B584" s="432" t="str">
        <f t="shared" si="23"/>
        <v/>
      </c>
      <c r="C584" s="428"/>
      <c r="I584" s="428"/>
    </row>
    <row r="585" spans="1:9" s="430" customFormat="1" x14ac:dyDescent="0.25">
      <c r="A585" s="432" t="str">
        <f t="shared" si="22"/>
        <v/>
      </c>
      <c r="B585" s="432" t="str">
        <f t="shared" si="23"/>
        <v/>
      </c>
      <c r="C585" s="428"/>
      <c r="I585" s="428"/>
    </row>
    <row r="586" spans="1:9" s="430" customFormat="1" x14ac:dyDescent="0.25">
      <c r="A586" s="432" t="str">
        <f t="shared" si="22"/>
        <v/>
      </c>
      <c r="B586" s="432" t="str">
        <f t="shared" si="23"/>
        <v/>
      </c>
      <c r="C586" s="428"/>
      <c r="I586" s="428"/>
    </row>
    <row r="587" spans="1:9" s="430" customFormat="1" x14ac:dyDescent="0.25">
      <c r="A587" s="432" t="str">
        <f t="shared" si="22"/>
        <v/>
      </c>
      <c r="B587" s="432" t="str">
        <f t="shared" si="23"/>
        <v/>
      </c>
      <c r="C587" s="428"/>
      <c r="I587" s="428"/>
    </row>
    <row r="588" spans="1:9" s="430" customFormat="1" x14ac:dyDescent="0.25">
      <c r="A588" s="432" t="str">
        <f t="shared" si="22"/>
        <v/>
      </c>
      <c r="B588" s="432" t="str">
        <f t="shared" si="23"/>
        <v/>
      </c>
      <c r="C588" s="428"/>
      <c r="I588" s="428"/>
    </row>
    <row r="589" spans="1:9" s="430" customFormat="1" x14ac:dyDescent="0.25">
      <c r="A589" s="432" t="str">
        <f t="shared" si="22"/>
        <v/>
      </c>
      <c r="B589" s="432" t="str">
        <f t="shared" si="23"/>
        <v/>
      </c>
      <c r="C589" s="428"/>
      <c r="I589" s="428"/>
    </row>
    <row r="590" spans="1:9" s="430" customFormat="1" x14ac:dyDescent="0.25">
      <c r="A590" s="432" t="str">
        <f t="shared" si="22"/>
        <v/>
      </c>
      <c r="B590" s="432" t="str">
        <f t="shared" si="23"/>
        <v/>
      </c>
      <c r="C590" s="428"/>
      <c r="I590" s="428"/>
    </row>
    <row r="591" spans="1:9" s="430" customFormat="1" x14ac:dyDescent="0.25">
      <c r="A591" s="432" t="str">
        <f t="shared" si="22"/>
        <v/>
      </c>
      <c r="B591" s="432" t="str">
        <f t="shared" si="23"/>
        <v/>
      </c>
      <c r="C591" s="428"/>
      <c r="I591" s="428"/>
    </row>
    <row r="592" spans="1:9" s="430" customFormat="1" x14ac:dyDescent="0.25">
      <c r="A592" s="432" t="str">
        <f t="shared" si="22"/>
        <v/>
      </c>
      <c r="B592" s="432" t="str">
        <f t="shared" si="23"/>
        <v/>
      </c>
      <c r="C592" s="428"/>
      <c r="I592" s="428"/>
    </row>
    <row r="593" spans="1:9" s="430" customFormat="1" x14ac:dyDescent="0.25">
      <c r="A593" s="432" t="str">
        <f t="shared" si="22"/>
        <v/>
      </c>
      <c r="B593" s="432" t="str">
        <f t="shared" si="23"/>
        <v/>
      </c>
      <c r="C593" s="428"/>
      <c r="I593" s="428"/>
    </row>
    <row r="594" spans="1:9" s="430" customFormat="1" x14ac:dyDescent="0.25">
      <c r="A594" s="432" t="str">
        <f t="shared" si="22"/>
        <v/>
      </c>
      <c r="B594" s="432" t="str">
        <f t="shared" si="23"/>
        <v/>
      </c>
      <c r="C594" s="428"/>
      <c r="I594" s="428"/>
    </row>
    <row r="595" spans="1:9" s="430" customFormat="1" x14ac:dyDescent="0.25">
      <c r="A595" s="432" t="str">
        <f t="shared" si="22"/>
        <v/>
      </c>
      <c r="B595" s="432" t="str">
        <f t="shared" si="23"/>
        <v/>
      </c>
      <c r="C595" s="428"/>
      <c r="I595" s="428"/>
    </row>
    <row r="596" spans="1:9" s="430" customFormat="1" x14ac:dyDescent="0.25">
      <c r="A596" s="432" t="str">
        <f t="shared" si="22"/>
        <v/>
      </c>
      <c r="B596" s="432" t="str">
        <f t="shared" si="23"/>
        <v/>
      </c>
      <c r="C596" s="428"/>
      <c r="I596" s="428"/>
    </row>
    <row r="597" spans="1:9" s="430" customFormat="1" x14ac:dyDescent="0.25">
      <c r="A597" s="432" t="str">
        <f t="shared" si="22"/>
        <v/>
      </c>
      <c r="B597" s="432" t="str">
        <f t="shared" si="23"/>
        <v/>
      </c>
      <c r="C597" s="428"/>
      <c r="I597" s="428"/>
    </row>
    <row r="598" spans="1:9" s="430" customFormat="1" x14ac:dyDescent="0.25">
      <c r="A598" s="432" t="str">
        <f t="shared" si="22"/>
        <v/>
      </c>
      <c r="B598" s="432" t="str">
        <f t="shared" si="23"/>
        <v/>
      </c>
      <c r="C598" s="428"/>
      <c r="I598" s="428"/>
    </row>
    <row r="599" spans="1:9" s="430" customFormat="1" x14ac:dyDescent="0.25">
      <c r="A599" s="432" t="str">
        <f t="shared" si="22"/>
        <v/>
      </c>
      <c r="B599" s="432" t="str">
        <f t="shared" si="23"/>
        <v/>
      </c>
      <c r="C599" s="428"/>
      <c r="I599" s="428"/>
    </row>
    <row r="600" spans="1:9" s="430" customFormat="1" x14ac:dyDescent="0.25">
      <c r="A600" s="432" t="str">
        <f t="shared" si="22"/>
        <v/>
      </c>
      <c r="B600" s="432" t="str">
        <f t="shared" si="23"/>
        <v/>
      </c>
      <c r="C600" s="428"/>
      <c r="I600" s="428"/>
    </row>
    <row r="601" spans="1:9" s="430" customFormat="1" x14ac:dyDescent="0.25">
      <c r="A601" s="432" t="str">
        <f t="shared" si="22"/>
        <v/>
      </c>
      <c r="B601" s="432" t="str">
        <f t="shared" si="23"/>
        <v/>
      </c>
      <c r="C601" s="428"/>
      <c r="I601" s="428"/>
    </row>
    <row r="602" spans="1:9" s="430" customFormat="1" x14ac:dyDescent="0.25">
      <c r="A602" s="432" t="str">
        <f t="shared" si="22"/>
        <v/>
      </c>
      <c r="B602" s="432" t="str">
        <f t="shared" si="23"/>
        <v/>
      </c>
      <c r="C602" s="428"/>
      <c r="I602" s="428"/>
    </row>
    <row r="603" spans="1:9" s="430" customFormat="1" x14ac:dyDescent="0.25">
      <c r="A603" s="432" t="str">
        <f t="shared" si="22"/>
        <v/>
      </c>
      <c r="B603" s="432" t="str">
        <f t="shared" si="23"/>
        <v/>
      </c>
      <c r="C603" s="428"/>
      <c r="I603" s="428"/>
    </row>
    <row r="604" spans="1:9" s="430" customFormat="1" x14ac:dyDescent="0.25">
      <c r="A604" s="432" t="str">
        <f t="shared" si="22"/>
        <v/>
      </c>
      <c r="B604" s="432" t="str">
        <f t="shared" si="23"/>
        <v/>
      </c>
      <c r="C604" s="428"/>
      <c r="I604" s="428"/>
    </row>
    <row r="605" spans="1:9" s="430" customFormat="1" x14ac:dyDescent="0.25">
      <c r="A605" s="432" t="str">
        <f t="shared" si="22"/>
        <v/>
      </c>
      <c r="B605" s="432" t="str">
        <f t="shared" si="23"/>
        <v/>
      </c>
      <c r="C605" s="428"/>
      <c r="I605" s="428"/>
    </row>
    <row r="606" spans="1:9" s="430" customFormat="1" x14ac:dyDescent="0.25">
      <c r="A606" s="432" t="str">
        <f t="shared" si="22"/>
        <v/>
      </c>
      <c r="B606" s="432" t="str">
        <f t="shared" si="23"/>
        <v/>
      </c>
      <c r="C606" s="428"/>
      <c r="I606" s="428"/>
    </row>
    <row r="607" spans="1:9" s="430" customFormat="1" x14ac:dyDescent="0.25">
      <c r="A607" s="432" t="str">
        <f t="shared" si="22"/>
        <v/>
      </c>
      <c r="B607" s="432" t="str">
        <f t="shared" si="23"/>
        <v/>
      </c>
      <c r="C607" s="428"/>
      <c r="I607" s="428"/>
    </row>
    <row r="608" spans="1:9" s="430" customFormat="1" x14ac:dyDescent="0.25">
      <c r="A608" s="432" t="str">
        <f t="shared" si="22"/>
        <v/>
      </c>
      <c r="B608" s="432" t="str">
        <f t="shared" si="23"/>
        <v/>
      </c>
      <c r="C608" s="428"/>
      <c r="I608" s="428"/>
    </row>
    <row r="609" spans="1:9" s="430" customFormat="1" x14ac:dyDescent="0.25">
      <c r="A609" s="432" t="str">
        <f t="shared" si="22"/>
        <v/>
      </c>
      <c r="B609" s="432" t="str">
        <f t="shared" si="23"/>
        <v/>
      </c>
      <c r="C609" s="428"/>
      <c r="I609" s="428"/>
    </row>
    <row r="610" spans="1:9" s="430" customFormat="1" x14ac:dyDescent="0.25">
      <c r="A610" s="432" t="str">
        <f t="shared" si="22"/>
        <v/>
      </c>
      <c r="B610" s="432" t="str">
        <f t="shared" si="23"/>
        <v/>
      </c>
      <c r="C610" s="428"/>
      <c r="I610" s="428"/>
    </row>
    <row r="611" spans="1:9" s="430" customFormat="1" x14ac:dyDescent="0.25">
      <c r="A611" s="432" t="str">
        <f t="shared" si="22"/>
        <v/>
      </c>
      <c r="B611" s="432" t="str">
        <f t="shared" si="23"/>
        <v/>
      </c>
      <c r="C611" s="428"/>
      <c r="I611" s="428"/>
    </row>
    <row r="612" spans="1:9" s="430" customFormat="1" x14ac:dyDescent="0.25">
      <c r="A612" s="432" t="str">
        <f t="shared" si="22"/>
        <v/>
      </c>
      <c r="B612" s="432" t="str">
        <f t="shared" si="23"/>
        <v/>
      </c>
      <c r="C612" s="428"/>
      <c r="I612" s="428"/>
    </row>
    <row r="613" spans="1:9" s="430" customFormat="1" x14ac:dyDescent="0.25">
      <c r="A613" s="432" t="str">
        <f t="shared" si="22"/>
        <v/>
      </c>
      <c r="B613" s="432" t="str">
        <f t="shared" si="23"/>
        <v/>
      </c>
      <c r="C613" s="428"/>
      <c r="I613" s="428"/>
    </row>
    <row r="614" spans="1:9" s="430" customFormat="1" x14ac:dyDescent="0.25">
      <c r="A614" s="432" t="str">
        <f t="shared" si="22"/>
        <v/>
      </c>
      <c r="B614" s="432" t="str">
        <f t="shared" si="23"/>
        <v/>
      </c>
      <c r="C614" s="428"/>
      <c r="I614" s="428"/>
    </row>
    <row r="615" spans="1:9" s="430" customFormat="1" x14ac:dyDescent="0.25">
      <c r="A615" s="432" t="str">
        <f t="shared" si="22"/>
        <v/>
      </c>
      <c r="B615" s="432" t="str">
        <f t="shared" si="23"/>
        <v/>
      </c>
      <c r="C615" s="428"/>
      <c r="I615" s="428"/>
    </row>
    <row r="616" spans="1:9" s="430" customFormat="1" x14ac:dyDescent="0.25">
      <c r="A616" s="432" t="str">
        <f t="shared" si="22"/>
        <v/>
      </c>
      <c r="B616" s="432" t="str">
        <f t="shared" si="23"/>
        <v/>
      </c>
      <c r="C616" s="428"/>
      <c r="I616" s="428"/>
    </row>
    <row r="617" spans="1:9" s="430" customFormat="1" x14ac:dyDescent="0.25">
      <c r="A617" s="432" t="str">
        <f t="shared" si="22"/>
        <v/>
      </c>
      <c r="B617" s="432" t="str">
        <f t="shared" si="23"/>
        <v/>
      </c>
      <c r="C617" s="428"/>
      <c r="I617" s="428"/>
    </row>
    <row r="618" spans="1:9" s="430" customFormat="1" x14ac:dyDescent="0.25">
      <c r="A618" s="432" t="str">
        <f t="shared" si="22"/>
        <v/>
      </c>
      <c r="B618" s="432" t="str">
        <f t="shared" si="23"/>
        <v/>
      </c>
      <c r="C618" s="428"/>
      <c r="I618" s="428"/>
    </row>
    <row r="619" spans="1:9" s="430" customFormat="1" x14ac:dyDescent="0.25">
      <c r="A619" s="432" t="str">
        <f t="shared" si="22"/>
        <v/>
      </c>
      <c r="B619" s="432" t="str">
        <f t="shared" si="23"/>
        <v/>
      </c>
      <c r="C619" s="428"/>
      <c r="I619" s="428"/>
    </row>
    <row r="620" spans="1:9" s="430" customFormat="1" x14ac:dyDescent="0.25">
      <c r="A620" s="432" t="str">
        <f t="shared" si="22"/>
        <v/>
      </c>
      <c r="B620" s="432" t="str">
        <f t="shared" si="23"/>
        <v/>
      </c>
      <c r="C620" s="428"/>
      <c r="I620" s="428"/>
    </row>
    <row r="621" spans="1:9" s="430" customFormat="1" x14ac:dyDescent="0.25">
      <c r="A621" s="432" t="str">
        <f t="shared" si="22"/>
        <v/>
      </c>
      <c r="B621" s="432" t="str">
        <f t="shared" si="23"/>
        <v/>
      </c>
      <c r="C621" s="428"/>
      <c r="I621" s="428"/>
    </row>
    <row r="622" spans="1:9" s="430" customFormat="1" x14ac:dyDescent="0.25">
      <c r="A622" s="432" t="str">
        <f t="shared" si="22"/>
        <v/>
      </c>
      <c r="B622" s="432" t="str">
        <f t="shared" si="23"/>
        <v/>
      </c>
      <c r="C622" s="428"/>
      <c r="I622" s="428"/>
    </row>
    <row r="623" spans="1:9" s="430" customFormat="1" x14ac:dyDescent="0.25">
      <c r="A623" s="432" t="str">
        <f t="shared" si="22"/>
        <v/>
      </c>
      <c r="B623" s="432" t="str">
        <f t="shared" si="23"/>
        <v/>
      </c>
      <c r="C623" s="428"/>
      <c r="I623" s="428"/>
    </row>
    <row r="624" spans="1:9" s="430" customFormat="1" x14ac:dyDescent="0.25">
      <c r="A624" s="432" t="str">
        <f t="shared" si="22"/>
        <v/>
      </c>
      <c r="B624" s="432" t="str">
        <f t="shared" si="23"/>
        <v/>
      </c>
      <c r="C624" s="428"/>
      <c r="I624" s="428"/>
    </row>
    <row r="625" spans="1:9" s="430" customFormat="1" x14ac:dyDescent="0.25">
      <c r="A625" s="432" t="str">
        <f t="shared" si="22"/>
        <v/>
      </c>
      <c r="B625" s="432" t="str">
        <f t="shared" si="23"/>
        <v/>
      </c>
      <c r="C625" s="428"/>
      <c r="I625" s="428"/>
    </row>
    <row r="626" spans="1:9" s="430" customFormat="1" x14ac:dyDescent="0.25">
      <c r="A626" s="432" t="str">
        <f t="shared" si="22"/>
        <v/>
      </c>
      <c r="B626" s="432" t="str">
        <f t="shared" si="23"/>
        <v/>
      </c>
      <c r="C626" s="428"/>
      <c r="I626" s="428"/>
    </row>
    <row r="627" spans="1:9" s="430" customFormat="1" x14ac:dyDescent="0.25">
      <c r="A627" s="432" t="str">
        <f t="shared" si="22"/>
        <v/>
      </c>
      <c r="B627" s="432" t="str">
        <f t="shared" si="23"/>
        <v/>
      </c>
      <c r="C627" s="428"/>
      <c r="I627" s="428"/>
    </row>
    <row r="628" spans="1:9" s="430" customFormat="1" x14ac:dyDescent="0.25">
      <c r="A628" s="432" t="str">
        <f t="shared" si="22"/>
        <v/>
      </c>
      <c r="B628" s="432" t="str">
        <f t="shared" si="23"/>
        <v/>
      </c>
      <c r="C628" s="428"/>
      <c r="I628" s="428"/>
    </row>
    <row r="629" spans="1:9" s="430" customFormat="1" x14ac:dyDescent="0.25">
      <c r="A629" s="432" t="str">
        <f t="shared" si="22"/>
        <v/>
      </c>
      <c r="B629" s="432" t="str">
        <f t="shared" si="23"/>
        <v/>
      </c>
      <c r="C629" s="428"/>
      <c r="I629" s="428"/>
    </row>
    <row r="630" spans="1:9" s="430" customFormat="1" x14ac:dyDescent="0.25">
      <c r="A630" s="432" t="str">
        <f t="shared" si="22"/>
        <v/>
      </c>
      <c r="B630" s="432" t="str">
        <f t="shared" si="23"/>
        <v/>
      </c>
      <c r="C630" s="428"/>
      <c r="I630" s="428"/>
    </row>
    <row r="631" spans="1:9" s="430" customFormat="1" x14ac:dyDescent="0.25">
      <c r="A631" s="432" t="str">
        <f t="shared" si="22"/>
        <v/>
      </c>
      <c r="B631" s="432" t="str">
        <f t="shared" si="23"/>
        <v/>
      </c>
      <c r="C631" s="428"/>
      <c r="I631" s="428"/>
    </row>
    <row r="632" spans="1:9" s="430" customFormat="1" x14ac:dyDescent="0.25">
      <c r="A632" s="432" t="str">
        <f t="shared" si="22"/>
        <v/>
      </c>
      <c r="B632" s="432" t="str">
        <f t="shared" si="23"/>
        <v/>
      </c>
      <c r="C632" s="428"/>
      <c r="I632" s="428"/>
    </row>
    <row r="633" spans="1:9" s="430" customFormat="1" x14ac:dyDescent="0.25">
      <c r="A633" s="432" t="str">
        <f t="shared" si="22"/>
        <v/>
      </c>
      <c r="B633" s="432" t="str">
        <f t="shared" si="23"/>
        <v/>
      </c>
      <c r="C633" s="428"/>
      <c r="I633" s="428"/>
    </row>
    <row r="634" spans="1:9" s="430" customFormat="1" x14ac:dyDescent="0.25">
      <c r="A634" s="432" t="str">
        <f t="shared" si="22"/>
        <v/>
      </c>
      <c r="B634" s="432" t="str">
        <f t="shared" si="23"/>
        <v/>
      </c>
      <c r="C634" s="428"/>
      <c r="I634" s="428"/>
    </row>
    <row r="635" spans="1:9" s="430" customFormat="1" x14ac:dyDescent="0.25">
      <c r="A635" s="432" t="str">
        <f t="shared" si="22"/>
        <v/>
      </c>
      <c r="B635" s="432" t="str">
        <f t="shared" si="23"/>
        <v/>
      </c>
      <c r="C635" s="428"/>
      <c r="I635" s="428"/>
    </row>
    <row r="636" spans="1:9" s="430" customFormat="1" x14ac:dyDescent="0.25">
      <c r="A636" s="432" t="str">
        <f t="shared" si="22"/>
        <v/>
      </c>
      <c r="B636" s="432" t="str">
        <f t="shared" si="23"/>
        <v/>
      </c>
      <c r="C636" s="428"/>
      <c r="I636" s="428"/>
    </row>
    <row r="637" spans="1:9" s="430" customFormat="1" x14ac:dyDescent="0.25">
      <c r="A637" s="432" t="str">
        <f t="shared" si="22"/>
        <v/>
      </c>
      <c r="B637" s="432" t="str">
        <f t="shared" si="23"/>
        <v/>
      </c>
      <c r="C637" s="428"/>
      <c r="I637" s="428"/>
    </row>
    <row r="638" spans="1:9" s="430" customFormat="1" x14ac:dyDescent="0.25">
      <c r="A638" s="432" t="str">
        <f t="shared" si="22"/>
        <v/>
      </c>
      <c r="B638" s="432" t="str">
        <f t="shared" si="23"/>
        <v/>
      </c>
      <c r="C638" s="428"/>
      <c r="I638" s="428"/>
    </row>
    <row r="639" spans="1:9" s="430" customFormat="1" x14ac:dyDescent="0.25">
      <c r="A639" s="432" t="str">
        <f t="shared" si="22"/>
        <v/>
      </c>
      <c r="B639" s="432" t="str">
        <f t="shared" si="23"/>
        <v/>
      </c>
      <c r="C639" s="428"/>
      <c r="I639" s="428"/>
    </row>
    <row r="640" spans="1:9" s="430" customFormat="1" x14ac:dyDescent="0.25">
      <c r="A640" s="432" t="str">
        <f t="shared" si="22"/>
        <v/>
      </c>
      <c r="B640" s="432" t="str">
        <f t="shared" si="23"/>
        <v/>
      </c>
      <c r="C640" s="428"/>
      <c r="I640" s="428"/>
    </row>
    <row r="641" spans="1:9" s="430" customFormat="1" x14ac:dyDescent="0.25">
      <c r="A641" s="432" t="str">
        <f t="shared" si="22"/>
        <v/>
      </c>
      <c r="B641" s="432" t="str">
        <f t="shared" si="23"/>
        <v/>
      </c>
      <c r="C641" s="428"/>
      <c r="I641" s="428"/>
    </row>
    <row r="642" spans="1:9" s="430" customFormat="1" x14ac:dyDescent="0.25">
      <c r="A642" s="432" t="str">
        <f t="shared" si="22"/>
        <v/>
      </c>
      <c r="B642" s="432" t="str">
        <f t="shared" si="23"/>
        <v/>
      </c>
      <c r="C642" s="428"/>
      <c r="I642" s="428"/>
    </row>
    <row r="643" spans="1:9" s="430" customFormat="1" x14ac:dyDescent="0.25">
      <c r="A643" s="432" t="str">
        <f t="shared" ref="A643:A706" si="24">IF(ISBLANK(C643),"",YEAR(C643))</f>
        <v/>
      </c>
      <c r="B643" s="432" t="str">
        <f t="shared" ref="B643:B706" si="25">IF(ISBLANK(C643),"",MONTH(C643))</f>
        <v/>
      </c>
      <c r="C643" s="428"/>
      <c r="I643" s="428"/>
    </row>
    <row r="644" spans="1:9" s="430" customFormat="1" x14ac:dyDescent="0.25">
      <c r="A644" s="432" t="str">
        <f t="shared" si="24"/>
        <v/>
      </c>
      <c r="B644" s="432" t="str">
        <f t="shared" si="25"/>
        <v/>
      </c>
      <c r="C644" s="428"/>
      <c r="I644" s="428"/>
    </row>
    <row r="645" spans="1:9" s="430" customFormat="1" x14ac:dyDescent="0.25">
      <c r="A645" s="432" t="str">
        <f t="shared" si="24"/>
        <v/>
      </c>
      <c r="B645" s="432" t="str">
        <f t="shared" si="25"/>
        <v/>
      </c>
      <c r="C645" s="428"/>
      <c r="I645" s="428"/>
    </row>
    <row r="646" spans="1:9" s="430" customFormat="1" x14ac:dyDescent="0.25">
      <c r="A646" s="432" t="str">
        <f t="shared" si="24"/>
        <v/>
      </c>
      <c r="B646" s="432" t="str">
        <f t="shared" si="25"/>
        <v/>
      </c>
      <c r="C646" s="428"/>
      <c r="I646" s="428"/>
    </row>
    <row r="647" spans="1:9" s="430" customFormat="1" x14ac:dyDescent="0.25">
      <c r="A647" s="432" t="str">
        <f t="shared" si="24"/>
        <v/>
      </c>
      <c r="B647" s="432" t="str">
        <f t="shared" si="25"/>
        <v/>
      </c>
      <c r="C647" s="428"/>
      <c r="I647" s="428"/>
    </row>
    <row r="648" spans="1:9" s="430" customFormat="1" x14ac:dyDescent="0.25">
      <c r="A648" s="432" t="str">
        <f t="shared" si="24"/>
        <v/>
      </c>
      <c r="B648" s="432" t="str">
        <f t="shared" si="25"/>
        <v/>
      </c>
      <c r="C648" s="428"/>
      <c r="I648" s="428"/>
    </row>
    <row r="649" spans="1:9" s="430" customFormat="1" x14ac:dyDescent="0.25">
      <c r="A649" s="432" t="str">
        <f t="shared" si="24"/>
        <v/>
      </c>
      <c r="B649" s="432" t="str">
        <f t="shared" si="25"/>
        <v/>
      </c>
      <c r="C649" s="428"/>
      <c r="I649" s="428"/>
    </row>
    <row r="650" spans="1:9" s="430" customFormat="1" x14ac:dyDescent="0.25">
      <c r="A650" s="432" t="str">
        <f t="shared" si="24"/>
        <v/>
      </c>
      <c r="B650" s="432" t="str">
        <f t="shared" si="25"/>
        <v/>
      </c>
      <c r="C650" s="428"/>
      <c r="I650" s="428"/>
    </row>
    <row r="651" spans="1:9" s="430" customFormat="1" x14ac:dyDescent="0.25">
      <c r="A651" s="432" t="str">
        <f t="shared" si="24"/>
        <v/>
      </c>
      <c r="B651" s="432" t="str">
        <f t="shared" si="25"/>
        <v/>
      </c>
      <c r="C651" s="428"/>
      <c r="I651" s="428"/>
    </row>
    <row r="652" spans="1:9" s="430" customFormat="1" x14ac:dyDescent="0.25">
      <c r="A652" s="432" t="str">
        <f t="shared" si="24"/>
        <v/>
      </c>
      <c r="B652" s="432" t="str">
        <f t="shared" si="25"/>
        <v/>
      </c>
      <c r="C652" s="428"/>
      <c r="I652" s="428"/>
    </row>
    <row r="653" spans="1:9" s="430" customFormat="1" x14ac:dyDescent="0.25">
      <c r="A653" s="432" t="str">
        <f t="shared" si="24"/>
        <v/>
      </c>
      <c r="B653" s="432" t="str">
        <f t="shared" si="25"/>
        <v/>
      </c>
      <c r="C653" s="428"/>
      <c r="I653" s="428"/>
    </row>
    <row r="654" spans="1:9" s="430" customFormat="1" x14ac:dyDescent="0.25">
      <c r="A654" s="432" t="str">
        <f t="shared" si="24"/>
        <v/>
      </c>
      <c r="B654" s="432" t="str">
        <f t="shared" si="25"/>
        <v/>
      </c>
      <c r="C654" s="428"/>
      <c r="I654" s="428"/>
    </row>
    <row r="655" spans="1:9" s="430" customFormat="1" x14ac:dyDescent="0.25">
      <c r="A655" s="432" t="str">
        <f t="shared" si="24"/>
        <v/>
      </c>
      <c r="B655" s="432" t="str">
        <f t="shared" si="25"/>
        <v/>
      </c>
      <c r="C655" s="428"/>
      <c r="I655" s="428"/>
    </row>
    <row r="656" spans="1:9" s="430" customFormat="1" x14ac:dyDescent="0.25">
      <c r="A656" s="432" t="str">
        <f t="shared" si="24"/>
        <v/>
      </c>
      <c r="B656" s="432" t="str">
        <f t="shared" si="25"/>
        <v/>
      </c>
      <c r="C656" s="428"/>
      <c r="I656" s="428"/>
    </row>
    <row r="657" spans="1:9" s="430" customFormat="1" x14ac:dyDescent="0.25">
      <c r="A657" s="432" t="str">
        <f t="shared" si="24"/>
        <v/>
      </c>
      <c r="B657" s="432" t="str">
        <f t="shared" si="25"/>
        <v/>
      </c>
      <c r="C657" s="428"/>
      <c r="I657" s="428"/>
    </row>
    <row r="658" spans="1:9" s="430" customFormat="1" x14ac:dyDescent="0.25">
      <c r="A658" s="432" t="str">
        <f t="shared" si="24"/>
        <v/>
      </c>
      <c r="B658" s="432" t="str">
        <f t="shared" si="25"/>
        <v/>
      </c>
      <c r="C658" s="428"/>
      <c r="I658" s="428"/>
    </row>
    <row r="659" spans="1:9" s="430" customFormat="1" x14ac:dyDescent="0.25">
      <c r="A659" s="432" t="str">
        <f t="shared" si="24"/>
        <v/>
      </c>
      <c r="B659" s="432" t="str">
        <f t="shared" si="25"/>
        <v/>
      </c>
      <c r="C659" s="428"/>
      <c r="I659" s="428"/>
    </row>
    <row r="660" spans="1:9" s="430" customFormat="1" x14ac:dyDescent="0.25">
      <c r="A660" s="432" t="str">
        <f t="shared" si="24"/>
        <v/>
      </c>
      <c r="B660" s="432" t="str">
        <f t="shared" si="25"/>
        <v/>
      </c>
      <c r="C660" s="428"/>
      <c r="I660" s="428"/>
    </row>
    <row r="661" spans="1:9" s="430" customFormat="1" x14ac:dyDescent="0.25">
      <c r="A661" s="432" t="str">
        <f t="shared" si="24"/>
        <v/>
      </c>
      <c r="B661" s="432" t="str">
        <f t="shared" si="25"/>
        <v/>
      </c>
      <c r="C661" s="428"/>
      <c r="I661" s="428"/>
    </row>
    <row r="662" spans="1:9" s="430" customFormat="1" x14ac:dyDescent="0.25">
      <c r="A662" s="432" t="str">
        <f t="shared" si="24"/>
        <v/>
      </c>
      <c r="B662" s="432" t="str">
        <f t="shared" si="25"/>
        <v/>
      </c>
      <c r="C662" s="428"/>
      <c r="I662" s="428"/>
    </row>
    <row r="663" spans="1:9" s="430" customFormat="1" x14ac:dyDescent="0.25">
      <c r="A663" s="432" t="str">
        <f t="shared" si="24"/>
        <v/>
      </c>
      <c r="B663" s="432" t="str">
        <f t="shared" si="25"/>
        <v/>
      </c>
      <c r="C663" s="428"/>
      <c r="I663" s="428"/>
    </row>
    <row r="664" spans="1:9" s="430" customFormat="1" x14ac:dyDescent="0.25">
      <c r="A664" s="432" t="str">
        <f t="shared" si="24"/>
        <v/>
      </c>
      <c r="B664" s="432" t="str">
        <f t="shared" si="25"/>
        <v/>
      </c>
      <c r="C664" s="428"/>
      <c r="I664" s="428"/>
    </row>
    <row r="665" spans="1:9" s="430" customFormat="1" x14ac:dyDescent="0.25">
      <c r="A665" s="432" t="str">
        <f t="shared" si="24"/>
        <v/>
      </c>
      <c r="B665" s="432" t="str">
        <f t="shared" si="25"/>
        <v/>
      </c>
      <c r="C665" s="428"/>
      <c r="I665" s="428"/>
    </row>
    <row r="666" spans="1:9" s="430" customFormat="1" x14ac:dyDescent="0.25">
      <c r="A666" s="432" t="str">
        <f t="shared" si="24"/>
        <v/>
      </c>
      <c r="B666" s="432" t="str">
        <f t="shared" si="25"/>
        <v/>
      </c>
      <c r="C666" s="428"/>
      <c r="I666" s="428"/>
    </row>
    <row r="667" spans="1:9" s="430" customFormat="1" x14ac:dyDescent="0.25">
      <c r="A667" s="432" t="str">
        <f t="shared" si="24"/>
        <v/>
      </c>
      <c r="B667" s="432" t="str">
        <f t="shared" si="25"/>
        <v/>
      </c>
      <c r="C667" s="428"/>
      <c r="I667" s="428"/>
    </row>
    <row r="668" spans="1:9" s="430" customFormat="1" x14ac:dyDescent="0.25">
      <c r="A668" s="432" t="str">
        <f t="shared" si="24"/>
        <v/>
      </c>
      <c r="B668" s="432" t="str">
        <f t="shared" si="25"/>
        <v/>
      </c>
      <c r="C668" s="428"/>
      <c r="I668" s="428"/>
    </row>
    <row r="669" spans="1:9" s="430" customFormat="1" x14ac:dyDescent="0.25">
      <c r="A669" s="432" t="str">
        <f t="shared" si="24"/>
        <v/>
      </c>
      <c r="B669" s="432" t="str">
        <f t="shared" si="25"/>
        <v/>
      </c>
      <c r="C669" s="428"/>
      <c r="I669" s="428"/>
    </row>
    <row r="670" spans="1:9" s="430" customFormat="1" x14ac:dyDescent="0.25">
      <c r="A670" s="432" t="str">
        <f t="shared" si="24"/>
        <v/>
      </c>
      <c r="B670" s="432" t="str">
        <f t="shared" si="25"/>
        <v/>
      </c>
      <c r="C670" s="428"/>
      <c r="I670" s="428"/>
    </row>
    <row r="671" spans="1:9" s="430" customFormat="1" x14ac:dyDescent="0.25">
      <c r="A671" s="432" t="str">
        <f t="shared" si="24"/>
        <v/>
      </c>
      <c r="B671" s="432" t="str">
        <f t="shared" si="25"/>
        <v/>
      </c>
      <c r="C671" s="428"/>
      <c r="I671" s="428"/>
    </row>
    <row r="672" spans="1:9" s="430" customFormat="1" x14ac:dyDescent="0.25">
      <c r="A672" s="432" t="str">
        <f t="shared" si="24"/>
        <v/>
      </c>
      <c r="B672" s="432" t="str">
        <f t="shared" si="25"/>
        <v/>
      </c>
      <c r="C672" s="428"/>
      <c r="I672" s="428"/>
    </row>
    <row r="673" spans="1:9" s="430" customFormat="1" x14ac:dyDescent="0.25">
      <c r="A673" s="432" t="str">
        <f t="shared" si="24"/>
        <v/>
      </c>
      <c r="B673" s="432" t="str">
        <f t="shared" si="25"/>
        <v/>
      </c>
      <c r="C673" s="428"/>
      <c r="I673" s="428"/>
    </row>
    <row r="674" spans="1:9" s="430" customFormat="1" x14ac:dyDescent="0.25">
      <c r="A674" s="432" t="str">
        <f t="shared" si="24"/>
        <v/>
      </c>
      <c r="B674" s="432" t="str">
        <f t="shared" si="25"/>
        <v/>
      </c>
      <c r="C674" s="428"/>
      <c r="I674" s="428"/>
    </row>
    <row r="675" spans="1:9" s="430" customFormat="1" x14ac:dyDescent="0.25">
      <c r="A675" s="432" t="str">
        <f t="shared" si="24"/>
        <v/>
      </c>
      <c r="B675" s="432" t="str">
        <f t="shared" si="25"/>
        <v/>
      </c>
      <c r="C675" s="428"/>
      <c r="I675" s="428"/>
    </row>
    <row r="676" spans="1:9" s="430" customFormat="1" x14ac:dyDescent="0.25">
      <c r="A676" s="432" t="str">
        <f t="shared" si="24"/>
        <v/>
      </c>
      <c r="B676" s="432" t="str">
        <f t="shared" si="25"/>
        <v/>
      </c>
      <c r="C676" s="428"/>
      <c r="I676" s="428"/>
    </row>
    <row r="677" spans="1:9" s="430" customFormat="1" x14ac:dyDescent="0.25">
      <c r="A677" s="432" t="str">
        <f t="shared" si="24"/>
        <v/>
      </c>
      <c r="B677" s="432" t="str">
        <f t="shared" si="25"/>
        <v/>
      </c>
      <c r="C677" s="428"/>
      <c r="I677" s="428"/>
    </row>
    <row r="678" spans="1:9" s="430" customFormat="1" x14ac:dyDescent="0.25">
      <c r="A678" s="432" t="str">
        <f t="shared" si="24"/>
        <v/>
      </c>
      <c r="B678" s="432" t="str">
        <f t="shared" si="25"/>
        <v/>
      </c>
      <c r="C678" s="428"/>
      <c r="I678" s="428"/>
    </row>
    <row r="679" spans="1:9" s="430" customFormat="1" x14ac:dyDescent="0.25">
      <c r="A679" s="432" t="str">
        <f t="shared" si="24"/>
        <v/>
      </c>
      <c r="B679" s="432" t="str">
        <f t="shared" si="25"/>
        <v/>
      </c>
      <c r="C679" s="428"/>
      <c r="I679" s="428"/>
    </row>
    <row r="680" spans="1:9" s="430" customFormat="1" x14ac:dyDescent="0.25">
      <c r="A680" s="432" t="str">
        <f t="shared" si="24"/>
        <v/>
      </c>
      <c r="B680" s="432" t="str">
        <f t="shared" si="25"/>
        <v/>
      </c>
      <c r="C680" s="428"/>
      <c r="I680" s="428"/>
    </row>
    <row r="681" spans="1:9" s="430" customFormat="1" x14ac:dyDescent="0.25">
      <c r="A681" s="432" t="str">
        <f t="shared" si="24"/>
        <v/>
      </c>
      <c r="B681" s="432" t="str">
        <f t="shared" si="25"/>
        <v/>
      </c>
      <c r="C681" s="428"/>
      <c r="I681" s="428"/>
    </row>
    <row r="682" spans="1:9" s="430" customFormat="1" x14ac:dyDescent="0.25">
      <c r="A682" s="432" t="str">
        <f t="shared" si="24"/>
        <v/>
      </c>
      <c r="B682" s="432" t="str">
        <f t="shared" si="25"/>
        <v/>
      </c>
      <c r="C682" s="428"/>
      <c r="I682" s="428"/>
    </row>
    <row r="683" spans="1:9" s="430" customFormat="1" x14ac:dyDescent="0.25">
      <c r="A683" s="432" t="str">
        <f t="shared" si="24"/>
        <v/>
      </c>
      <c r="B683" s="432" t="str">
        <f t="shared" si="25"/>
        <v/>
      </c>
      <c r="C683" s="428"/>
      <c r="I683" s="428"/>
    </row>
    <row r="684" spans="1:9" s="430" customFormat="1" x14ac:dyDescent="0.25">
      <c r="A684" s="432" t="str">
        <f t="shared" si="24"/>
        <v/>
      </c>
      <c r="B684" s="432" t="str">
        <f t="shared" si="25"/>
        <v/>
      </c>
      <c r="C684" s="428"/>
      <c r="I684" s="428"/>
    </row>
    <row r="685" spans="1:9" s="430" customFormat="1" x14ac:dyDescent="0.25">
      <c r="A685" s="432" t="str">
        <f t="shared" si="24"/>
        <v/>
      </c>
      <c r="B685" s="432" t="str">
        <f t="shared" si="25"/>
        <v/>
      </c>
      <c r="C685" s="428"/>
      <c r="I685" s="428"/>
    </row>
    <row r="686" spans="1:9" s="430" customFormat="1" x14ac:dyDescent="0.25">
      <c r="A686" s="432" t="str">
        <f t="shared" si="24"/>
        <v/>
      </c>
      <c r="B686" s="432" t="str">
        <f t="shared" si="25"/>
        <v/>
      </c>
      <c r="C686" s="428"/>
      <c r="I686" s="428"/>
    </row>
    <row r="687" spans="1:9" s="430" customFormat="1" x14ac:dyDescent="0.25">
      <c r="A687" s="432" t="str">
        <f t="shared" si="24"/>
        <v/>
      </c>
      <c r="B687" s="432" t="str">
        <f t="shared" si="25"/>
        <v/>
      </c>
      <c r="C687" s="428"/>
      <c r="I687" s="428"/>
    </row>
    <row r="688" spans="1:9" s="430" customFormat="1" x14ac:dyDescent="0.25">
      <c r="A688" s="432" t="str">
        <f t="shared" si="24"/>
        <v/>
      </c>
      <c r="B688" s="432" t="str">
        <f t="shared" si="25"/>
        <v/>
      </c>
      <c r="C688" s="428"/>
      <c r="I688" s="428"/>
    </row>
    <row r="689" spans="1:9" s="430" customFormat="1" x14ac:dyDescent="0.25">
      <c r="A689" s="432" t="str">
        <f t="shared" si="24"/>
        <v/>
      </c>
      <c r="B689" s="432" t="str">
        <f t="shared" si="25"/>
        <v/>
      </c>
      <c r="C689" s="428"/>
      <c r="I689" s="428"/>
    </row>
    <row r="690" spans="1:9" s="430" customFormat="1" x14ac:dyDescent="0.25">
      <c r="A690" s="432" t="str">
        <f t="shared" si="24"/>
        <v/>
      </c>
      <c r="B690" s="432" t="str">
        <f t="shared" si="25"/>
        <v/>
      </c>
      <c r="C690" s="428"/>
      <c r="I690" s="428"/>
    </row>
    <row r="691" spans="1:9" s="430" customFormat="1" x14ac:dyDescent="0.25">
      <c r="A691" s="432" t="str">
        <f t="shared" si="24"/>
        <v/>
      </c>
      <c r="B691" s="432" t="str">
        <f t="shared" si="25"/>
        <v/>
      </c>
      <c r="C691" s="428"/>
      <c r="I691" s="428"/>
    </row>
    <row r="692" spans="1:9" s="430" customFormat="1" x14ac:dyDescent="0.25">
      <c r="A692" s="432" t="str">
        <f t="shared" si="24"/>
        <v/>
      </c>
      <c r="B692" s="432" t="str">
        <f t="shared" si="25"/>
        <v/>
      </c>
      <c r="C692" s="428"/>
      <c r="I692" s="428"/>
    </row>
    <row r="693" spans="1:9" s="430" customFormat="1" x14ac:dyDescent="0.25">
      <c r="A693" s="432" t="str">
        <f t="shared" si="24"/>
        <v/>
      </c>
      <c r="B693" s="432" t="str">
        <f t="shared" si="25"/>
        <v/>
      </c>
      <c r="C693" s="428"/>
      <c r="I693" s="428"/>
    </row>
    <row r="694" spans="1:9" s="430" customFormat="1" x14ac:dyDescent="0.25">
      <c r="A694" s="432" t="str">
        <f t="shared" si="24"/>
        <v/>
      </c>
      <c r="B694" s="432" t="str">
        <f t="shared" si="25"/>
        <v/>
      </c>
      <c r="C694" s="428"/>
      <c r="I694" s="428"/>
    </row>
    <row r="695" spans="1:9" s="430" customFormat="1" x14ac:dyDescent="0.25">
      <c r="A695" s="432" t="str">
        <f t="shared" si="24"/>
        <v/>
      </c>
      <c r="B695" s="432" t="str">
        <f t="shared" si="25"/>
        <v/>
      </c>
      <c r="C695" s="428"/>
      <c r="I695" s="428"/>
    </row>
    <row r="696" spans="1:9" s="430" customFormat="1" x14ac:dyDescent="0.25">
      <c r="A696" s="432" t="str">
        <f t="shared" si="24"/>
        <v/>
      </c>
      <c r="B696" s="432" t="str">
        <f t="shared" si="25"/>
        <v/>
      </c>
      <c r="C696" s="428"/>
      <c r="I696" s="428"/>
    </row>
    <row r="697" spans="1:9" s="430" customFormat="1" x14ac:dyDescent="0.25">
      <c r="A697" s="432" t="str">
        <f t="shared" si="24"/>
        <v/>
      </c>
      <c r="B697" s="432" t="str">
        <f t="shared" si="25"/>
        <v/>
      </c>
      <c r="C697" s="428"/>
      <c r="I697" s="428"/>
    </row>
    <row r="698" spans="1:9" s="430" customFormat="1" x14ac:dyDescent="0.25">
      <c r="A698" s="432" t="str">
        <f t="shared" si="24"/>
        <v/>
      </c>
      <c r="B698" s="432" t="str">
        <f t="shared" si="25"/>
        <v/>
      </c>
      <c r="C698" s="428"/>
      <c r="I698" s="428"/>
    </row>
    <row r="699" spans="1:9" s="430" customFormat="1" x14ac:dyDescent="0.25">
      <c r="A699" s="432" t="str">
        <f t="shared" si="24"/>
        <v/>
      </c>
      <c r="B699" s="432" t="str">
        <f t="shared" si="25"/>
        <v/>
      </c>
      <c r="C699" s="428"/>
      <c r="I699" s="428"/>
    </row>
    <row r="700" spans="1:9" s="430" customFormat="1" x14ac:dyDescent="0.25">
      <c r="A700" s="432" t="str">
        <f t="shared" si="24"/>
        <v/>
      </c>
      <c r="B700" s="432" t="str">
        <f t="shared" si="25"/>
        <v/>
      </c>
      <c r="C700" s="428"/>
      <c r="I700" s="428"/>
    </row>
    <row r="701" spans="1:9" s="430" customFormat="1" x14ac:dyDescent="0.25">
      <c r="A701" s="432" t="str">
        <f t="shared" si="24"/>
        <v/>
      </c>
      <c r="B701" s="432" t="str">
        <f t="shared" si="25"/>
        <v/>
      </c>
      <c r="C701" s="428"/>
      <c r="I701" s="428"/>
    </row>
    <row r="702" spans="1:9" s="430" customFormat="1" x14ac:dyDescent="0.25">
      <c r="A702" s="432" t="str">
        <f t="shared" si="24"/>
        <v/>
      </c>
      <c r="B702" s="432" t="str">
        <f t="shared" si="25"/>
        <v/>
      </c>
      <c r="C702" s="428"/>
      <c r="I702" s="428"/>
    </row>
    <row r="703" spans="1:9" s="430" customFormat="1" x14ac:dyDescent="0.25">
      <c r="A703" s="432" t="str">
        <f t="shared" si="24"/>
        <v/>
      </c>
      <c r="B703" s="432" t="str">
        <f t="shared" si="25"/>
        <v/>
      </c>
      <c r="C703" s="428"/>
      <c r="I703" s="428"/>
    </row>
    <row r="704" spans="1:9" s="430" customFormat="1" x14ac:dyDescent="0.25">
      <c r="A704" s="432" t="str">
        <f t="shared" si="24"/>
        <v/>
      </c>
      <c r="B704" s="432" t="str">
        <f t="shared" si="25"/>
        <v/>
      </c>
      <c r="C704" s="428"/>
      <c r="I704" s="428"/>
    </row>
    <row r="705" spans="1:9" s="430" customFormat="1" x14ac:dyDescent="0.25">
      <c r="A705" s="432" t="str">
        <f t="shared" si="24"/>
        <v/>
      </c>
      <c r="B705" s="432" t="str">
        <f t="shared" si="25"/>
        <v/>
      </c>
      <c r="C705" s="428"/>
      <c r="I705" s="428"/>
    </row>
    <row r="706" spans="1:9" s="430" customFormat="1" x14ac:dyDescent="0.25">
      <c r="A706" s="432" t="str">
        <f t="shared" si="24"/>
        <v/>
      </c>
      <c r="B706" s="432" t="str">
        <f t="shared" si="25"/>
        <v/>
      </c>
      <c r="C706" s="428"/>
      <c r="I706" s="428"/>
    </row>
    <row r="707" spans="1:9" s="430" customFormat="1" x14ac:dyDescent="0.25">
      <c r="A707" s="432" t="str">
        <f t="shared" ref="A707:A770" si="26">IF(ISBLANK(C707),"",YEAR(C707))</f>
        <v/>
      </c>
      <c r="B707" s="432" t="str">
        <f t="shared" ref="B707:B770" si="27">IF(ISBLANK(C707),"",MONTH(C707))</f>
        <v/>
      </c>
      <c r="C707" s="428"/>
      <c r="I707" s="428"/>
    </row>
    <row r="708" spans="1:9" s="430" customFormat="1" x14ac:dyDescent="0.25">
      <c r="A708" s="432" t="str">
        <f t="shared" si="26"/>
        <v/>
      </c>
      <c r="B708" s="432" t="str">
        <f t="shared" si="27"/>
        <v/>
      </c>
      <c r="C708" s="428"/>
      <c r="I708" s="428"/>
    </row>
    <row r="709" spans="1:9" s="430" customFormat="1" x14ac:dyDescent="0.25">
      <c r="A709" s="432" t="str">
        <f t="shared" si="26"/>
        <v/>
      </c>
      <c r="B709" s="432" t="str">
        <f t="shared" si="27"/>
        <v/>
      </c>
      <c r="C709" s="428"/>
      <c r="I709" s="428"/>
    </row>
    <row r="710" spans="1:9" s="430" customFormat="1" x14ac:dyDescent="0.25">
      <c r="A710" s="432" t="str">
        <f t="shared" si="26"/>
        <v/>
      </c>
      <c r="B710" s="432" t="str">
        <f t="shared" si="27"/>
        <v/>
      </c>
      <c r="C710" s="428"/>
      <c r="I710" s="428"/>
    </row>
    <row r="711" spans="1:9" s="430" customFormat="1" x14ac:dyDescent="0.25">
      <c r="A711" s="432" t="str">
        <f t="shared" si="26"/>
        <v/>
      </c>
      <c r="B711" s="432" t="str">
        <f t="shared" si="27"/>
        <v/>
      </c>
      <c r="C711" s="428"/>
      <c r="I711" s="428"/>
    </row>
    <row r="712" spans="1:9" s="430" customFormat="1" x14ac:dyDescent="0.25">
      <c r="A712" s="432" t="str">
        <f t="shared" si="26"/>
        <v/>
      </c>
      <c r="B712" s="432" t="str">
        <f t="shared" si="27"/>
        <v/>
      </c>
      <c r="C712" s="428"/>
      <c r="I712" s="428"/>
    </row>
    <row r="713" spans="1:9" s="430" customFormat="1" x14ac:dyDescent="0.25">
      <c r="A713" s="432" t="str">
        <f t="shared" si="26"/>
        <v/>
      </c>
      <c r="B713" s="432" t="str">
        <f t="shared" si="27"/>
        <v/>
      </c>
      <c r="C713" s="428"/>
      <c r="I713" s="428"/>
    </row>
    <row r="714" spans="1:9" s="430" customFormat="1" x14ac:dyDescent="0.25">
      <c r="A714" s="432" t="str">
        <f t="shared" si="26"/>
        <v/>
      </c>
      <c r="B714" s="432" t="str">
        <f t="shared" si="27"/>
        <v/>
      </c>
      <c r="C714" s="428"/>
      <c r="I714" s="428"/>
    </row>
    <row r="715" spans="1:9" s="430" customFormat="1" x14ac:dyDescent="0.25">
      <c r="A715" s="432" t="str">
        <f t="shared" si="26"/>
        <v/>
      </c>
      <c r="B715" s="432" t="str">
        <f t="shared" si="27"/>
        <v/>
      </c>
      <c r="C715" s="428"/>
      <c r="I715" s="428"/>
    </row>
    <row r="716" spans="1:9" s="430" customFormat="1" x14ac:dyDescent="0.25">
      <c r="A716" s="432" t="str">
        <f t="shared" si="26"/>
        <v/>
      </c>
      <c r="B716" s="432" t="str">
        <f t="shared" si="27"/>
        <v/>
      </c>
      <c r="C716" s="428"/>
      <c r="I716" s="428"/>
    </row>
    <row r="717" spans="1:9" s="430" customFormat="1" x14ac:dyDescent="0.25">
      <c r="A717" s="432" t="str">
        <f t="shared" si="26"/>
        <v/>
      </c>
      <c r="B717" s="432" t="str">
        <f t="shared" si="27"/>
        <v/>
      </c>
      <c r="C717" s="428"/>
      <c r="I717" s="428"/>
    </row>
    <row r="718" spans="1:9" s="430" customFormat="1" x14ac:dyDescent="0.25">
      <c r="A718" s="432" t="str">
        <f t="shared" si="26"/>
        <v/>
      </c>
      <c r="B718" s="432" t="str">
        <f t="shared" si="27"/>
        <v/>
      </c>
      <c r="C718" s="428"/>
      <c r="I718" s="428"/>
    </row>
    <row r="719" spans="1:9" s="430" customFormat="1" x14ac:dyDescent="0.25">
      <c r="A719" s="432" t="str">
        <f t="shared" si="26"/>
        <v/>
      </c>
      <c r="B719" s="432" t="str">
        <f t="shared" si="27"/>
        <v/>
      </c>
      <c r="C719" s="428"/>
      <c r="I719" s="428"/>
    </row>
    <row r="720" spans="1:9" s="430" customFormat="1" x14ac:dyDescent="0.25">
      <c r="A720" s="432" t="str">
        <f t="shared" si="26"/>
        <v/>
      </c>
      <c r="B720" s="432" t="str">
        <f t="shared" si="27"/>
        <v/>
      </c>
      <c r="C720" s="428"/>
      <c r="I720" s="428"/>
    </row>
    <row r="721" spans="1:9" s="430" customFormat="1" x14ac:dyDescent="0.25">
      <c r="A721" s="432" t="str">
        <f t="shared" si="26"/>
        <v/>
      </c>
      <c r="B721" s="432" t="str">
        <f t="shared" si="27"/>
        <v/>
      </c>
      <c r="C721" s="428"/>
      <c r="I721" s="428"/>
    </row>
    <row r="722" spans="1:9" s="430" customFormat="1" x14ac:dyDescent="0.25">
      <c r="A722" s="432" t="str">
        <f t="shared" si="26"/>
        <v/>
      </c>
      <c r="B722" s="432" t="str">
        <f t="shared" si="27"/>
        <v/>
      </c>
      <c r="C722" s="428"/>
      <c r="I722" s="428"/>
    </row>
    <row r="723" spans="1:9" s="430" customFormat="1" x14ac:dyDescent="0.25">
      <c r="A723" s="432" t="str">
        <f t="shared" si="26"/>
        <v/>
      </c>
      <c r="B723" s="432" t="str">
        <f t="shared" si="27"/>
        <v/>
      </c>
      <c r="C723" s="428"/>
      <c r="I723" s="428"/>
    </row>
    <row r="724" spans="1:9" s="430" customFormat="1" x14ac:dyDescent="0.25">
      <c r="A724" s="432" t="str">
        <f t="shared" si="26"/>
        <v/>
      </c>
      <c r="B724" s="432" t="str">
        <f t="shared" si="27"/>
        <v/>
      </c>
      <c r="C724" s="428"/>
      <c r="I724" s="428"/>
    </row>
    <row r="725" spans="1:9" s="430" customFormat="1" x14ac:dyDescent="0.25">
      <c r="A725" s="432" t="str">
        <f t="shared" si="26"/>
        <v/>
      </c>
      <c r="B725" s="432" t="str">
        <f t="shared" si="27"/>
        <v/>
      </c>
      <c r="C725" s="428"/>
      <c r="I725" s="428"/>
    </row>
    <row r="726" spans="1:9" s="430" customFormat="1" x14ac:dyDescent="0.25">
      <c r="A726" s="432" t="str">
        <f t="shared" si="26"/>
        <v/>
      </c>
      <c r="B726" s="432" t="str">
        <f t="shared" si="27"/>
        <v/>
      </c>
      <c r="C726" s="428"/>
      <c r="I726" s="428"/>
    </row>
    <row r="727" spans="1:9" s="430" customFormat="1" x14ac:dyDescent="0.25">
      <c r="A727" s="432" t="str">
        <f t="shared" si="26"/>
        <v/>
      </c>
      <c r="B727" s="432" t="str">
        <f t="shared" si="27"/>
        <v/>
      </c>
      <c r="C727" s="428"/>
      <c r="I727" s="428"/>
    </row>
    <row r="728" spans="1:9" s="430" customFormat="1" x14ac:dyDescent="0.25">
      <c r="A728" s="432" t="str">
        <f t="shared" si="26"/>
        <v/>
      </c>
      <c r="B728" s="432" t="str">
        <f t="shared" si="27"/>
        <v/>
      </c>
      <c r="C728" s="428"/>
      <c r="I728" s="428"/>
    </row>
    <row r="729" spans="1:9" s="430" customFormat="1" x14ac:dyDescent="0.25">
      <c r="A729" s="432" t="str">
        <f t="shared" si="26"/>
        <v/>
      </c>
      <c r="B729" s="432" t="str">
        <f t="shared" si="27"/>
        <v/>
      </c>
      <c r="C729" s="428"/>
      <c r="I729" s="428"/>
    </row>
    <row r="730" spans="1:9" s="430" customFormat="1" x14ac:dyDescent="0.25">
      <c r="A730" s="432" t="str">
        <f t="shared" si="26"/>
        <v/>
      </c>
      <c r="B730" s="432" t="str">
        <f t="shared" si="27"/>
        <v/>
      </c>
      <c r="C730" s="428"/>
      <c r="I730" s="428"/>
    </row>
    <row r="731" spans="1:9" s="430" customFormat="1" x14ac:dyDescent="0.25">
      <c r="A731" s="432" t="str">
        <f t="shared" si="26"/>
        <v/>
      </c>
      <c r="B731" s="432" t="str">
        <f t="shared" si="27"/>
        <v/>
      </c>
      <c r="C731" s="428"/>
      <c r="I731" s="428"/>
    </row>
    <row r="732" spans="1:9" s="430" customFormat="1" x14ac:dyDescent="0.25">
      <c r="A732" s="432" t="str">
        <f t="shared" si="26"/>
        <v/>
      </c>
      <c r="B732" s="432" t="str">
        <f t="shared" si="27"/>
        <v/>
      </c>
      <c r="C732" s="428"/>
      <c r="I732" s="428"/>
    </row>
    <row r="733" spans="1:9" s="430" customFormat="1" x14ac:dyDescent="0.25">
      <c r="A733" s="432" t="str">
        <f t="shared" si="26"/>
        <v/>
      </c>
      <c r="B733" s="432" t="str">
        <f t="shared" si="27"/>
        <v/>
      </c>
      <c r="C733" s="428"/>
      <c r="I733" s="428"/>
    </row>
    <row r="734" spans="1:9" s="430" customFormat="1" x14ac:dyDescent="0.25">
      <c r="A734" s="432" t="str">
        <f t="shared" si="26"/>
        <v/>
      </c>
      <c r="B734" s="432" t="str">
        <f t="shared" si="27"/>
        <v/>
      </c>
      <c r="C734" s="428"/>
      <c r="I734" s="428"/>
    </row>
    <row r="735" spans="1:9" s="430" customFormat="1" x14ac:dyDescent="0.25">
      <c r="A735" s="432" t="str">
        <f t="shared" si="26"/>
        <v/>
      </c>
      <c r="B735" s="432" t="str">
        <f t="shared" si="27"/>
        <v/>
      </c>
      <c r="C735" s="428"/>
      <c r="I735" s="428"/>
    </row>
    <row r="736" spans="1:9" s="430" customFormat="1" x14ac:dyDescent="0.25">
      <c r="A736" s="432" t="str">
        <f t="shared" si="26"/>
        <v/>
      </c>
      <c r="B736" s="432" t="str">
        <f t="shared" si="27"/>
        <v/>
      </c>
      <c r="C736" s="428"/>
      <c r="I736" s="428"/>
    </row>
    <row r="737" spans="1:9" s="430" customFormat="1" x14ac:dyDescent="0.25">
      <c r="A737" s="432" t="str">
        <f t="shared" si="26"/>
        <v/>
      </c>
      <c r="B737" s="432" t="str">
        <f t="shared" si="27"/>
        <v/>
      </c>
      <c r="C737" s="428"/>
      <c r="I737" s="428"/>
    </row>
    <row r="738" spans="1:9" s="430" customFormat="1" x14ac:dyDescent="0.25">
      <c r="A738" s="432" t="str">
        <f t="shared" si="26"/>
        <v/>
      </c>
      <c r="B738" s="432" t="str">
        <f t="shared" si="27"/>
        <v/>
      </c>
      <c r="C738" s="428"/>
      <c r="I738" s="428"/>
    </row>
    <row r="739" spans="1:9" s="430" customFormat="1" x14ac:dyDescent="0.25">
      <c r="A739" s="432" t="str">
        <f t="shared" si="26"/>
        <v/>
      </c>
      <c r="B739" s="432" t="str">
        <f t="shared" si="27"/>
        <v/>
      </c>
      <c r="C739" s="428"/>
      <c r="I739" s="428"/>
    </row>
    <row r="740" spans="1:9" s="430" customFormat="1" x14ac:dyDescent="0.25">
      <c r="A740" s="432" t="str">
        <f t="shared" si="26"/>
        <v/>
      </c>
      <c r="B740" s="432" t="str">
        <f t="shared" si="27"/>
        <v/>
      </c>
      <c r="C740" s="428"/>
      <c r="I740" s="428"/>
    </row>
    <row r="741" spans="1:9" s="430" customFormat="1" x14ac:dyDescent="0.25">
      <c r="A741" s="432" t="str">
        <f t="shared" si="26"/>
        <v/>
      </c>
      <c r="B741" s="432" t="str">
        <f t="shared" si="27"/>
        <v/>
      </c>
      <c r="C741" s="428"/>
      <c r="I741" s="428"/>
    </row>
    <row r="742" spans="1:9" s="430" customFormat="1" x14ac:dyDescent="0.25">
      <c r="A742" s="432" t="str">
        <f t="shared" si="26"/>
        <v/>
      </c>
      <c r="B742" s="432" t="str">
        <f t="shared" si="27"/>
        <v/>
      </c>
      <c r="C742" s="428"/>
      <c r="I742" s="428"/>
    </row>
    <row r="743" spans="1:9" s="430" customFormat="1" x14ac:dyDescent="0.25">
      <c r="A743" s="432" t="str">
        <f t="shared" si="26"/>
        <v/>
      </c>
      <c r="B743" s="432" t="str">
        <f t="shared" si="27"/>
        <v/>
      </c>
      <c r="C743" s="428"/>
      <c r="I743" s="428"/>
    </row>
    <row r="744" spans="1:9" s="430" customFormat="1" x14ac:dyDescent="0.25">
      <c r="A744" s="432" t="str">
        <f t="shared" si="26"/>
        <v/>
      </c>
      <c r="B744" s="432" t="str">
        <f t="shared" si="27"/>
        <v/>
      </c>
      <c r="C744" s="428"/>
      <c r="I744" s="428"/>
    </row>
    <row r="745" spans="1:9" s="430" customFormat="1" x14ac:dyDescent="0.25">
      <c r="A745" s="432" t="str">
        <f t="shared" si="26"/>
        <v/>
      </c>
      <c r="B745" s="432" t="str">
        <f t="shared" si="27"/>
        <v/>
      </c>
      <c r="C745" s="428"/>
      <c r="I745" s="428"/>
    </row>
    <row r="746" spans="1:9" s="430" customFormat="1" x14ac:dyDescent="0.25">
      <c r="A746" s="432" t="str">
        <f t="shared" si="26"/>
        <v/>
      </c>
      <c r="B746" s="432" t="str">
        <f t="shared" si="27"/>
        <v/>
      </c>
      <c r="C746" s="428"/>
      <c r="I746" s="428"/>
    </row>
    <row r="747" spans="1:9" s="430" customFormat="1" x14ac:dyDescent="0.25">
      <c r="A747" s="432" t="str">
        <f t="shared" si="26"/>
        <v/>
      </c>
      <c r="B747" s="432" t="str">
        <f t="shared" si="27"/>
        <v/>
      </c>
      <c r="C747" s="428"/>
      <c r="I747" s="428"/>
    </row>
    <row r="748" spans="1:9" s="430" customFormat="1" x14ac:dyDescent="0.25">
      <c r="A748" s="432" t="str">
        <f t="shared" si="26"/>
        <v/>
      </c>
      <c r="B748" s="432" t="str">
        <f t="shared" si="27"/>
        <v/>
      </c>
      <c r="C748" s="428"/>
      <c r="I748" s="428"/>
    </row>
    <row r="749" spans="1:9" s="430" customFormat="1" x14ac:dyDescent="0.25">
      <c r="A749" s="432" t="str">
        <f t="shared" si="26"/>
        <v/>
      </c>
      <c r="B749" s="432" t="str">
        <f t="shared" si="27"/>
        <v/>
      </c>
      <c r="C749" s="428"/>
      <c r="I749" s="428"/>
    </row>
    <row r="750" spans="1:9" s="430" customFormat="1" x14ac:dyDescent="0.25">
      <c r="A750" s="432" t="str">
        <f t="shared" si="26"/>
        <v/>
      </c>
      <c r="B750" s="432" t="str">
        <f t="shared" si="27"/>
        <v/>
      </c>
      <c r="C750" s="428"/>
      <c r="I750" s="428"/>
    </row>
    <row r="751" spans="1:9" s="430" customFormat="1" x14ac:dyDescent="0.25">
      <c r="A751" s="432" t="str">
        <f t="shared" si="26"/>
        <v/>
      </c>
      <c r="B751" s="432" t="str">
        <f t="shared" si="27"/>
        <v/>
      </c>
      <c r="C751" s="428"/>
      <c r="I751" s="428"/>
    </row>
    <row r="752" spans="1:9" s="430" customFormat="1" x14ac:dyDescent="0.25">
      <c r="A752" s="432" t="str">
        <f t="shared" si="26"/>
        <v/>
      </c>
      <c r="B752" s="432" t="str">
        <f t="shared" si="27"/>
        <v/>
      </c>
      <c r="C752" s="428"/>
      <c r="I752" s="428"/>
    </row>
    <row r="753" spans="1:9" s="430" customFormat="1" x14ac:dyDescent="0.25">
      <c r="A753" s="432" t="str">
        <f t="shared" si="26"/>
        <v/>
      </c>
      <c r="B753" s="432" t="str">
        <f t="shared" si="27"/>
        <v/>
      </c>
      <c r="C753" s="428"/>
      <c r="I753" s="428"/>
    </row>
    <row r="754" spans="1:9" s="430" customFormat="1" x14ac:dyDescent="0.25">
      <c r="A754" s="432" t="str">
        <f t="shared" si="26"/>
        <v/>
      </c>
      <c r="B754" s="432" t="str">
        <f t="shared" si="27"/>
        <v/>
      </c>
      <c r="C754" s="428"/>
      <c r="I754" s="428"/>
    </row>
    <row r="755" spans="1:9" s="430" customFormat="1" x14ac:dyDescent="0.25">
      <c r="A755" s="432" t="str">
        <f t="shared" si="26"/>
        <v/>
      </c>
      <c r="B755" s="432" t="str">
        <f t="shared" si="27"/>
        <v/>
      </c>
      <c r="C755" s="428"/>
      <c r="I755" s="428"/>
    </row>
    <row r="756" spans="1:9" s="430" customFormat="1" x14ac:dyDescent="0.25">
      <c r="A756" s="432" t="str">
        <f t="shared" si="26"/>
        <v/>
      </c>
      <c r="B756" s="432" t="str">
        <f t="shared" si="27"/>
        <v/>
      </c>
      <c r="C756" s="428"/>
      <c r="I756" s="428"/>
    </row>
    <row r="757" spans="1:9" s="430" customFormat="1" x14ac:dyDescent="0.25">
      <c r="A757" s="432" t="str">
        <f t="shared" si="26"/>
        <v/>
      </c>
      <c r="B757" s="432" t="str">
        <f t="shared" si="27"/>
        <v/>
      </c>
      <c r="C757" s="428"/>
      <c r="I757" s="428"/>
    </row>
    <row r="758" spans="1:9" s="430" customFormat="1" x14ac:dyDescent="0.25">
      <c r="A758" s="432" t="str">
        <f t="shared" si="26"/>
        <v/>
      </c>
      <c r="B758" s="432" t="str">
        <f t="shared" si="27"/>
        <v/>
      </c>
      <c r="C758" s="428"/>
      <c r="I758" s="428"/>
    </row>
    <row r="759" spans="1:9" s="430" customFormat="1" x14ac:dyDescent="0.25">
      <c r="A759" s="432" t="str">
        <f t="shared" si="26"/>
        <v/>
      </c>
      <c r="B759" s="432" t="str">
        <f t="shared" si="27"/>
        <v/>
      </c>
      <c r="C759" s="428"/>
      <c r="I759" s="428"/>
    </row>
    <row r="760" spans="1:9" s="430" customFormat="1" x14ac:dyDescent="0.25">
      <c r="A760" s="432" t="str">
        <f t="shared" si="26"/>
        <v/>
      </c>
      <c r="B760" s="432" t="str">
        <f t="shared" si="27"/>
        <v/>
      </c>
      <c r="C760" s="428"/>
      <c r="I760" s="428"/>
    </row>
    <row r="761" spans="1:9" s="430" customFormat="1" x14ac:dyDescent="0.25">
      <c r="A761" s="432" t="str">
        <f t="shared" si="26"/>
        <v/>
      </c>
      <c r="B761" s="432" t="str">
        <f t="shared" si="27"/>
        <v/>
      </c>
      <c r="C761" s="428"/>
      <c r="I761" s="428"/>
    </row>
    <row r="762" spans="1:9" s="430" customFormat="1" x14ac:dyDescent="0.25">
      <c r="A762" s="432" t="str">
        <f t="shared" si="26"/>
        <v/>
      </c>
      <c r="B762" s="432" t="str">
        <f t="shared" si="27"/>
        <v/>
      </c>
      <c r="C762" s="428"/>
      <c r="I762" s="428"/>
    </row>
    <row r="763" spans="1:9" s="430" customFormat="1" x14ac:dyDescent="0.25">
      <c r="A763" s="432" t="str">
        <f t="shared" si="26"/>
        <v/>
      </c>
      <c r="B763" s="432" t="str">
        <f t="shared" si="27"/>
        <v/>
      </c>
      <c r="C763" s="428"/>
      <c r="I763" s="428"/>
    </row>
    <row r="764" spans="1:9" s="430" customFormat="1" x14ac:dyDescent="0.25">
      <c r="A764" s="432" t="str">
        <f t="shared" si="26"/>
        <v/>
      </c>
      <c r="B764" s="432" t="str">
        <f t="shared" si="27"/>
        <v/>
      </c>
      <c r="C764" s="428"/>
      <c r="I764" s="428"/>
    </row>
    <row r="765" spans="1:9" s="430" customFormat="1" x14ac:dyDescent="0.25">
      <c r="A765" s="432" t="str">
        <f t="shared" si="26"/>
        <v/>
      </c>
      <c r="B765" s="432" t="str">
        <f t="shared" si="27"/>
        <v/>
      </c>
      <c r="C765" s="428"/>
      <c r="I765" s="428"/>
    </row>
    <row r="766" spans="1:9" s="430" customFormat="1" x14ac:dyDescent="0.25">
      <c r="A766" s="432" t="str">
        <f t="shared" si="26"/>
        <v/>
      </c>
      <c r="B766" s="432" t="str">
        <f t="shared" si="27"/>
        <v/>
      </c>
      <c r="C766" s="428"/>
      <c r="I766" s="428"/>
    </row>
    <row r="767" spans="1:9" s="430" customFormat="1" x14ac:dyDescent="0.25">
      <c r="A767" s="432" t="str">
        <f t="shared" si="26"/>
        <v/>
      </c>
      <c r="B767" s="432" t="str">
        <f t="shared" si="27"/>
        <v/>
      </c>
      <c r="C767" s="428"/>
      <c r="I767" s="428"/>
    </row>
    <row r="768" spans="1:9" s="430" customFormat="1" x14ac:dyDescent="0.25">
      <c r="A768" s="432" t="str">
        <f t="shared" si="26"/>
        <v/>
      </c>
      <c r="B768" s="432" t="str">
        <f t="shared" si="27"/>
        <v/>
      </c>
      <c r="C768" s="428"/>
      <c r="I768" s="428"/>
    </row>
    <row r="769" spans="1:9" s="430" customFormat="1" x14ac:dyDescent="0.25">
      <c r="A769" s="432" t="str">
        <f t="shared" si="26"/>
        <v/>
      </c>
      <c r="B769" s="432" t="str">
        <f t="shared" si="27"/>
        <v/>
      </c>
      <c r="C769" s="428"/>
      <c r="I769" s="428"/>
    </row>
    <row r="770" spans="1:9" s="430" customFormat="1" x14ac:dyDescent="0.25">
      <c r="A770" s="432" t="str">
        <f t="shared" si="26"/>
        <v/>
      </c>
      <c r="B770" s="432" t="str">
        <f t="shared" si="27"/>
        <v/>
      </c>
      <c r="C770" s="428"/>
      <c r="I770" s="428"/>
    </row>
    <row r="771" spans="1:9" s="430" customFormat="1" x14ac:dyDescent="0.25">
      <c r="A771" s="432" t="str">
        <f t="shared" ref="A771:A834" si="28">IF(ISBLANK(C771),"",YEAR(C771))</f>
        <v/>
      </c>
      <c r="B771" s="432" t="str">
        <f t="shared" ref="B771:B834" si="29">IF(ISBLANK(C771),"",MONTH(C771))</f>
        <v/>
      </c>
      <c r="C771" s="428"/>
      <c r="I771" s="428"/>
    </row>
    <row r="772" spans="1:9" s="430" customFormat="1" x14ac:dyDescent="0.25">
      <c r="A772" s="432" t="str">
        <f t="shared" si="28"/>
        <v/>
      </c>
      <c r="B772" s="432" t="str">
        <f t="shared" si="29"/>
        <v/>
      </c>
      <c r="C772" s="428"/>
      <c r="I772" s="428"/>
    </row>
    <row r="773" spans="1:9" s="430" customFormat="1" x14ac:dyDescent="0.25">
      <c r="A773" s="432" t="str">
        <f t="shared" si="28"/>
        <v/>
      </c>
      <c r="B773" s="432" t="str">
        <f t="shared" si="29"/>
        <v/>
      </c>
      <c r="C773" s="428"/>
      <c r="I773" s="428"/>
    </row>
    <row r="774" spans="1:9" s="430" customFormat="1" x14ac:dyDescent="0.25">
      <c r="A774" s="432" t="str">
        <f t="shared" si="28"/>
        <v/>
      </c>
      <c r="B774" s="432" t="str">
        <f t="shared" si="29"/>
        <v/>
      </c>
      <c r="C774" s="428"/>
      <c r="I774" s="428"/>
    </row>
    <row r="775" spans="1:9" s="430" customFormat="1" x14ac:dyDescent="0.25">
      <c r="A775" s="432" t="str">
        <f t="shared" si="28"/>
        <v/>
      </c>
      <c r="B775" s="432" t="str">
        <f t="shared" si="29"/>
        <v/>
      </c>
      <c r="C775" s="428"/>
      <c r="I775" s="428"/>
    </row>
    <row r="776" spans="1:9" s="430" customFormat="1" x14ac:dyDescent="0.25">
      <c r="A776" s="432" t="str">
        <f t="shared" si="28"/>
        <v/>
      </c>
      <c r="B776" s="432" t="str">
        <f t="shared" si="29"/>
        <v/>
      </c>
      <c r="C776" s="428"/>
      <c r="I776" s="428"/>
    </row>
    <row r="777" spans="1:9" s="430" customFormat="1" x14ac:dyDescent="0.25">
      <c r="A777" s="432" t="str">
        <f t="shared" si="28"/>
        <v/>
      </c>
      <c r="B777" s="432" t="str">
        <f t="shared" si="29"/>
        <v/>
      </c>
      <c r="C777" s="428"/>
      <c r="I777" s="428"/>
    </row>
    <row r="778" spans="1:9" s="430" customFormat="1" x14ac:dyDescent="0.25">
      <c r="A778" s="432" t="str">
        <f t="shared" si="28"/>
        <v/>
      </c>
      <c r="B778" s="432" t="str">
        <f t="shared" si="29"/>
        <v/>
      </c>
      <c r="C778" s="428"/>
      <c r="I778" s="428"/>
    </row>
    <row r="779" spans="1:9" s="430" customFormat="1" x14ac:dyDescent="0.25">
      <c r="A779" s="432" t="str">
        <f t="shared" si="28"/>
        <v/>
      </c>
      <c r="B779" s="432" t="str">
        <f t="shared" si="29"/>
        <v/>
      </c>
      <c r="C779" s="428"/>
      <c r="I779" s="428"/>
    </row>
    <row r="780" spans="1:9" s="430" customFormat="1" x14ac:dyDescent="0.25">
      <c r="A780" s="432" t="str">
        <f t="shared" si="28"/>
        <v/>
      </c>
      <c r="B780" s="432" t="str">
        <f t="shared" si="29"/>
        <v/>
      </c>
      <c r="C780" s="428"/>
      <c r="I780" s="428"/>
    </row>
    <row r="781" spans="1:9" s="430" customFormat="1" x14ac:dyDescent="0.25">
      <c r="A781" s="432" t="str">
        <f t="shared" si="28"/>
        <v/>
      </c>
      <c r="B781" s="432" t="str">
        <f t="shared" si="29"/>
        <v/>
      </c>
      <c r="C781" s="428"/>
      <c r="I781" s="428"/>
    </row>
    <row r="782" spans="1:9" s="430" customFormat="1" x14ac:dyDescent="0.25">
      <c r="A782" s="432" t="str">
        <f t="shared" si="28"/>
        <v/>
      </c>
      <c r="B782" s="432" t="str">
        <f t="shared" si="29"/>
        <v/>
      </c>
      <c r="C782" s="428"/>
      <c r="I782" s="428"/>
    </row>
    <row r="783" spans="1:9" s="430" customFormat="1" x14ac:dyDescent="0.25">
      <c r="A783" s="432" t="str">
        <f t="shared" si="28"/>
        <v/>
      </c>
      <c r="B783" s="432" t="str">
        <f t="shared" si="29"/>
        <v/>
      </c>
      <c r="C783" s="428"/>
      <c r="I783" s="428"/>
    </row>
    <row r="784" spans="1:9" s="430" customFormat="1" x14ac:dyDescent="0.25">
      <c r="A784" s="432" t="str">
        <f t="shared" si="28"/>
        <v/>
      </c>
      <c r="B784" s="432" t="str">
        <f t="shared" si="29"/>
        <v/>
      </c>
      <c r="C784" s="428"/>
      <c r="I784" s="428"/>
    </row>
    <row r="785" spans="1:9" s="430" customFormat="1" x14ac:dyDescent="0.25">
      <c r="A785" s="432" t="str">
        <f t="shared" si="28"/>
        <v/>
      </c>
      <c r="B785" s="432" t="str">
        <f t="shared" si="29"/>
        <v/>
      </c>
      <c r="C785" s="428"/>
      <c r="I785" s="428"/>
    </row>
    <row r="786" spans="1:9" s="430" customFormat="1" x14ac:dyDescent="0.25">
      <c r="A786" s="432" t="str">
        <f t="shared" si="28"/>
        <v/>
      </c>
      <c r="B786" s="432" t="str">
        <f t="shared" si="29"/>
        <v/>
      </c>
      <c r="C786" s="428"/>
      <c r="I786" s="428"/>
    </row>
    <row r="787" spans="1:9" s="430" customFormat="1" x14ac:dyDescent="0.25">
      <c r="A787" s="432" t="str">
        <f t="shared" si="28"/>
        <v/>
      </c>
      <c r="B787" s="432" t="str">
        <f t="shared" si="29"/>
        <v/>
      </c>
      <c r="C787" s="428"/>
      <c r="I787" s="428"/>
    </row>
    <row r="788" spans="1:9" s="430" customFormat="1" x14ac:dyDescent="0.25">
      <c r="A788" s="432" t="str">
        <f t="shared" si="28"/>
        <v/>
      </c>
      <c r="B788" s="432" t="str">
        <f t="shared" si="29"/>
        <v/>
      </c>
      <c r="C788" s="428"/>
      <c r="I788" s="428"/>
    </row>
    <row r="789" spans="1:9" s="430" customFormat="1" x14ac:dyDescent="0.25">
      <c r="A789" s="432" t="str">
        <f t="shared" si="28"/>
        <v/>
      </c>
      <c r="B789" s="432" t="str">
        <f t="shared" si="29"/>
        <v/>
      </c>
      <c r="C789" s="428"/>
      <c r="I789" s="428"/>
    </row>
    <row r="790" spans="1:9" s="430" customFormat="1" x14ac:dyDescent="0.25">
      <c r="A790" s="432" t="str">
        <f t="shared" si="28"/>
        <v/>
      </c>
      <c r="B790" s="432" t="str">
        <f t="shared" si="29"/>
        <v/>
      </c>
      <c r="C790" s="428"/>
      <c r="I790" s="428"/>
    </row>
    <row r="791" spans="1:9" s="430" customFormat="1" x14ac:dyDescent="0.25">
      <c r="A791" s="432" t="str">
        <f t="shared" si="28"/>
        <v/>
      </c>
      <c r="B791" s="432" t="str">
        <f t="shared" si="29"/>
        <v/>
      </c>
      <c r="C791" s="428"/>
      <c r="I791" s="428"/>
    </row>
    <row r="792" spans="1:9" s="430" customFormat="1" x14ac:dyDescent="0.25">
      <c r="A792" s="432" t="str">
        <f t="shared" si="28"/>
        <v/>
      </c>
      <c r="B792" s="432" t="str">
        <f t="shared" si="29"/>
        <v/>
      </c>
      <c r="C792" s="428"/>
      <c r="I792" s="428"/>
    </row>
    <row r="793" spans="1:9" s="430" customFormat="1" x14ac:dyDescent="0.25">
      <c r="A793" s="432" t="str">
        <f t="shared" si="28"/>
        <v/>
      </c>
      <c r="B793" s="432" t="str">
        <f t="shared" si="29"/>
        <v/>
      </c>
      <c r="C793" s="428"/>
      <c r="I793" s="428"/>
    </row>
    <row r="794" spans="1:9" s="430" customFormat="1" x14ac:dyDescent="0.25">
      <c r="A794" s="432" t="str">
        <f t="shared" si="28"/>
        <v/>
      </c>
      <c r="B794" s="432" t="str">
        <f t="shared" si="29"/>
        <v/>
      </c>
      <c r="C794" s="428"/>
      <c r="I794" s="428"/>
    </row>
    <row r="795" spans="1:9" s="430" customFormat="1" x14ac:dyDescent="0.25">
      <c r="A795" s="432" t="str">
        <f t="shared" si="28"/>
        <v/>
      </c>
      <c r="B795" s="432" t="str">
        <f t="shared" si="29"/>
        <v/>
      </c>
      <c r="C795" s="428"/>
      <c r="I795" s="428"/>
    </row>
    <row r="796" spans="1:9" s="430" customFormat="1" x14ac:dyDescent="0.25">
      <c r="A796" s="432" t="str">
        <f t="shared" si="28"/>
        <v/>
      </c>
      <c r="B796" s="432" t="str">
        <f t="shared" si="29"/>
        <v/>
      </c>
      <c r="C796" s="428"/>
      <c r="I796" s="428"/>
    </row>
    <row r="797" spans="1:9" s="430" customFormat="1" x14ac:dyDescent="0.25">
      <c r="A797" s="432" t="str">
        <f t="shared" si="28"/>
        <v/>
      </c>
      <c r="B797" s="432" t="str">
        <f t="shared" si="29"/>
        <v/>
      </c>
      <c r="C797" s="428"/>
      <c r="I797" s="428"/>
    </row>
    <row r="798" spans="1:9" s="430" customFormat="1" x14ac:dyDescent="0.25">
      <c r="A798" s="432" t="str">
        <f t="shared" si="28"/>
        <v/>
      </c>
      <c r="B798" s="432" t="str">
        <f t="shared" si="29"/>
        <v/>
      </c>
      <c r="C798" s="428"/>
      <c r="I798" s="428"/>
    </row>
    <row r="799" spans="1:9" s="430" customFormat="1" x14ac:dyDescent="0.25">
      <c r="A799" s="432" t="str">
        <f t="shared" si="28"/>
        <v/>
      </c>
      <c r="B799" s="432" t="str">
        <f t="shared" si="29"/>
        <v/>
      </c>
      <c r="C799" s="428"/>
      <c r="I799" s="428"/>
    </row>
    <row r="800" spans="1:9" s="430" customFormat="1" x14ac:dyDescent="0.25">
      <c r="A800" s="432" t="str">
        <f t="shared" si="28"/>
        <v/>
      </c>
      <c r="B800" s="432" t="str">
        <f t="shared" si="29"/>
        <v/>
      </c>
      <c r="C800" s="428"/>
      <c r="I800" s="428"/>
    </row>
    <row r="801" spans="1:9" s="430" customFormat="1" x14ac:dyDescent="0.25">
      <c r="A801" s="432" t="str">
        <f t="shared" si="28"/>
        <v/>
      </c>
      <c r="B801" s="432" t="str">
        <f t="shared" si="29"/>
        <v/>
      </c>
      <c r="C801" s="428"/>
      <c r="I801" s="428"/>
    </row>
    <row r="802" spans="1:9" s="430" customFormat="1" x14ac:dyDescent="0.25">
      <c r="A802" s="432" t="str">
        <f t="shared" si="28"/>
        <v/>
      </c>
      <c r="B802" s="432" t="str">
        <f t="shared" si="29"/>
        <v/>
      </c>
      <c r="C802" s="428"/>
      <c r="I802" s="428"/>
    </row>
    <row r="803" spans="1:9" s="430" customFormat="1" x14ac:dyDescent="0.25">
      <c r="A803" s="432" t="str">
        <f t="shared" si="28"/>
        <v/>
      </c>
      <c r="B803" s="432" t="str">
        <f t="shared" si="29"/>
        <v/>
      </c>
      <c r="C803" s="428"/>
      <c r="I803" s="428"/>
    </row>
    <row r="804" spans="1:9" s="430" customFormat="1" x14ac:dyDescent="0.25">
      <c r="A804" s="432" t="str">
        <f t="shared" si="28"/>
        <v/>
      </c>
      <c r="B804" s="432" t="str">
        <f t="shared" si="29"/>
        <v/>
      </c>
      <c r="C804" s="428"/>
      <c r="I804" s="428"/>
    </row>
    <row r="805" spans="1:9" s="430" customFormat="1" x14ac:dyDescent="0.25">
      <c r="A805" s="432" t="str">
        <f t="shared" si="28"/>
        <v/>
      </c>
      <c r="B805" s="432" t="str">
        <f t="shared" si="29"/>
        <v/>
      </c>
      <c r="C805" s="428"/>
      <c r="I805" s="428"/>
    </row>
    <row r="806" spans="1:9" s="430" customFormat="1" x14ac:dyDescent="0.25">
      <c r="A806" s="432" t="str">
        <f t="shared" si="28"/>
        <v/>
      </c>
      <c r="B806" s="432" t="str">
        <f t="shared" si="29"/>
        <v/>
      </c>
      <c r="C806" s="428"/>
      <c r="I806" s="428"/>
    </row>
    <row r="807" spans="1:9" s="430" customFormat="1" x14ac:dyDescent="0.25">
      <c r="A807" s="432" t="str">
        <f t="shared" si="28"/>
        <v/>
      </c>
      <c r="B807" s="432" t="str">
        <f t="shared" si="29"/>
        <v/>
      </c>
      <c r="C807" s="428"/>
      <c r="I807" s="428"/>
    </row>
    <row r="808" spans="1:9" s="430" customFormat="1" x14ac:dyDescent="0.25">
      <c r="A808" s="432" t="str">
        <f t="shared" si="28"/>
        <v/>
      </c>
      <c r="B808" s="432" t="str">
        <f t="shared" si="29"/>
        <v/>
      </c>
      <c r="C808" s="428"/>
      <c r="I808" s="428"/>
    </row>
    <row r="809" spans="1:9" s="430" customFormat="1" x14ac:dyDescent="0.25">
      <c r="A809" s="432" t="str">
        <f t="shared" si="28"/>
        <v/>
      </c>
      <c r="B809" s="432" t="str">
        <f t="shared" si="29"/>
        <v/>
      </c>
      <c r="C809" s="428"/>
      <c r="I809" s="428"/>
    </row>
    <row r="810" spans="1:9" s="430" customFormat="1" x14ac:dyDescent="0.25">
      <c r="A810" s="432" t="str">
        <f t="shared" si="28"/>
        <v/>
      </c>
      <c r="B810" s="432" t="str">
        <f t="shared" si="29"/>
        <v/>
      </c>
      <c r="C810" s="428"/>
      <c r="I810" s="428"/>
    </row>
    <row r="811" spans="1:9" s="430" customFormat="1" x14ac:dyDescent="0.25">
      <c r="A811" s="432" t="str">
        <f t="shared" si="28"/>
        <v/>
      </c>
      <c r="B811" s="432" t="str">
        <f t="shared" si="29"/>
        <v/>
      </c>
      <c r="C811" s="428"/>
      <c r="I811" s="428"/>
    </row>
    <row r="812" spans="1:9" s="430" customFormat="1" x14ac:dyDescent="0.25">
      <c r="A812" s="432" t="str">
        <f t="shared" si="28"/>
        <v/>
      </c>
      <c r="B812" s="432" t="str">
        <f t="shared" si="29"/>
        <v/>
      </c>
      <c r="C812" s="428"/>
      <c r="I812" s="428"/>
    </row>
    <row r="813" spans="1:9" s="430" customFormat="1" x14ac:dyDescent="0.25">
      <c r="A813" s="432" t="str">
        <f t="shared" si="28"/>
        <v/>
      </c>
      <c r="B813" s="432" t="str">
        <f t="shared" si="29"/>
        <v/>
      </c>
      <c r="C813" s="428"/>
      <c r="I813" s="428"/>
    </row>
    <row r="814" spans="1:9" s="430" customFormat="1" x14ac:dyDescent="0.25">
      <c r="A814" s="432" t="str">
        <f t="shared" si="28"/>
        <v/>
      </c>
      <c r="B814" s="432" t="str">
        <f t="shared" si="29"/>
        <v/>
      </c>
      <c r="C814" s="428"/>
      <c r="I814" s="428"/>
    </row>
    <row r="815" spans="1:9" s="430" customFormat="1" x14ac:dyDescent="0.25">
      <c r="A815" s="432" t="str">
        <f t="shared" si="28"/>
        <v/>
      </c>
      <c r="B815" s="432" t="str">
        <f t="shared" si="29"/>
        <v/>
      </c>
      <c r="C815" s="428"/>
      <c r="I815" s="428"/>
    </row>
    <row r="816" spans="1:9" s="430" customFormat="1" x14ac:dyDescent="0.25">
      <c r="A816" s="432" t="str">
        <f t="shared" si="28"/>
        <v/>
      </c>
      <c r="B816" s="432" t="str">
        <f t="shared" si="29"/>
        <v/>
      </c>
      <c r="C816" s="428"/>
      <c r="I816" s="428"/>
    </row>
    <row r="817" spans="1:9" s="430" customFormat="1" x14ac:dyDescent="0.25">
      <c r="A817" s="432" t="str">
        <f t="shared" si="28"/>
        <v/>
      </c>
      <c r="B817" s="432" t="str">
        <f t="shared" si="29"/>
        <v/>
      </c>
      <c r="C817" s="428"/>
      <c r="I817" s="428"/>
    </row>
    <row r="818" spans="1:9" s="430" customFormat="1" x14ac:dyDescent="0.25">
      <c r="A818" s="432" t="str">
        <f t="shared" si="28"/>
        <v/>
      </c>
      <c r="B818" s="432" t="str">
        <f t="shared" si="29"/>
        <v/>
      </c>
      <c r="C818" s="428"/>
      <c r="I818" s="428"/>
    </row>
    <row r="819" spans="1:9" s="430" customFormat="1" x14ac:dyDescent="0.25">
      <c r="A819" s="432" t="str">
        <f t="shared" si="28"/>
        <v/>
      </c>
      <c r="B819" s="432" t="str">
        <f t="shared" si="29"/>
        <v/>
      </c>
      <c r="C819" s="428"/>
      <c r="I819" s="428"/>
    </row>
    <row r="820" spans="1:9" s="430" customFormat="1" x14ac:dyDescent="0.25">
      <c r="A820" s="432" t="str">
        <f t="shared" si="28"/>
        <v/>
      </c>
      <c r="B820" s="432" t="str">
        <f t="shared" si="29"/>
        <v/>
      </c>
      <c r="C820" s="428"/>
      <c r="I820" s="428"/>
    </row>
    <row r="821" spans="1:9" s="430" customFormat="1" x14ac:dyDescent="0.25">
      <c r="A821" s="432" t="str">
        <f t="shared" si="28"/>
        <v/>
      </c>
      <c r="B821" s="432" t="str">
        <f t="shared" si="29"/>
        <v/>
      </c>
      <c r="C821" s="428"/>
      <c r="I821" s="428"/>
    </row>
    <row r="822" spans="1:9" s="430" customFormat="1" x14ac:dyDescent="0.25">
      <c r="A822" s="432" t="str">
        <f t="shared" si="28"/>
        <v/>
      </c>
      <c r="B822" s="432" t="str">
        <f t="shared" si="29"/>
        <v/>
      </c>
      <c r="C822" s="428"/>
      <c r="I822" s="428"/>
    </row>
    <row r="823" spans="1:9" s="430" customFormat="1" x14ac:dyDescent="0.25">
      <c r="A823" s="432" t="str">
        <f t="shared" si="28"/>
        <v/>
      </c>
      <c r="B823" s="432" t="str">
        <f t="shared" si="29"/>
        <v/>
      </c>
      <c r="C823" s="428"/>
      <c r="I823" s="428"/>
    </row>
    <row r="824" spans="1:9" s="430" customFormat="1" x14ac:dyDescent="0.25">
      <c r="A824" s="432" t="str">
        <f t="shared" si="28"/>
        <v/>
      </c>
      <c r="B824" s="432" t="str">
        <f t="shared" si="29"/>
        <v/>
      </c>
      <c r="C824" s="428"/>
      <c r="I824" s="428"/>
    </row>
    <row r="825" spans="1:9" s="430" customFormat="1" x14ac:dyDescent="0.25">
      <c r="A825" s="432" t="str">
        <f t="shared" si="28"/>
        <v/>
      </c>
      <c r="B825" s="432" t="str">
        <f t="shared" si="29"/>
        <v/>
      </c>
      <c r="C825" s="428"/>
      <c r="I825" s="428"/>
    </row>
    <row r="826" spans="1:9" s="430" customFormat="1" x14ac:dyDescent="0.25">
      <c r="A826" s="432" t="str">
        <f t="shared" si="28"/>
        <v/>
      </c>
      <c r="B826" s="432" t="str">
        <f t="shared" si="29"/>
        <v/>
      </c>
      <c r="C826" s="428"/>
      <c r="I826" s="428"/>
    </row>
    <row r="827" spans="1:9" s="430" customFormat="1" x14ac:dyDescent="0.25">
      <c r="A827" s="432" t="str">
        <f t="shared" si="28"/>
        <v/>
      </c>
      <c r="B827" s="432" t="str">
        <f t="shared" si="29"/>
        <v/>
      </c>
      <c r="C827" s="428"/>
      <c r="I827" s="428"/>
    </row>
    <row r="828" spans="1:9" s="430" customFormat="1" x14ac:dyDescent="0.25">
      <c r="A828" s="432" t="str">
        <f t="shared" si="28"/>
        <v/>
      </c>
      <c r="B828" s="432" t="str">
        <f t="shared" si="29"/>
        <v/>
      </c>
      <c r="C828" s="428"/>
      <c r="I828" s="428"/>
    </row>
    <row r="829" spans="1:9" s="430" customFormat="1" x14ac:dyDescent="0.25">
      <c r="A829" s="432" t="str">
        <f t="shared" si="28"/>
        <v/>
      </c>
      <c r="B829" s="432" t="str">
        <f t="shared" si="29"/>
        <v/>
      </c>
      <c r="C829" s="428"/>
      <c r="I829" s="428"/>
    </row>
    <row r="830" spans="1:9" s="430" customFormat="1" x14ac:dyDescent="0.25">
      <c r="A830" s="432" t="str">
        <f t="shared" si="28"/>
        <v/>
      </c>
      <c r="B830" s="432" t="str">
        <f t="shared" si="29"/>
        <v/>
      </c>
      <c r="C830" s="428"/>
      <c r="I830" s="428"/>
    </row>
    <row r="831" spans="1:9" s="430" customFormat="1" x14ac:dyDescent="0.25">
      <c r="A831" s="432" t="str">
        <f t="shared" si="28"/>
        <v/>
      </c>
      <c r="B831" s="432" t="str">
        <f t="shared" si="29"/>
        <v/>
      </c>
      <c r="C831" s="428"/>
      <c r="I831" s="428"/>
    </row>
    <row r="832" spans="1:9" s="430" customFormat="1" x14ac:dyDescent="0.25">
      <c r="A832" s="432" t="str">
        <f t="shared" si="28"/>
        <v/>
      </c>
      <c r="B832" s="432" t="str">
        <f t="shared" si="29"/>
        <v/>
      </c>
      <c r="C832" s="428"/>
      <c r="I832" s="428"/>
    </row>
    <row r="833" spans="1:9" s="430" customFormat="1" x14ac:dyDescent="0.25">
      <c r="A833" s="432" t="str">
        <f t="shared" si="28"/>
        <v/>
      </c>
      <c r="B833" s="432" t="str">
        <f t="shared" si="29"/>
        <v/>
      </c>
      <c r="C833" s="428"/>
      <c r="I833" s="428"/>
    </row>
    <row r="834" spans="1:9" s="430" customFormat="1" x14ac:dyDescent="0.25">
      <c r="A834" s="432" t="str">
        <f t="shared" si="28"/>
        <v/>
      </c>
      <c r="B834" s="432" t="str">
        <f t="shared" si="29"/>
        <v/>
      </c>
      <c r="C834" s="428"/>
      <c r="I834" s="428"/>
    </row>
    <row r="835" spans="1:9" s="430" customFormat="1" x14ac:dyDescent="0.25">
      <c r="A835" s="432" t="str">
        <f t="shared" ref="A835:A898" si="30">IF(ISBLANK(C835),"",YEAR(C835))</f>
        <v/>
      </c>
      <c r="B835" s="432" t="str">
        <f t="shared" ref="B835:B898" si="31">IF(ISBLANK(C835),"",MONTH(C835))</f>
        <v/>
      </c>
      <c r="C835" s="428"/>
      <c r="I835" s="428"/>
    </row>
    <row r="836" spans="1:9" s="430" customFormat="1" x14ac:dyDescent="0.25">
      <c r="A836" s="432" t="str">
        <f t="shared" si="30"/>
        <v/>
      </c>
      <c r="B836" s="432" t="str">
        <f t="shared" si="31"/>
        <v/>
      </c>
      <c r="C836" s="428"/>
      <c r="I836" s="428"/>
    </row>
    <row r="837" spans="1:9" s="430" customFormat="1" x14ac:dyDescent="0.25">
      <c r="A837" s="432" t="str">
        <f t="shared" si="30"/>
        <v/>
      </c>
      <c r="B837" s="432" t="str">
        <f t="shared" si="31"/>
        <v/>
      </c>
      <c r="C837" s="428"/>
      <c r="I837" s="428"/>
    </row>
    <row r="838" spans="1:9" s="430" customFormat="1" x14ac:dyDescent="0.25">
      <c r="A838" s="432" t="str">
        <f t="shared" si="30"/>
        <v/>
      </c>
      <c r="B838" s="432" t="str">
        <f t="shared" si="31"/>
        <v/>
      </c>
      <c r="C838" s="428"/>
      <c r="I838" s="428"/>
    </row>
    <row r="839" spans="1:9" s="430" customFormat="1" x14ac:dyDescent="0.25">
      <c r="A839" s="432" t="str">
        <f t="shared" si="30"/>
        <v/>
      </c>
      <c r="B839" s="432" t="str">
        <f t="shared" si="31"/>
        <v/>
      </c>
      <c r="C839" s="428"/>
      <c r="I839" s="428"/>
    </row>
    <row r="840" spans="1:9" s="430" customFormat="1" x14ac:dyDescent="0.25">
      <c r="A840" s="432" t="str">
        <f t="shared" si="30"/>
        <v/>
      </c>
      <c r="B840" s="432" t="str">
        <f t="shared" si="31"/>
        <v/>
      </c>
      <c r="C840" s="428"/>
      <c r="I840" s="428"/>
    </row>
    <row r="841" spans="1:9" s="430" customFormat="1" x14ac:dyDescent="0.25">
      <c r="A841" s="432" t="str">
        <f t="shared" si="30"/>
        <v/>
      </c>
      <c r="B841" s="432" t="str">
        <f t="shared" si="31"/>
        <v/>
      </c>
      <c r="C841" s="428"/>
      <c r="I841" s="428"/>
    </row>
    <row r="842" spans="1:9" s="430" customFormat="1" x14ac:dyDescent="0.25">
      <c r="A842" s="432" t="str">
        <f t="shared" si="30"/>
        <v/>
      </c>
      <c r="B842" s="432" t="str">
        <f t="shared" si="31"/>
        <v/>
      </c>
      <c r="C842" s="428"/>
      <c r="I842" s="428"/>
    </row>
    <row r="843" spans="1:9" s="430" customFormat="1" x14ac:dyDescent="0.25">
      <c r="A843" s="432" t="str">
        <f t="shared" si="30"/>
        <v/>
      </c>
      <c r="B843" s="432" t="str">
        <f t="shared" si="31"/>
        <v/>
      </c>
      <c r="C843" s="428"/>
      <c r="I843" s="428"/>
    </row>
    <row r="844" spans="1:9" s="430" customFormat="1" x14ac:dyDescent="0.25">
      <c r="A844" s="432" t="str">
        <f t="shared" si="30"/>
        <v/>
      </c>
      <c r="B844" s="432" t="str">
        <f t="shared" si="31"/>
        <v/>
      </c>
      <c r="C844" s="428"/>
      <c r="I844" s="428"/>
    </row>
    <row r="845" spans="1:9" s="430" customFormat="1" x14ac:dyDescent="0.25">
      <c r="A845" s="432" t="str">
        <f t="shared" si="30"/>
        <v/>
      </c>
      <c r="B845" s="432" t="str">
        <f t="shared" si="31"/>
        <v/>
      </c>
      <c r="C845" s="428"/>
      <c r="I845" s="428"/>
    </row>
    <row r="846" spans="1:9" s="430" customFormat="1" x14ac:dyDescent="0.25">
      <c r="A846" s="432" t="str">
        <f t="shared" si="30"/>
        <v/>
      </c>
      <c r="B846" s="432" t="str">
        <f t="shared" si="31"/>
        <v/>
      </c>
      <c r="C846" s="428"/>
      <c r="I846" s="428"/>
    </row>
    <row r="847" spans="1:9" s="430" customFormat="1" x14ac:dyDescent="0.25">
      <c r="A847" s="432" t="str">
        <f t="shared" si="30"/>
        <v/>
      </c>
      <c r="B847" s="432" t="str">
        <f t="shared" si="31"/>
        <v/>
      </c>
      <c r="C847" s="428"/>
      <c r="I847" s="428"/>
    </row>
    <row r="848" spans="1:9" s="430" customFormat="1" x14ac:dyDescent="0.25">
      <c r="A848" s="432" t="str">
        <f t="shared" si="30"/>
        <v/>
      </c>
      <c r="B848" s="432" t="str">
        <f t="shared" si="31"/>
        <v/>
      </c>
      <c r="C848" s="428"/>
      <c r="I848" s="428"/>
    </row>
    <row r="849" spans="1:9" s="430" customFormat="1" x14ac:dyDescent="0.25">
      <c r="A849" s="432" t="str">
        <f t="shared" si="30"/>
        <v/>
      </c>
      <c r="B849" s="432" t="str">
        <f t="shared" si="31"/>
        <v/>
      </c>
      <c r="C849" s="428"/>
      <c r="I849" s="428"/>
    </row>
    <row r="850" spans="1:9" s="430" customFormat="1" x14ac:dyDescent="0.25">
      <c r="A850" s="432" t="str">
        <f t="shared" si="30"/>
        <v/>
      </c>
      <c r="B850" s="432" t="str">
        <f t="shared" si="31"/>
        <v/>
      </c>
      <c r="C850" s="428"/>
      <c r="I850" s="428"/>
    </row>
    <row r="851" spans="1:9" s="430" customFormat="1" x14ac:dyDescent="0.25">
      <c r="A851" s="432" t="str">
        <f t="shared" si="30"/>
        <v/>
      </c>
      <c r="B851" s="432" t="str">
        <f t="shared" si="31"/>
        <v/>
      </c>
      <c r="C851" s="428"/>
      <c r="I851" s="428"/>
    </row>
    <row r="852" spans="1:9" s="430" customFormat="1" x14ac:dyDescent="0.25">
      <c r="A852" s="432" t="str">
        <f t="shared" si="30"/>
        <v/>
      </c>
      <c r="B852" s="432" t="str">
        <f t="shared" si="31"/>
        <v/>
      </c>
      <c r="C852" s="428"/>
      <c r="I852" s="428"/>
    </row>
    <row r="853" spans="1:9" s="430" customFormat="1" x14ac:dyDescent="0.25">
      <c r="A853" s="432" t="str">
        <f t="shared" si="30"/>
        <v/>
      </c>
      <c r="B853" s="432" t="str">
        <f t="shared" si="31"/>
        <v/>
      </c>
      <c r="C853" s="428"/>
      <c r="I853" s="428"/>
    </row>
    <row r="854" spans="1:9" s="430" customFormat="1" x14ac:dyDescent="0.25">
      <c r="A854" s="432" t="str">
        <f t="shared" si="30"/>
        <v/>
      </c>
      <c r="B854" s="432" t="str">
        <f t="shared" si="31"/>
        <v/>
      </c>
      <c r="C854" s="428"/>
      <c r="I854" s="428"/>
    </row>
    <row r="855" spans="1:9" s="430" customFormat="1" x14ac:dyDescent="0.25">
      <c r="A855" s="432" t="str">
        <f t="shared" si="30"/>
        <v/>
      </c>
      <c r="B855" s="432" t="str">
        <f t="shared" si="31"/>
        <v/>
      </c>
      <c r="C855" s="428"/>
      <c r="I855" s="428"/>
    </row>
    <row r="856" spans="1:9" s="430" customFormat="1" x14ac:dyDescent="0.25">
      <c r="A856" s="432" t="str">
        <f t="shared" si="30"/>
        <v/>
      </c>
      <c r="B856" s="432" t="str">
        <f t="shared" si="31"/>
        <v/>
      </c>
      <c r="C856" s="428"/>
      <c r="I856" s="428"/>
    </row>
    <row r="857" spans="1:9" s="430" customFormat="1" x14ac:dyDescent="0.25">
      <c r="A857" s="432" t="str">
        <f t="shared" si="30"/>
        <v/>
      </c>
      <c r="B857" s="432" t="str">
        <f t="shared" si="31"/>
        <v/>
      </c>
      <c r="C857" s="428"/>
      <c r="I857" s="428"/>
    </row>
    <row r="858" spans="1:9" s="430" customFormat="1" x14ac:dyDescent="0.25">
      <c r="A858" s="432" t="str">
        <f t="shared" si="30"/>
        <v/>
      </c>
      <c r="B858" s="432" t="str">
        <f t="shared" si="31"/>
        <v/>
      </c>
      <c r="C858" s="428"/>
      <c r="I858" s="428"/>
    </row>
    <row r="859" spans="1:9" s="430" customFormat="1" x14ac:dyDescent="0.25">
      <c r="A859" s="432" t="str">
        <f t="shared" si="30"/>
        <v/>
      </c>
      <c r="B859" s="432" t="str">
        <f t="shared" si="31"/>
        <v/>
      </c>
      <c r="C859" s="428"/>
      <c r="I859" s="428"/>
    </row>
    <row r="860" spans="1:9" s="430" customFormat="1" x14ac:dyDescent="0.25">
      <c r="A860" s="432" t="str">
        <f t="shared" si="30"/>
        <v/>
      </c>
      <c r="B860" s="432" t="str">
        <f t="shared" si="31"/>
        <v/>
      </c>
      <c r="C860" s="428"/>
      <c r="I860" s="428"/>
    </row>
    <row r="861" spans="1:9" s="430" customFormat="1" x14ac:dyDescent="0.25">
      <c r="A861" s="432" t="str">
        <f t="shared" si="30"/>
        <v/>
      </c>
      <c r="B861" s="432" t="str">
        <f t="shared" si="31"/>
        <v/>
      </c>
      <c r="C861" s="428"/>
      <c r="I861" s="428"/>
    </row>
    <row r="862" spans="1:9" s="430" customFormat="1" x14ac:dyDescent="0.25">
      <c r="A862" s="432" t="str">
        <f t="shared" si="30"/>
        <v/>
      </c>
      <c r="B862" s="432" t="str">
        <f t="shared" si="31"/>
        <v/>
      </c>
      <c r="C862" s="428"/>
      <c r="I862" s="428"/>
    </row>
    <row r="863" spans="1:9" s="430" customFormat="1" x14ac:dyDescent="0.25">
      <c r="A863" s="432" t="str">
        <f t="shared" si="30"/>
        <v/>
      </c>
      <c r="B863" s="432" t="str">
        <f t="shared" si="31"/>
        <v/>
      </c>
      <c r="C863" s="428"/>
      <c r="I863" s="428"/>
    </row>
    <row r="864" spans="1:9" s="430" customFormat="1" x14ac:dyDescent="0.25">
      <c r="A864" s="432" t="str">
        <f t="shared" si="30"/>
        <v/>
      </c>
      <c r="B864" s="432" t="str">
        <f t="shared" si="31"/>
        <v/>
      </c>
      <c r="C864" s="428"/>
      <c r="I864" s="428"/>
    </row>
    <row r="865" spans="1:9" s="430" customFormat="1" x14ac:dyDescent="0.25">
      <c r="A865" s="432" t="str">
        <f t="shared" si="30"/>
        <v/>
      </c>
      <c r="B865" s="432" t="str">
        <f t="shared" si="31"/>
        <v/>
      </c>
      <c r="C865" s="428"/>
      <c r="I865" s="428"/>
    </row>
    <row r="866" spans="1:9" s="430" customFormat="1" x14ac:dyDescent="0.25">
      <c r="A866" s="432" t="str">
        <f t="shared" si="30"/>
        <v/>
      </c>
      <c r="B866" s="432" t="str">
        <f t="shared" si="31"/>
        <v/>
      </c>
      <c r="C866" s="428"/>
      <c r="I866" s="428"/>
    </row>
    <row r="867" spans="1:9" s="430" customFormat="1" x14ac:dyDescent="0.25">
      <c r="A867" s="432" t="str">
        <f t="shared" si="30"/>
        <v/>
      </c>
      <c r="B867" s="432" t="str">
        <f t="shared" si="31"/>
        <v/>
      </c>
      <c r="C867" s="428"/>
      <c r="I867" s="428"/>
    </row>
    <row r="868" spans="1:9" s="430" customFormat="1" x14ac:dyDescent="0.25">
      <c r="A868" s="432" t="str">
        <f t="shared" si="30"/>
        <v/>
      </c>
      <c r="B868" s="432" t="str">
        <f t="shared" si="31"/>
        <v/>
      </c>
      <c r="C868" s="428"/>
      <c r="I868" s="428"/>
    </row>
    <row r="869" spans="1:9" s="430" customFormat="1" x14ac:dyDescent="0.25">
      <c r="A869" s="432" t="str">
        <f t="shared" si="30"/>
        <v/>
      </c>
      <c r="B869" s="432" t="str">
        <f t="shared" si="31"/>
        <v/>
      </c>
      <c r="C869" s="428"/>
      <c r="I869" s="428"/>
    </row>
    <row r="870" spans="1:9" s="430" customFormat="1" x14ac:dyDescent="0.25">
      <c r="A870" s="432" t="str">
        <f t="shared" si="30"/>
        <v/>
      </c>
      <c r="B870" s="432" t="str">
        <f t="shared" si="31"/>
        <v/>
      </c>
      <c r="C870" s="428"/>
      <c r="I870" s="428"/>
    </row>
    <row r="871" spans="1:9" s="430" customFormat="1" x14ac:dyDescent="0.25">
      <c r="A871" s="432" t="str">
        <f t="shared" si="30"/>
        <v/>
      </c>
      <c r="B871" s="432" t="str">
        <f t="shared" si="31"/>
        <v/>
      </c>
      <c r="C871" s="428"/>
      <c r="I871" s="428"/>
    </row>
    <row r="872" spans="1:9" s="430" customFormat="1" x14ac:dyDescent="0.25">
      <c r="A872" s="432" t="str">
        <f t="shared" si="30"/>
        <v/>
      </c>
      <c r="B872" s="432" t="str">
        <f t="shared" si="31"/>
        <v/>
      </c>
      <c r="C872" s="428"/>
      <c r="I872" s="428"/>
    </row>
    <row r="873" spans="1:9" s="430" customFormat="1" x14ac:dyDescent="0.25">
      <c r="A873" s="432" t="str">
        <f t="shared" si="30"/>
        <v/>
      </c>
      <c r="B873" s="432" t="str">
        <f t="shared" si="31"/>
        <v/>
      </c>
      <c r="C873" s="428"/>
      <c r="I873" s="428"/>
    </row>
    <row r="874" spans="1:9" s="430" customFormat="1" x14ac:dyDescent="0.25">
      <c r="A874" s="432" t="str">
        <f t="shared" si="30"/>
        <v/>
      </c>
      <c r="B874" s="432" t="str">
        <f t="shared" si="31"/>
        <v/>
      </c>
      <c r="C874" s="428"/>
      <c r="I874" s="428"/>
    </row>
    <row r="875" spans="1:9" s="430" customFormat="1" x14ac:dyDescent="0.25">
      <c r="A875" s="432" t="str">
        <f t="shared" si="30"/>
        <v/>
      </c>
      <c r="B875" s="432" t="str">
        <f t="shared" si="31"/>
        <v/>
      </c>
      <c r="C875" s="428"/>
      <c r="I875" s="428"/>
    </row>
    <row r="876" spans="1:9" s="430" customFormat="1" x14ac:dyDescent="0.25">
      <c r="A876" s="432" t="str">
        <f t="shared" si="30"/>
        <v/>
      </c>
      <c r="B876" s="432" t="str">
        <f t="shared" si="31"/>
        <v/>
      </c>
      <c r="C876" s="428"/>
      <c r="I876" s="428"/>
    </row>
    <row r="877" spans="1:9" s="430" customFormat="1" x14ac:dyDescent="0.25">
      <c r="A877" s="432" t="str">
        <f t="shared" si="30"/>
        <v/>
      </c>
      <c r="B877" s="432" t="str">
        <f t="shared" si="31"/>
        <v/>
      </c>
      <c r="C877" s="428"/>
      <c r="I877" s="428"/>
    </row>
    <row r="878" spans="1:9" s="430" customFormat="1" x14ac:dyDescent="0.25">
      <c r="A878" s="432" t="str">
        <f t="shared" si="30"/>
        <v/>
      </c>
      <c r="B878" s="432" t="str">
        <f t="shared" si="31"/>
        <v/>
      </c>
      <c r="C878" s="428"/>
      <c r="I878" s="428"/>
    </row>
    <row r="879" spans="1:9" s="430" customFormat="1" x14ac:dyDescent="0.25">
      <c r="A879" s="432" t="str">
        <f t="shared" si="30"/>
        <v/>
      </c>
      <c r="B879" s="432" t="str">
        <f t="shared" si="31"/>
        <v/>
      </c>
      <c r="C879" s="428"/>
      <c r="I879" s="428"/>
    </row>
    <row r="880" spans="1:9" s="430" customFormat="1" x14ac:dyDescent="0.25">
      <c r="A880" s="432" t="str">
        <f t="shared" si="30"/>
        <v/>
      </c>
      <c r="B880" s="432" t="str">
        <f t="shared" si="31"/>
        <v/>
      </c>
      <c r="C880" s="428"/>
      <c r="I880" s="428"/>
    </row>
    <row r="881" spans="1:9" s="430" customFormat="1" x14ac:dyDescent="0.25">
      <c r="A881" s="432" t="str">
        <f t="shared" si="30"/>
        <v/>
      </c>
      <c r="B881" s="432" t="str">
        <f t="shared" si="31"/>
        <v/>
      </c>
      <c r="C881" s="428"/>
      <c r="I881" s="428"/>
    </row>
    <row r="882" spans="1:9" s="430" customFormat="1" x14ac:dyDescent="0.25">
      <c r="A882" s="432" t="str">
        <f t="shared" si="30"/>
        <v/>
      </c>
      <c r="B882" s="432" t="str">
        <f t="shared" si="31"/>
        <v/>
      </c>
      <c r="C882" s="428"/>
      <c r="I882" s="428"/>
    </row>
    <row r="883" spans="1:9" s="430" customFormat="1" x14ac:dyDescent="0.25">
      <c r="A883" s="432" t="str">
        <f t="shared" si="30"/>
        <v/>
      </c>
      <c r="B883" s="432" t="str">
        <f t="shared" si="31"/>
        <v/>
      </c>
      <c r="C883" s="428"/>
      <c r="I883" s="428"/>
    </row>
    <row r="884" spans="1:9" s="430" customFormat="1" x14ac:dyDescent="0.25">
      <c r="A884" s="432" t="str">
        <f t="shared" si="30"/>
        <v/>
      </c>
      <c r="B884" s="432" t="str">
        <f t="shared" si="31"/>
        <v/>
      </c>
      <c r="C884" s="428"/>
      <c r="I884" s="428"/>
    </row>
    <row r="885" spans="1:9" s="430" customFormat="1" x14ac:dyDescent="0.25">
      <c r="A885" s="432" t="str">
        <f t="shared" si="30"/>
        <v/>
      </c>
      <c r="B885" s="432" t="str">
        <f t="shared" si="31"/>
        <v/>
      </c>
      <c r="C885" s="428"/>
      <c r="I885" s="428"/>
    </row>
    <row r="886" spans="1:9" s="430" customFormat="1" x14ac:dyDescent="0.25">
      <c r="A886" s="432" t="str">
        <f t="shared" si="30"/>
        <v/>
      </c>
      <c r="B886" s="432" t="str">
        <f t="shared" si="31"/>
        <v/>
      </c>
      <c r="C886" s="428"/>
      <c r="I886" s="428"/>
    </row>
    <row r="887" spans="1:9" s="430" customFormat="1" x14ac:dyDescent="0.25">
      <c r="A887" s="432" t="str">
        <f t="shared" si="30"/>
        <v/>
      </c>
      <c r="B887" s="432" t="str">
        <f t="shared" si="31"/>
        <v/>
      </c>
      <c r="C887" s="428"/>
      <c r="I887" s="428"/>
    </row>
    <row r="888" spans="1:9" s="430" customFormat="1" x14ac:dyDescent="0.25">
      <c r="A888" s="432" t="str">
        <f t="shared" si="30"/>
        <v/>
      </c>
      <c r="B888" s="432" t="str">
        <f t="shared" si="31"/>
        <v/>
      </c>
      <c r="C888" s="428"/>
      <c r="I888" s="428"/>
    </row>
    <row r="889" spans="1:9" s="430" customFormat="1" x14ac:dyDescent="0.25">
      <c r="A889" s="432" t="str">
        <f t="shared" si="30"/>
        <v/>
      </c>
      <c r="B889" s="432" t="str">
        <f t="shared" si="31"/>
        <v/>
      </c>
      <c r="C889" s="428"/>
      <c r="I889" s="428"/>
    </row>
    <row r="890" spans="1:9" s="430" customFormat="1" x14ac:dyDescent="0.25">
      <c r="A890" s="432" t="str">
        <f t="shared" si="30"/>
        <v/>
      </c>
      <c r="B890" s="432" t="str">
        <f t="shared" si="31"/>
        <v/>
      </c>
      <c r="C890" s="428"/>
      <c r="I890" s="428"/>
    </row>
    <row r="891" spans="1:9" s="430" customFormat="1" x14ac:dyDescent="0.25">
      <c r="A891" s="432" t="str">
        <f t="shared" si="30"/>
        <v/>
      </c>
      <c r="B891" s="432" t="str">
        <f t="shared" si="31"/>
        <v/>
      </c>
      <c r="C891" s="428"/>
      <c r="I891" s="428"/>
    </row>
    <row r="892" spans="1:9" s="430" customFormat="1" x14ac:dyDescent="0.25">
      <c r="A892" s="432" t="str">
        <f t="shared" si="30"/>
        <v/>
      </c>
      <c r="B892" s="432" t="str">
        <f t="shared" si="31"/>
        <v/>
      </c>
      <c r="C892" s="428"/>
      <c r="I892" s="428"/>
    </row>
    <row r="893" spans="1:9" s="430" customFormat="1" x14ac:dyDescent="0.25">
      <c r="A893" s="432" t="str">
        <f t="shared" si="30"/>
        <v/>
      </c>
      <c r="B893" s="432" t="str">
        <f t="shared" si="31"/>
        <v/>
      </c>
      <c r="C893" s="428"/>
      <c r="I893" s="428"/>
    </row>
    <row r="894" spans="1:9" s="430" customFormat="1" x14ac:dyDescent="0.25">
      <c r="A894" s="432" t="str">
        <f t="shared" si="30"/>
        <v/>
      </c>
      <c r="B894" s="432" t="str">
        <f t="shared" si="31"/>
        <v/>
      </c>
      <c r="C894" s="428"/>
      <c r="I894" s="428"/>
    </row>
    <row r="895" spans="1:9" s="430" customFormat="1" x14ac:dyDescent="0.25">
      <c r="A895" s="432" t="str">
        <f t="shared" si="30"/>
        <v/>
      </c>
      <c r="B895" s="432" t="str">
        <f t="shared" si="31"/>
        <v/>
      </c>
      <c r="C895" s="428"/>
      <c r="I895" s="428"/>
    </row>
    <row r="896" spans="1:9" s="430" customFormat="1" x14ac:dyDescent="0.25">
      <c r="A896" s="432" t="str">
        <f t="shared" si="30"/>
        <v/>
      </c>
      <c r="B896" s="432" t="str">
        <f t="shared" si="31"/>
        <v/>
      </c>
      <c r="C896" s="428"/>
      <c r="I896" s="428"/>
    </row>
    <row r="897" spans="1:9" s="430" customFormat="1" x14ac:dyDescent="0.25">
      <c r="A897" s="432" t="str">
        <f t="shared" si="30"/>
        <v/>
      </c>
      <c r="B897" s="432" t="str">
        <f t="shared" si="31"/>
        <v/>
      </c>
      <c r="C897" s="428"/>
      <c r="I897" s="428"/>
    </row>
    <row r="898" spans="1:9" s="430" customFormat="1" x14ac:dyDescent="0.25">
      <c r="A898" s="432" t="str">
        <f t="shared" si="30"/>
        <v/>
      </c>
      <c r="B898" s="432" t="str">
        <f t="shared" si="31"/>
        <v/>
      </c>
      <c r="C898" s="428"/>
      <c r="I898" s="428"/>
    </row>
    <row r="899" spans="1:9" s="430" customFormat="1" x14ac:dyDescent="0.25">
      <c r="A899" s="432" t="str">
        <f t="shared" ref="A899:A962" si="32">IF(ISBLANK(C899),"",YEAR(C899))</f>
        <v/>
      </c>
      <c r="B899" s="432" t="str">
        <f t="shared" ref="B899:B962" si="33">IF(ISBLANK(C899),"",MONTH(C899))</f>
        <v/>
      </c>
      <c r="C899" s="428"/>
      <c r="I899" s="428"/>
    </row>
    <row r="900" spans="1:9" s="430" customFormat="1" x14ac:dyDescent="0.25">
      <c r="A900" s="432" t="str">
        <f t="shared" si="32"/>
        <v/>
      </c>
      <c r="B900" s="432" t="str">
        <f t="shared" si="33"/>
        <v/>
      </c>
      <c r="C900" s="428"/>
      <c r="I900" s="428"/>
    </row>
    <row r="901" spans="1:9" s="430" customFormat="1" x14ac:dyDescent="0.25">
      <c r="A901" s="432" t="str">
        <f t="shared" si="32"/>
        <v/>
      </c>
      <c r="B901" s="432" t="str">
        <f t="shared" si="33"/>
        <v/>
      </c>
      <c r="C901" s="428"/>
      <c r="I901" s="428"/>
    </row>
    <row r="902" spans="1:9" s="430" customFormat="1" x14ac:dyDescent="0.25">
      <c r="A902" s="432" t="str">
        <f t="shared" si="32"/>
        <v/>
      </c>
      <c r="B902" s="432" t="str">
        <f t="shared" si="33"/>
        <v/>
      </c>
      <c r="C902" s="428"/>
      <c r="I902" s="428"/>
    </row>
    <row r="903" spans="1:9" s="430" customFormat="1" x14ac:dyDescent="0.25">
      <c r="A903" s="432" t="str">
        <f t="shared" si="32"/>
        <v/>
      </c>
      <c r="B903" s="432" t="str">
        <f t="shared" si="33"/>
        <v/>
      </c>
      <c r="C903" s="428"/>
      <c r="I903" s="428"/>
    </row>
    <row r="904" spans="1:9" s="430" customFormat="1" x14ac:dyDescent="0.25">
      <c r="A904" s="432" t="str">
        <f t="shared" si="32"/>
        <v/>
      </c>
      <c r="B904" s="432" t="str">
        <f t="shared" si="33"/>
        <v/>
      </c>
      <c r="C904" s="428"/>
      <c r="I904" s="428"/>
    </row>
    <row r="905" spans="1:9" s="430" customFormat="1" x14ac:dyDescent="0.25">
      <c r="A905" s="432" t="str">
        <f t="shared" si="32"/>
        <v/>
      </c>
      <c r="B905" s="432" t="str">
        <f t="shared" si="33"/>
        <v/>
      </c>
      <c r="C905" s="428"/>
      <c r="I905" s="428"/>
    </row>
    <row r="906" spans="1:9" s="430" customFormat="1" x14ac:dyDescent="0.25">
      <c r="A906" s="432" t="str">
        <f t="shared" si="32"/>
        <v/>
      </c>
      <c r="B906" s="432" t="str">
        <f t="shared" si="33"/>
        <v/>
      </c>
      <c r="C906" s="428"/>
      <c r="I906" s="428"/>
    </row>
    <row r="907" spans="1:9" s="430" customFormat="1" x14ac:dyDescent="0.25">
      <c r="A907" s="432" t="str">
        <f t="shared" si="32"/>
        <v/>
      </c>
      <c r="B907" s="432" t="str">
        <f t="shared" si="33"/>
        <v/>
      </c>
      <c r="C907" s="428"/>
      <c r="I907" s="428"/>
    </row>
    <row r="908" spans="1:9" s="430" customFormat="1" x14ac:dyDescent="0.25">
      <c r="A908" s="432" t="str">
        <f t="shared" si="32"/>
        <v/>
      </c>
      <c r="B908" s="432" t="str">
        <f t="shared" si="33"/>
        <v/>
      </c>
      <c r="C908" s="428"/>
      <c r="I908" s="428"/>
    </row>
    <row r="909" spans="1:9" s="430" customFormat="1" x14ac:dyDescent="0.25">
      <c r="A909" s="432" t="str">
        <f t="shared" si="32"/>
        <v/>
      </c>
      <c r="B909" s="432" t="str">
        <f t="shared" si="33"/>
        <v/>
      </c>
      <c r="C909" s="428"/>
      <c r="I909" s="428"/>
    </row>
    <row r="910" spans="1:9" s="430" customFormat="1" x14ac:dyDescent="0.25">
      <c r="A910" s="432" t="str">
        <f t="shared" si="32"/>
        <v/>
      </c>
      <c r="B910" s="432" t="str">
        <f t="shared" si="33"/>
        <v/>
      </c>
      <c r="C910" s="428"/>
      <c r="I910" s="428"/>
    </row>
    <row r="911" spans="1:9" s="430" customFormat="1" x14ac:dyDescent="0.25">
      <c r="A911" s="432" t="str">
        <f t="shared" si="32"/>
        <v/>
      </c>
      <c r="B911" s="432" t="str">
        <f t="shared" si="33"/>
        <v/>
      </c>
      <c r="C911" s="428"/>
      <c r="I911" s="428"/>
    </row>
    <row r="912" spans="1:9" s="430" customFormat="1" x14ac:dyDescent="0.25">
      <c r="A912" s="432" t="str">
        <f t="shared" si="32"/>
        <v/>
      </c>
      <c r="B912" s="432" t="str">
        <f t="shared" si="33"/>
        <v/>
      </c>
      <c r="C912" s="428"/>
      <c r="I912" s="428"/>
    </row>
    <row r="913" spans="1:9" s="430" customFormat="1" x14ac:dyDescent="0.25">
      <c r="A913" s="432" t="str">
        <f t="shared" si="32"/>
        <v/>
      </c>
      <c r="B913" s="432" t="str">
        <f t="shared" si="33"/>
        <v/>
      </c>
      <c r="C913" s="428"/>
      <c r="I913" s="428"/>
    </row>
    <row r="914" spans="1:9" s="430" customFormat="1" x14ac:dyDescent="0.25">
      <c r="A914" s="432" t="str">
        <f t="shared" si="32"/>
        <v/>
      </c>
      <c r="B914" s="432" t="str">
        <f t="shared" si="33"/>
        <v/>
      </c>
      <c r="C914" s="428"/>
      <c r="I914" s="428"/>
    </row>
    <row r="915" spans="1:9" s="430" customFormat="1" x14ac:dyDescent="0.25">
      <c r="A915" s="432" t="str">
        <f t="shared" si="32"/>
        <v/>
      </c>
      <c r="B915" s="432" t="str">
        <f t="shared" si="33"/>
        <v/>
      </c>
      <c r="C915" s="428"/>
      <c r="I915" s="428"/>
    </row>
    <row r="916" spans="1:9" s="430" customFormat="1" x14ac:dyDescent="0.25">
      <c r="A916" s="432" t="str">
        <f t="shared" si="32"/>
        <v/>
      </c>
      <c r="B916" s="432" t="str">
        <f t="shared" si="33"/>
        <v/>
      </c>
      <c r="C916" s="428"/>
      <c r="I916" s="428"/>
    </row>
    <row r="917" spans="1:9" s="430" customFormat="1" x14ac:dyDescent="0.25">
      <c r="A917" s="432" t="str">
        <f t="shared" si="32"/>
        <v/>
      </c>
      <c r="B917" s="432" t="str">
        <f t="shared" si="33"/>
        <v/>
      </c>
      <c r="C917" s="428"/>
      <c r="I917" s="428"/>
    </row>
    <row r="918" spans="1:9" s="430" customFormat="1" x14ac:dyDescent="0.25">
      <c r="A918" s="432" t="str">
        <f t="shared" si="32"/>
        <v/>
      </c>
      <c r="B918" s="432" t="str">
        <f t="shared" si="33"/>
        <v/>
      </c>
      <c r="C918" s="428"/>
      <c r="I918" s="428"/>
    </row>
    <row r="919" spans="1:9" s="430" customFormat="1" x14ac:dyDescent="0.25">
      <c r="A919" s="432" t="str">
        <f t="shared" si="32"/>
        <v/>
      </c>
      <c r="B919" s="432" t="str">
        <f t="shared" si="33"/>
        <v/>
      </c>
      <c r="C919" s="428"/>
      <c r="I919" s="428"/>
    </row>
    <row r="920" spans="1:9" s="430" customFormat="1" x14ac:dyDescent="0.25">
      <c r="A920" s="432" t="str">
        <f t="shared" si="32"/>
        <v/>
      </c>
      <c r="B920" s="432" t="str">
        <f t="shared" si="33"/>
        <v/>
      </c>
      <c r="C920" s="428"/>
      <c r="I920" s="428"/>
    </row>
    <row r="921" spans="1:9" s="430" customFormat="1" x14ac:dyDescent="0.25">
      <c r="A921" s="432" t="str">
        <f t="shared" si="32"/>
        <v/>
      </c>
      <c r="B921" s="432" t="str">
        <f t="shared" si="33"/>
        <v/>
      </c>
      <c r="C921" s="428"/>
      <c r="I921" s="428"/>
    </row>
    <row r="922" spans="1:9" s="430" customFormat="1" x14ac:dyDescent="0.25">
      <c r="A922" s="432" t="str">
        <f t="shared" si="32"/>
        <v/>
      </c>
      <c r="B922" s="432" t="str">
        <f t="shared" si="33"/>
        <v/>
      </c>
      <c r="C922" s="428"/>
      <c r="I922" s="428"/>
    </row>
    <row r="923" spans="1:9" s="430" customFormat="1" x14ac:dyDescent="0.25">
      <c r="A923" s="432" t="str">
        <f t="shared" si="32"/>
        <v/>
      </c>
      <c r="B923" s="432" t="str">
        <f t="shared" si="33"/>
        <v/>
      </c>
      <c r="C923" s="428"/>
      <c r="I923" s="428"/>
    </row>
    <row r="924" spans="1:9" s="430" customFormat="1" x14ac:dyDescent="0.25">
      <c r="A924" s="432" t="str">
        <f t="shared" si="32"/>
        <v/>
      </c>
      <c r="B924" s="432" t="str">
        <f t="shared" si="33"/>
        <v/>
      </c>
      <c r="C924" s="428"/>
      <c r="I924" s="428"/>
    </row>
    <row r="925" spans="1:9" s="430" customFormat="1" x14ac:dyDescent="0.25">
      <c r="A925" s="432" t="str">
        <f t="shared" si="32"/>
        <v/>
      </c>
      <c r="B925" s="432" t="str">
        <f t="shared" si="33"/>
        <v/>
      </c>
      <c r="C925" s="428"/>
      <c r="I925" s="428"/>
    </row>
    <row r="926" spans="1:9" s="430" customFormat="1" x14ac:dyDescent="0.25">
      <c r="A926" s="432" t="str">
        <f t="shared" si="32"/>
        <v/>
      </c>
      <c r="B926" s="432" t="str">
        <f t="shared" si="33"/>
        <v/>
      </c>
      <c r="C926" s="428"/>
      <c r="I926" s="428"/>
    </row>
    <row r="927" spans="1:9" s="430" customFormat="1" x14ac:dyDescent="0.25">
      <c r="A927" s="432" t="str">
        <f t="shared" si="32"/>
        <v/>
      </c>
      <c r="B927" s="432" t="str">
        <f t="shared" si="33"/>
        <v/>
      </c>
      <c r="C927" s="428"/>
      <c r="I927" s="428"/>
    </row>
    <row r="928" spans="1:9" s="430" customFormat="1" x14ac:dyDescent="0.25">
      <c r="A928" s="432" t="str">
        <f t="shared" si="32"/>
        <v/>
      </c>
      <c r="B928" s="432" t="str">
        <f t="shared" si="33"/>
        <v/>
      </c>
      <c r="C928" s="428"/>
      <c r="I928" s="428"/>
    </row>
    <row r="929" spans="1:9" s="430" customFormat="1" x14ac:dyDescent="0.25">
      <c r="A929" s="432" t="str">
        <f t="shared" si="32"/>
        <v/>
      </c>
      <c r="B929" s="432" t="str">
        <f t="shared" si="33"/>
        <v/>
      </c>
      <c r="C929" s="428"/>
      <c r="I929" s="428"/>
    </row>
    <row r="930" spans="1:9" s="430" customFormat="1" x14ac:dyDescent="0.25">
      <c r="A930" s="432" t="str">
        <f t="shared" si="32"/>
        <v/>
      </c>
      <c r="B930" s="432" t="str">
        <f t="shared" si="33"/>
        <v/>
      </c>
      <c r="C930" s="428"/>
      <c r="I930" s="428"/>
    </row>
    <row r="931" spans="1:9" s="430" customFormat="1" x14ac:dyDescent="0.25">
      <c r="A931" s="432" t="str">
        <f t="shared" si="32"/>
        <v/>
      </c>
      <c r="B931" s="432" t="str">
        <f t="shared" si="33"/>
        <v/>
      </c>
      <c r="C931" s="428"/>
      <c r="I931" s="428"/>
    </row>
    <row r="932" spans="1:9" s="430" customFormat="1" x14ac:dyDescent="0.25">
      <c r="A932" s="432" t="str">
        <f t="shared" si="32"/>
        <v/>
      </c>
      <c r="B932" s="432" t="str">
        <f t="shared" si="33"/>
        <v/>
      </c>
      <c r="C932" s="428"/>
      <c r="I932" s="428"/>
    </row>
    <row r="933" spans="1:9" s="430" customFormat="1" x14ac:dyDescent="0.25">
      <c r="A933" s="432" t="str">
        <f t="shared" si="32"/>
        <v/>
      </c>
      <c r="B933" s="432" t="str">
        <f t="shared" si="33"/>
        <v/>
      </c>
      <c r="C933" s="428"/>
      <c r="I933" s="428"/>
    </row>
    <row r="934" spans="1:9" s="430" customFormat="1" x14ac:dyDescent="0.25">
      <c r="A934" s="432" t="str">
        <f t="shared" si="32"/>
        <v/>
      </c>
      <c r="B934" s="432" t="str">
        <f t="shared" si="33"/>
        <v/>
      </c>
      <c r="C934" s="428"/>
      <c r="I934" s="428"/>
    </row>
    <row r="935" spans="1:9" s="430" customFormat="1" x14ac:dyDescent="0.25">
      <c r="A935" s="432" t="str">
        <f t="shared" si="32"/>
        <v/>
      </c>
      <c r="B935" s="432" t="str">
        <f t="shared" si="33"/>
        <v/>
      </c>
      <c r="C935" s="428"/>
      <c r="I935" s="428"/>
    </row>
    <row r="936" spans="1:9" s="430" customFormat="1" x14ac:dyDescent="0.25">
      <c r="A936" s="432" t="str">
        <f t="shared" si="32"/>
        <v/>
      </c>
      <c r="B936" s="432" t="str">
        <f t="shared" si="33"/>
        <v/>
      </c>
      <c r="C936" s="428"/>
      <c r="I936" s="428"/>
    </row>
    <row r="937" spans="1:9" s="430" customFormat="1" x14ac:dyDescent="0.25">
      <c r="A937" s="432" t="str">
        <f t="shared" si="32"/>
        <v/>
      </c>
      <c r="B937" s="432" t="str">
        <f t="shared" si="33"/>
        <v/>
      </c>
      <c r="C937" s="428"/>
      <c r="I937" s="428"/>
    </row>
    <row r="938" spans="1:9" s="430" customFormat="1" x14ac:dyDescent="0.25">
      <c r="A938" s="432" t="str">
        <f t="shared" si="32"/>
        <v/>
      </c>
      <c r="B938" s="432" t="str">
        <f t="shared" si="33"/>
        <v/>
      </c>
      <c r="C938" s="428"/>
      <c r="I938" s="428"/>
    </row>
    <row r="939" spans="1:9" s="430" customFormat="1" x14ac:dyDescent="0.25">
      <c r="A939" s="432" t="str">
        <f t="shared" si="32"/>
        <v/>
      </c>
      <c r="B939" s="432" t="str">
        <f t="shared" si="33"/>
        <v/>
      </c>
      <c r="C939" s="428"/>
      <c r="I939" s="428"/>
    </row>
    <row r="940" spans="1:9" s="430" customFormat="1" x14ac:dyDescent="0.25">
      <c r="A940" s="432" t="str">
        <f t="shared" si="32"/>
        <v/>
      </c>
      <c r="B940" s="432" t="str">
        <f t="shared" si="33"/>
        <v/>
      </c>
      <c r="C940" s="428"/>
      <c r="I940" s="428"/>
    </row>
    <row r="941" spans="1:9" s="430" customFormat="1" x14ac:dyDescent="0.25">
      <c r="A941" s="432" t="str">
        <f t="shared" si="32"/>
        <v/>
      </c>
      <c r="B941" s="432" t="str">
        <f t="shared" si="33"/>
        <v/>
      </c>
      <c r="C941" s="428"/>
      <c r="I941" s="428"/>
    </row>
    <row r="942" spans="1:9" s="430" customFormat="1" x14ac:dyDescent="0.25">
      <c r="A942" s="432" t="str">
        <f t="shared" si="32"/>
        <v/>
      </c>
      <c r="B942" s="432" t="str">
        <f t="shared" si="33"/>
        <v/>
      </c>
      <c r="C942" s="428"/>
      <c r="I942" s="428"/>
    </row>
    <row r="943" spans="1:9" s="430" customFormat="1" x14ac:dyDescent="0.25">
      <c r="A943" s="432" t="str">
        <f t="shared" si="32"/>
        <v/>
      </c>
      <c r="B943" s="432" t="str">
        <f t="shared" si="33"/>
        <v/>
      </c>
      <c r="C943" s="428"/>
      <c r="I943" s="428"/>
    </row>
    <row r="944" spans="1:9" s="430" customFormat="1" x14ac:dyDescent="0.25">
      <c r="A944" s="432" t="str">
        <f t="shared" si="32"/>
        <v/>
      </c>
      <c r="B944" s="432" t="str">
        <f t="shared" si="33"/>
        <v/>
      </c>
      <c r="C944" s="428"/>
      <c r="I944" s="428"/>
    </row>
    <row r="945" spans="1:9" s="430" customFormat="1" x14ac:dyDescent="0.25">
      <c r="A945" s="432" t="str">
        <f t="shared" si="32"/>
        <v/>
      </c>
      <c r="B945" s="432" t="str">
        <f t="shared" si="33"/>
        <v/>
      </c>
      <c r="C945" s="428"/>
      <c r="I945" s="428"/>
    </row>
    <row r="946" spans="1:9" s="430" customFormat="1" x14ac:dyDescent="0.25">
      <c r="A946" s="432" t="str">
        <f t="shared" si="32"/>
        <v/>
      </c>
      <c r="B946" s="432" t="str">
        <f t="shared" si="33"/>
        <v/>
      </c>
      <c r="C946" s="428"/>
      <c r="I946" s="428"/>
    </row>
    <row r="947" spans="1:9" s="430" customFormat="1" x14ac:dyDescent="0.25">
      <c r="A947" s="432" t="str">
        <f t="shared" si="32"/>
        <v/>
      </c>
      <c r="B947" s="432" t="str">
        <f t="shared" si="33"/>
        <v/>
      </c>
      <c r="C947" s="428"/>
      <c r="I947" s="428"/>
    </row>
    <row r="948" spans="1:9" s="430" customFormat="1" x14ac:dyDescent="0.25">
      <c r="A948" s="432" t="str">
        <f t="shared" si="32"/>
        <v/>
      </c>
      <c r="B948" s="432" t="str">
        <f t="shared" si="33"/>
        <v/>
      </c>
      <c r="C948" s="428"/>
      <c r="I948" s="428"/>
    </row>
    <row r="949" spans="1:9" s="430" customFormat="1" x14ac:dyDescent="0.25">
      <c r="A949" s="432" t="str">
        <f t="shared" si="32"/>
        <v/>
      </c>
      <c r="B949" s="432" t="str">
        <f t="shared" si="33"/>
        <v/>
      </c>
      <c r="C949" s="428"/>
      <c r="I949" s="428"/>
    </row>
    <row r="950" spans="1:9" s="430" customFormat="1" x14ac:dyDescent="0.25">
      <c r="A950" s="432" t="str">
        <f t="shared" si="32"/>
        <v/>
      </c>
      <c r="B950" s="432" t="str">
        <f t="shared" si="33"/>
        <v/>
      </c>
      <c r="C950" s="428"/>
      <c r="I950" s="428"/>
    </row>
    <row r="951" spans="1:9" s="430" customFormat="1" x14ac:dyDescent="0.25">
      <c r="A951" s="432" t="str">
        <f t="shared" si="32"/>
        <v/>
      </c>
      <c r="B951" s="432" t="str">
        <f t="shared" si="33"/>
        <v/>
      </c>
      <c r="C951" s="428"/>
      <c r="I951" s="428"/>
    </row>
    <row r="952" spans="1:9" s="430" customFormat="1" x14ac:dyDescent="0.25">
      <c r="A952" s="432" t="str">
        <f t="shared" si="32"/>
        <v/>
      </c>
      <c r="B952" s="432" t="str">
        <f t="shared" si="33"/>
        <v/>
      </c>
      <c r="C952" s="428"/>
      <c r="I952" s="428"/>
    </row>
    <row r="953" spans="1:9" s="430" customFormat="1" x14ac:dyDescent="0.25">
      <c r="A953" s="432" t="str">
        <f t="shared" si="32"/>
        <v/>
      </c>
      <c r="B953" s="432" t="str">
        <f t="shared" si="33"/>
        <v/>
      </c>
      <c r="C953" s="428"/>
      <c r="I953" s="428"/>
    </row>
    <row r="954" spans="1:9" s="430" customFormat="1" x14ac:dyDescent="0.25">
      <c r="A954" s="432" t="str">
        <f t="shared" si="32"/>
        <v/>
      </c>
      <c r="B954" s="432" t="str">
        <f t="shared" si="33"/>
        <v/>
      </c>
      <c r="C954" s="428"/>
      <c r="I954" s="428"/>
    </row>
    <row r="955" spans="1:9" s="430" customFormat="1" x14ac:dyDescent="0.25">
      <c r="A955" s="432" t="str">
        <f t="shared" si="32"/>
        <v/>
      </c>
      <c r="B955" s="432" t="str">
        <f t="shared" si="33"/>
        <v/>
      </c>
      <c r="C955" s="428"/>
      <c r="I955" s="428"/>
    </row>
    <row r="956" spans="1:9" s="430" customFormat="1" x14ac:dyDescent="0.25">
      <c r="A956" s="432" t="str">
        <f t="shared" si="32"/>
        <v/>
      </c>
      <c r="B956" s="432" t="str">
        <f t="shared" si="33"/>
        <v/>
      </c>
      <c r="C956" s="428"/>
      <c r="I956" s="428"/>
    </row>
    <row r="957" spans="1:9" s="430" customFormat="1" x14ac:dyDescent="0.25">
      <c r="A957" s="432" t="str">
        <f t="shared" si="32"/>
        <v/>
      </c>
      <c r="B957" s="432" t="str">
        <f t="shared" si="33"/>
        <v/>
      </c>
      <c r="C957" s="428"/>
      <c r="I957" s="428"/>
    </row>
    <row r="958" spans="1:9" s="430" customFormat="1" x14ac:dyDescent="0.25">
      <c r="A958" s="432" t="str">
        <f t="shared" si="32"/>
        <v/>
      </c>
      <c r="B958" s="432" t="str">
        <f t="shared" si="33"/>
        <v/>
      </c>
      <c r="C958" s="428"/>
      <c r="I958" s="428"/>
    </row>
    <row r="959" spans="1:9" s="430" customFormat="1" x14ac:dyDescent="0.25">
      <c r="A959" s="432" t="str">
        <f t="shared" si="32"/>
        <v/>
      </c>
      <c r="B959" s="432" t="str">
        <f t="shared" si="33"/>
        <v/>
      </c>
      <c r="C959" s="428"/>
      <c r="I959" s="428"/>
    </row>
    <row r="960" spans="1:9" s="430" customFormat="1" x14ac:dyDescent="0.25">
      <c r="A960" s="432" t="str">
        <f t="shared" si="32"/>
        <v/>
      </c>
      <c r="B960" s="432" t="str">
        <f t="shared" si="33"/>
        <v/>
      </c>
      <c r="C960" s="428"/>
      <c r="I960" s="428"/>
    </row>
    <row r="961" spans="1:9" s="430" customFormat="1" x14ac:dyDescent="0.25">
      <c r="A961" s="432" t="str">
        <f t="shared" si="32"/>
        <v/>
      </c>
      <c r="B961" s="432" t="str">
        <f t="shared" si="33"/>
        <v/>
      </c>
      <c r="C961" s="428"/>
      <c r="I961" s="428"/>
    </row>
    <row r="962" spans="1:9" s="430" customFormat="1" x14ac:dyDescent="0.25">
      <c r="A962" s="432" t="str">
        <f t="shared" si="32"/>
        <v/>
      </c>
      <c r="B962" s="432" t="str">
        <f t="shared" si="33"/>
        <v/>
      </c>
      <c r="C962" s="428"/>
      <c r="I962" s="428"/>
    </row>
    <row r="963" spans="1:9" s="430" customFormat="1" x14ac:dyDescent="0.25">
      <c r="A963" s="432" t="str">
        <f t="shared" ref="A963:A1000" si="34">IF(ISBLANK(C963),"",YEAR(C963))</f>
        <v/>
      </c>
      <c r="B963" s="432" t="str">
        <f t="shared" ref="B963:B1000" si="35">IF(ISBLANK(C963),"",MONTH(C963))</f>
        <v/>
      </c>
      <c r="C963" s="428"/>
      <c r="I963" s="428"/>
    </row>
    <row r="964" spans="1:9" s="430" customFormat="1" x14ac:dyDescent="0.25">
      <c r="A964" s="432" t="str">
        <f t="shared" si="34"/>
        <v/>
      </c>
      <c r="B964" s="432" t="str">
        <f t="shared" si="35"/>
        <v/>
      </c>
      <c r="C964" s="428"/>
      <c r="I964" s="428"/>
    </row>
    <row r="965" spans="1:9" s="430" customFormat="1" x14ac:dyDescent="0.25">
      <c r="A965" s="432" t="str">
        <f t="shared" si="34"/>
        <v/>
      </c>
      <c r="B965" s="432" t="str">
        <f t="shared" si="35"/>
        <v/>
      </c>
      <c r="C965" s="428"/>
      <c r="I965" s="428"/>
    </row>
    <row r="966" spans="1:9" s="430" customFormat="1" x14ac:dyDescent="0.25">
      <c r="A966" s="432" t="str">
        <f t="shared" si="34"/>
        <v/>
      </c>
      <c r="B966" s="432" t="str">
        <f t="shared" si="35"/>
        <v/>
      </c>
      <c r="C966" s="428"/>
      <c r="I966" s="428"/>
    </row>
    <row r="967" spans="1:9" s="430" customFormat="1" x14ac:dyDescent="0.25">
      <c r="A967" s="432" t="str">
        <f t="shared" si="34"/>
        <v/>
      </c>
      <c r="B967" s="432" t="str">
        <f t="shared" si="35"/>
        <v/>
      </c>
      <c r="C967" s="428"/>
      <c r="I967" s="428"/>
    </row>
    <row r="968" spans="1:9" s="430" customFormat="1" x14ac:dyDescent="0.25">
      <c r="A968" s="432" t="str">
        <f t="shared" si="34"/>
        <v/>
      </c>
      <c r="B968" s="432" t="str">
        <f t="shared" si="35"/>
        <v/>
      </c>
      <c r="C968" s="428"/>
      <c r="I968" s="428"/>
    </row>
    <row r="969" spans="1:9" s="430" customFormat="1" x14ac:dyDescent="0.25">
      <c r="A969" s="432" t="str">
        <f t="shared" si="34"/>
        <v/>
      </c>
      <c r="B969" s="432" t="str">
        <f t="shared" si="35"/>
        <v/>
      </c>
      <c r="C969" s="428"/>
      <c r="I969" s="428"/>
    </row>
    <row r="970" spans="1:9" s="430" customFormat="1" x14ac:dyDescent="0.25">
      <c r="A970" s="432" t="str">
        <f t="shared" si="34"/>
        <v/>
      </c>
      <c r="B970" s="432" t="str">
        <f t="shared" si="35"/>
        <v/>
      </c>
      <c r="C970" s="428"/>
      <c r="I970" s="428"/>
    </row>
    <row r="971" spans="1:9" s="430" customFormat="1" x14ac:dyDescent="0.25">
      <c r="A971" s="432" t="str">
        <f t="shared" si="34"/>
        <v/>
      </c>
      <c r="B971" s="432" t="str">
        <f t="shared" si="35"/>
        <v/>
      </c>
      <c r="C971" s="428"/>
      <c r="I971" s="428"/>
    </row>
    <row r="972" spans="1:9" s="430" customFormat="1" x14ac:dyDescent="0.25">
      <c r="A972" s="432" t="str">
        <f t="shared" si="34"/>
        <v/>
      </c>
      <c r="B972" s="432" t="str">
        <f t="shared" si="35"/>
        <v/>
      </c>
      <c r="C972" s="428"/>
      <c r="I972" s="428"/>
    </row>
    <row r="973" spans="1:9" s="430" customFormat="1" x14ac:dyDescent="0.25">
      <c r="A973" s="432" t="str">
        <f t="shared" si="34"/>
        <v/>
      </c>
      <c r="B973" s="432" t="str">
        <f t="shared" si="35"/>
        <v/>
      </c>
      <c r="C973" s="428"/>
      <c r="I973" s="428"/>
    </row>
    <row r="974" spans="1:9" s="430" customFormat="1" x14ac:dyDescent="0.25">
      <c r="A974" s="432" t="str">
        <f t="shared" si="34"/>
        <v/>
      </c>
      <c r="B974" s="432" t="str">
        <f t="shared" si="35"/>
        <v/>
      </c>
      <c r="C974" s="428"/>
      <c r="I974" s="428"/>
    </row>
    <row r="975" spans="1:9" s="430" customFormat="1" x14ac:dyDescent="0.25">
      <c r="A975" s="432" t="str">
        <f t="shared" si="34"/>
        <v/>
      </c>
      <c r="B975" s="432" t="str">
        <f t="shared" si="35"/>
        <v/>
      </c>
      <c r="C975" s="428"/>
      <c r="I975" s="428"/>
    </row>
    <row r="976" spans="1:9" s="430" customFormat="1" x14ac:dyDescent="0.25">
      <c r="A976" s="432" t="str">
        <f t="shared" si="34"/>
        <v/>
      </c>
      <c r="B976" s="432" t="str">
        <f t="shared" si="35"/>
        <v/>
      </c>
      <c r="C976" s="428"/>
      <c r="I976" s="428"/>
    </row>
    <row r="977" spans="1:9" s="430" customFormat="1" x14ac:dyDescent="0.25">
      <c r="A977" s="432" t="str">
        <f t="shared" si="34"/>
        <v/>
      </c>
      <c r="B977" s="432" t="str">
        <f t="shared" si="35"/>
        <v/>
      </c>
      <c r="C977" s="428"/>
      <c r="I977" s="428"/>
    </row>
    <row r="978" spans="1:9" s="430" customFormat="1" x14ac:dyDescent="0.25">
      <c r="A978" s="432" t="str">
        <f t="shared" si="34"/>
        <v/>
      </c>
      <c r="B978" s="432" t="str">
        <f t="shared" si="35"/>
        <v/>
      </c>
      <c r="C978" s="428"/>
      <c r="I978" s="428"/>
    </row>
    <row r="979" spans="1:9" s="430" customFormat="1" x14ac:dyDescent="0.25">
      <c r="A979" s="432" t="str">
        <f t="shared" si="34"/>
        <v/>
      </c>
      <c r="B979" s="432" t="str">
        <f t="shared" si="35"/>
        <v/>
      </c>
      <c r="C979" s="428"/>
      <c r="I979" s="428"/>
    </row>
    <row r="980" spans="1:9" s="430" customFormat="1" x14ac:dyDescent="0.25">
      <c r="A980" s="432" t="str">
        <f t="shared" si="34"/>
        <v/>
      </c>
      <c r="B980" s="432" t="str">
        <f t="shared" si="35"/>
        <v/>
      </c>
      <c r="C980" s="428"/>
      <c r="I980" s="428"/>
    </row>
    <row r="981" spans="1:9" s="430" customFormat="1" x14ac:dyDescent="0.25">
      <c r="A981" s="432" t="str">
        <f t="shared" si="34"/>
        <v/>
      </c>
      <c r="B981" s="432" t="str">
        <f t="shared" si="35"/>
        <v/>
      </c>
      <c r="C981" s="428"/>
      <c r="I981" s="428"/>
    </row>
    <row r="982" spans="1:9" s="430" customFormat="1" x14ac:dyDescent="0.25">
      <c r="A982" s="432" t="str">
        <f t="shared" si="34"/>
        <v/>
      </c>
      <c r="B982" s="432" t="str">
        <f t="shared" si="35"/>
        <v/>
      </c>
      <c r="C982" s="428"/>
      <c r="I982" s="428"/>
    </row>
    <row r="983" spans="1:9" s="430" customFormat="1" x14ac:dyDescent="0.25">
      <c r="A983" s="432" t="str">
        <f t="shared" si="34"/>
        <v/>
      </c>
      <c r="B983" s="432" t="str">
        <f t="shared" si="35"/>
        <v/>
      </c>
      <c r="C983" s="428"/>
      <c r="I983" s="428"/>
    </row>
    <row r="984" spans="1:9" s="430" customFormat="1" x14ac:dyDescent="0.25">
      <c r="A984" s="432" t="str">
        <f t="shared" si="34"/>
        <v/>
      </c>
      <c r="B984" s="432" t="str">
        <f t="shared" si="35"/>
        <v/>
      </c>
      <c r="C984" s="428"/>
      <c r="I984" s="428"/>
    </row>
    <row r="985" spans="1:9" s="430" customFormat="1" x14ac:dyDescent="0.25">
      <c r="A985" s="432" t="str">
        <f t="shared" si="34"/>
        <v/>
      </c>
      <c r="B985" s="432" t="str">
        <f t="shared" si="35"/>
        <v/>
      </c>
      <c r="C985" s="428"/>
      <c r="I985" s="428"/>
    </row>
    <row r="986" spans="1:9" s="430" customFormat="1" x14ac:dyDescent="0.25">
      <c r="A986" s="432" t="str">
        <f t="shared" si="34"/>
        <v/>
      </c>
      <c r="B986" s="432" t="str">
        <f t="shared" si="35"/>
        <v/>
      </c>
      <c r="C986" s="428"/>
      <c r="I986" s="428"/>
    </row>
    <row r="987" spans="1:9" s="430" customFormat="1" x14ac:dyDescent="0.25">
      <c r="A987" s="432" t="str">
        <f t="shared" si="34"/>
        <v/>
      </c>
      <c r="B987" s="432" t="str">
        <f t="shared" si="35"/>
        <v/>
      </c>
      <c r="C987" s="428"/>
      <c r="I987" s="428"/>
    </row>
    <row r="988" spans="1:9" s="430" customFormat="1" x14ac:dyDescent="0.25">
      <c r="A988" s="432" t="str">
        <f t="shared" si="34"/>
        <v/>
      </c>
      <c r="B988" s="432" t="str">
        <f t="shared" si="35"/>
        <v/>
      </c>
      <c r="C988" s="428"/>
      <c r="I988" s="428"/>
    </row>
    <row r="989" spans="1:9" s="430" customFormat="1" x14ac:dyDescent="0.25">
      <c r="A989" s="432" t="str">
        <f t="shared" si="34"/>
        <v/>
      </c>
      <c r="B989" s="432" t="str">
        <f t="shared" si="35"/>
        <v/>
      </c>
      <c r="C989" s="428"/>
      <c r="I989" s="428"/>
    </row>
    <row r="990" spans="1:9" s="430" customFormat="1" x14ac:dyDescent="0.25">
      <c r="A990" s="432" t="str">
        <f t="shared" si="34"/>
        <v/>
      </c>
      <c r="B990" s="432" t="str">
        <f t="shared" si="35"/>
        <v/>
      </c>
      <c r="C990" s="428"/>
      <c r="I990" s="428"/>
    </row>
    <row r="991" spans="1:9" s="430" customFormat="1" x14ac:dyDescent="0.25">
      <c r="A991" s="432" t="str">
        <f t="shared" si="34"/>
        <v/>
      </c>
      <c r="B991" s="432" t="str">
        <f t="shared" si="35"/>
        <v/>
      </c>
      <c r="C991" s="428"/>
      <c r="I991" s="428"/>
    </row>
    <row r="992" spans="1:9" s="430" customFormat="1" x14ac:dyDescent="0.25">
      <c r="A992" s="432" t="str">
        <f t="shared" si="34"/>
        <v/>
      </c>
      <c r="B992" s="432" t="str">
        <f t="shared" si="35"/>
        <v/>
      </c>
      <c r="C992" s="428"/>
      <c r="I992" s="428"/>
    </row>
    <row r="993" spans="1:9" s="430" customFormat="1" x14ac:dyDescent="0.25">
      <c r="A993" s="432" t="str">
        <f t="shared" si="34"/>
        <v/>
      </c>
      <c r="B993" s="432" t="str">
        <f t="shared" si="35"/>
        <v/>
      </c>
      <c r="C993" s="428"/>
      <c r="I993" s="428"/>
    </row>
    <row r="994" spans="1:9" s="430" customFormat="1" x14ac:dyDescent="0.25">
      <c r="A994" s="432" t="str">
        <f t="shared" si="34"/>
        <v/>
      </c>
      <c r="B994" s="432" t="str">
        <f t="shared" si="35"/>
        <v/>
      </c>
      <c r="C994" s="428"/>
      <c r="I994" s="428"/>
    </row>
    <row r="995" spans="1:9" s="430" customFormat="1" x14ac:dyDescent="0.25">
      <c r="A995" s="432" t="str">
        <f t="shared" si="34"/>
        <v/>
      </c>
      <c r="B995" s="432" t="str">
        <f t="shared" si="35"/>
        <v/>
      </c>
      <c r="C995" s="428"/>
      <c r="I995" s="428"/>
    </row>
    <row r="996" spans="1:9" s="430" customFormat="1" x14ac:dyDescent="0.25">
      <c r="A996" s="432" t="str">
        <f t="shared" si="34"/>
        <v/>
      </c>
      <c r="B996" s="432" t="str">
        <f t="shared" si="35"/>
        <v/>
      </c>
      <c r="C996" s="428"/>
      <c r="I996" s="428"/>
    </row>
    <row r="997" spans="1:9" s="430" customFormat="1" x14ac:dyDescent="0.25">
      <c r="A997" s="432" t="str">
        <f t="shared" si="34"/>
        <v/>
      </c>
      <c r="B997" s="432" t="str">
        <f t="shared" si="35"/>
        <v/>
      </c>
      <c r="C997" s="428"/>
      <c r="I997" s="428"/>
    </row>
    <row r="998" spans="1:9" s="430" customFormat="1" x14ac:dyDescent="0.25">
      <c r="A998" s="432" t="str">
        <f t="shared" si="34"/>
        <v/>
      </c>
      <c r="B998" s="432" t="str">
        <f t="shared" si="35"/>
        <v/>
      </c>
      <c r="C998" s="428"/>
      <c r="I998" s="428"/>
    </row>
    <row r="999" spans="1:9" s="430" customFormat="1" x14ac:dyDescent="0.25">
      <c r="A999" s="432" t="str">
        <f t="shared" si="34"/>
        <v/>
      </c>
      <c r="B999" s="432" t="str">
        <f t="shared" si="35"/>
        <v/>
      </c>
      <c r="C999" s="428"/>
      <c r="I999" s="428"/>
    </row>
    <row r="1000" spans="1:9" s="430" customFormat="1" x14ac:dyDescent="0.25">
      <c r="A1000" s="432" t="str">
        <f t="shared" si="34"/>
        <v/>
      </c>
      <c r="B1000" s="432" t="str">
        <f t="shared" si="35"/>
        <v/>
      </c>
      <c r="C1000" s="428"/>
      <c r="I1000" s="428"/>
    </row>
    <row r="1001" spans="1:9" s="46" customFormat="1" x14ac:dyDescent="0.25">
      <c r="C1001" s="427"/>
      <c r="I1001" s="427"/>
    </row>
    <row r="1002" spans="1:9" s="46" customFormat="1" x14ac:dyDescent="0.25">
      <c r="C1002" s="427"/>
      <c r="I1002" s="427"/>
    </row>
    <row r="1003" spans="1:9" s="46" customFormat="1" x14ac:dyDescent="0.25">
      <c r="C1003" s="427"/>
      <c r="I1003" s="427"/>
    </row>
    <row r="1004" spans="1:9" s="46" customFormat="1" x14ac:dyDescent="0.25">
      <c r="C1004" s="427"/>
      <c r="I1004" s="427"/>
    </row>
    <row r="1005" spans="1:9" s="46" customFormat="1" x14ac:dyDescent="0.25">
      <c r="C1005" s="427"/>
      <c r="I1005" s="427"/>
    </row>
    <row r="1006" spans="1:9" s="46" customFormat="1" x14ac:dyDescent="0.25">
      <c r="C1006" s="427"/>
      <c r="I1006" s="427"/>
    </row>
    <row r="1007" spans="1:9" s="46" customFormat="1" x14ac:dyDescent="0.25">
      <c r="C1007" s="427"/>
      <c r="I1007" s="427"/>
    </row>
    <row r="1008" spans="1:9" s="46" customFormat="1" x14ac:dyDescent="0.25">
      <c r="C1008" s="427"/>
      <c r="I1008" s="427"/>
    </row>
    <row r="1009" spans="3:9" s="46" customFormat="1" x14ac:dyDescent="0.25">
      <c r="C1009" s="427"/>
      <c r="I1009" s="427"/>
    </row>
    <row r="1010" spans="3:9" s="46" customFormat="1" x14ac:dyDescent="0.25">
      <c r="C1010" s="427"/>
      <c r="I1010" s="427"/>
    </row>
    <row r="1011" spans="3:9" s="46" customFormat="1" x14ac:dyDescent="0.25">
      <c r="C1011" s="427"/>
      <c r="I1011" s="427"/>
    </row>
    <row r="1012" spans="3:9" s="46" customFormat="1" x14ac:dyDescent="0.25">
      <c r="C1012" s="427"/>
      <c r="I1012" s="427"/>
    </row>
    <row r="1013" spans="3:9" s="46" customFormat="1" x14ac:dyDescent="0.25">
      <c r="C1013" s="427"/>
      <c r="I1013" s="427"/>
    </row>
    <row r="1014" spans="3:9" s="46" customFormat="1" x14ac:dyDescent="0.25">
      <c r="C1014" s="427"/>
      <c r="I1014" s="427"/>
    </row>
    <row r="1015" spans="3:9" s="46" customFormat="1" x14ac:dyDescent="0.25">
      <c r="C1015" s="427"/>
      <c r="I1015" s="427"/>
    </row>
    <row r="1016" spans="3:9" s="46" customFormat="1" x14ac:dyDescent="0.25">
      <c r="C1016" s="427"/>
      <c r="I1016" s="427"/>
    </row>
    <row r="1017" spans="3:9" s="46" customFormat="1" x14ac:dyDescent="0.25">
      <c r="C1017" s="427"/>
      <c r="I1017" s="427"/>
    </row>
    <row r="1018" spans="3:9" s="46" customFormat="1" x14ac:dyDescent="0.25">
      <c r="C1018" s="427"/>
      <c r="I1018" s="427"/>
    </row>
    <row r="1019" spans="3:9" s="46" customFormat="1" x14ac:dyDescent="0.25">
      <c r="C1019" s="427"/>
      <c r="I1019" s="427"/>
    </row>
    <row r="1020" spans="3:9" s="46" customFormat="1" x14ac:dyDescent="0.25">
      <c r="C1020" s="427"/>
      <c r="I1020" s="427"/>
    </row>
    <row r="1021" spans="3:9" s="46" customFormat="1" x14ac:dyDescent="0.25">
      <c r="C1021" s="427"/>
      <c r="I1021" s="427"/>
    </row>
    <row r="1022" spans="3:9" s="46" customFormat="1" x14ac:dyDescent="0.25">
      <c r="C1022" s="427"/>
      <c r="I1022" s="427"/>
    </row>
    <row r="1023" spans="3:9" s="46" customFormat="1" x14ac:dyDescent="0.25">
      <c r="C1023" s="427"/>
      <c r="I1023" s="427"/>
    </row>
    <row r="1024" spans="3:9" s="46" customFormat="1" x14ac:dyDescent="0.25">
      <c r="C1024" s="427"/>
      <c r="I1024" s="427"/>
    </row>
    <row r="1025" spans="3:9" s="46" customFormat="1" x14ac:dyDescent="0.25">
      <c r="C1025" s="427"/>
      <c r="I1025" s="427"/>
    </row>
    <row r="1026" spans="3:9" s="46" customFormat="1" x14ac:dyDescent="0.25">
      <c r="C1026" s="427"/>
      <c r="I1026" s="427"/>
    </row>
    <row r="1027" spans="3:9" s="46" customFormat="1" x14ac:dyDescent="0.25">
      <c r="C1027" s="427"/>
      <c r="I1027" s="427"/>
    </row>
    <row r="1028" spans="3:9" s="46" customFormat="1" x14ac:dyDescent="0.25">
      <c r="C1028" s="427"/>
      <c r="I1028" s="427"/>
    </row>
    <row r="1029" spans="3:9" s="46" customFormat="1" x14ac:dyDescent="0.25">
      <c r="C1029" s="427"/>
      <c r="I1029" s="427"/>
    </row>
    <row r="1030" spans="3:9" s="46" customFormat="1" x14ac:dyDescent="0.25">
      <c r="C1030" s="427"/>
      <c r="I1030" s="427"/>
    </row>
    <row r="1031" spans="3:9" s="46" customFormat="1" x14ac:dyDescent="0.25">
      <c r="C1031" s="427"/>
      <c r="I1031" s="427"/>
    </row>
    <row r="1032" spans="3:9" s="46" customFormat="1" x14ac:dyDescent="0.25">
      <c r="C1032" s="427"/>
      <c r="I1032" s="427"/>
    </row>
    <row r="1033" spans="3:9" s="46" customFormat="1" x14ac:dyDescent="0.25">
      <c r="C1033" s="427"/>
      <c r="I1033" s="427"/>
    </row>
    <row r="1034" spans="3:9" s="46" customFormat="1" x14ac:dyDescent="0.25">
      <c r="C1034" s="427"/>
      <c r="I1034" s="427"/>
    </row>
    <row r="1035" spans="3:9" s="46" customFormat="1" x14ac:dyDescent="0.25">
      <c r="C1035" s="427"/>
      <c r="I1035" s="427"/>
    </row>
    <row r="1036" spans="3:9" s="46" customFormat="1" x14ac:dyDescent="0.25">
      <c r="C1036" s="427"/>
      <c r="I1036" s="427"/>
    </row>
    <row r="1037" spans="3:9" s="46" customFormat="1" x14ac:dyDescent="0.25">
      <c r="C1037" s="427"/>
      <c r="I1037" s="427"/>
    </row>
    <row r="1038" spans="3:9" s="46" customFormat="1" x14ac:dyDescent="0.25">
      <c r="C1038" s="427"/>
      <c r="I1038" s="427"/>
    </row>
    <row r="1039" spans="3:9" s="46" customFormat="1" x14ac:dyDescent="0.25">
      <c r="C1039" s="427"/>
      <c r="I1039" s="427"/>
    </row>
    <row r="1040" spans="3:9" s="46" customFormat="1" x14ac:dyDescent="0.25">
      <c r="C1040" s="427"/>
      <c r="I1040" s="427"/>
    </row>
    <row r="1041" spans="3:9" s="46" customFormat="1" x14ac:dyDescent="0.25">
      <c r="C1041" s="427"/>
      <c r="I1041" s="427"/>
    </row>
    <row r="1042" spans="3:9" s="46" customFormat="1" x14ac:dyDescent="0.25">
      <c r="C1042" s="427"/>
      <c r="I1042" s="427"/>
    </row>
    <row r="1043" spans="3:9" s="46" customFormat="1" x14ac:dyDescent="0.25">
      <c r="C1043" s="427"/>
      <c r="I1043" s="427"/>
    </row>
    <row r="1044" spans="3:9" s="46" customFormat="1" x14ac:dyDescent="0.25">
      <c r="C1044" s="427"/>
      <c r="I1044" s="427"/>
    </row>
  </sheetData>
  <autoFilter ref="A1:J1000"/>
  <sortState ref="A2:J86">
    <sortCondition ref="D2:D86"/>
    <sortCondition ref="E2:E86"/>
    <sortCondition ref="F2:F86"/>
    <sortCondition ref="C2:C86"/>
  </sortState>
  <conditionalFormatting sqref="C2:C1000">
    <cfRule type="expression" dxfId="2" priority="1">
      <formula>IF(ISBLANK(C2),"",IF(ISBLANK(I2),IF(C2&lt;=TODAY(),1,0),""))</formula>
    </cfRule>
  </conditionalFormatting>
  <conditionalFormatting sqref="J2:J1000">
    <cfRule type="expression" dxfId="1" priority="320">
      <formula>IF(ISBLANK($I2),"",IF($I2&gt;$C2,1,0))</formula>
    </cfRule>
    <cfRule type="expression" dxfId="0" priority="321">
      <formula>IF(ISBLANK($I2),"",IF($I2&lt;=$C2,1,0))</formula>
    </cfRule>
  </conditionalFormatting>
  <dataValidations count="1">
    <dataValidation type="list" allowBlank="1" showInputMessage="1" showErrorMessage="1" sqref="D22:D1000">
      <formula1>Priorité_Strategique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125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E1E9D409CEC124EA13E3651E291D32B" ma:contentTypeVersion="0" ma:contentTypeDescription="Crée un document." ma:contentTypeScope="" ma:versionID="636cb62cae16fe24a143b396fb5a78a8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E6CF9908-9E58-4820-8A7D-B36D2B03009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D2E712D3-C91A-48BE-8F7B-6A2B5F90C62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89E5CD6-43C7-4EA6-9816-DF38D9CC0286}">
  <ds:schemaRefs>
    <ds:schemaRef ds:uri="http://schemas.microsoft.com/office/2006/documentManagement/types"/>
    <ds:schemaRef ds:uri="http://www.w3.org/XML/1998/namespace"/>
    <ds:schemaRef ds:uri="http://purl.org/dc/elements/1.1/"/>
    <ds:schemaRef ds:uri="http://schemas.openxmlformats.org/package/2006/metadata/core-properties"/>
    <ds:schemaRef ds:uri="http://schemas.microsoft.com/office/2006/metadata/properties"/>
    <ds:schemaRef ds:uri="http://purl.org/dc/terms/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Sheet1</vt:lpstr>
      <vt:lpstr>GATE COMP</vt:lpstr>
      <vt:lpstr>Big 7</vt:lpstr>
      <vt:lpstr>Construction Baby OMP</vt:lpstr>
      <vt:lpstr>Affichage</vt:lpstr>
      <vt:lpstr>BD</vt:lpstr>
      <vt:lpstr>Matrice_BD</vt:lpstr>
      <vt:lpstr>Affichage!Zone_d_impression</vt:lpstr>
    </vt:vector>
  </TitlesOfParts>
  <Company>Nestle Oceania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OMP 2013-2015 Workshop Codir Champéry</dc:title>
  <dc:creator>Greg Pritchard</dc:creator>
  <cp:lastModifiedBy>Mongrain Édith</cp:lastModifiedBy>
  <cp:lastPrinted>2015-11-27T16:29:40Z</cp:lastPrinted>
  <dcterms:created xsi:type="dcterms:W3CDTF">2007-07-05T02:21:49Z</dcterms:created>
  <dcterms:modified xsi:type="dcterms:W3CDTF">2015-11-30T13:51:46Z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">
    <vt:lpwstr>Document</vt:lpwstr>
  </property>
  <property fmtid="{D5CDD505-2E9C-101B-9397-08002B2CF9AE}" pid="3" name="Person">
    <vt:lpwstr>356</vt:lpwstr>
  </property>
  <property fmtid="{D5CDD505-2E9C-101B-9397-08002B2CF9AE}" pid="4" name="display_urn:schemas-microsoft-com:office:office#Person">
    <vt:lpwstr>Pritchard,Gregory,RHODES,Operations</vt:lpwstr>
  </property>
  <property fmtid="{D5CDD505-2E9C-101B-9397-08002B2CF9AE}" pid="5" name="ContentTypeId">
    <vt:lpwstr>0x0101000E1E9D409CEC124EA13E3651E291D32B</vt:lpwstr>
  </property>
</Properties>
</file>