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H13" i="1" l="1"/>
  <c r="W13" i="1"/>
  <c r="AH12" i="1"/>
  <c r="W12" i="1"/>
  <c r="AH11" i="1"/>
  <c r="W11" i="1"/>
  <c r="AH10" i="1"/>
  <c r="W10" i="1"/>
  <c r="AH9" i="1"/>
  <c r="W9" i="1"/>
  <c r="W8" i="1"/>
  <c r="AH7" i="1"/>
  <c r="W7" i="1"/>
  <c r="AH6" i="1"/>
  <c r="W6" i="1"/>
  <c r="AH5" i="1"/>
  <c r="W5" i="1"/>
  <c r="AH4" i="1"/>
  <c r="W4" i="1"/>
  <c r="AH3" i="1"/>
  <c r="W3" i="1"/>
  <c r="AH2" i="1"/>
  <c r="W2" i="1"/>
</calcChain>
</file>

<file path=xl/comments1.xml><?xml version="1.0" encoding="utf-8"?>
<comments xmlns="http://schemas.openxmlformats.org/spreadsheetml/2006/main">
  <authors>
    <author>stephane</author>
  </authors>
  <commentList>
    <comment ref="Z2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3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5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6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7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9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0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1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2" author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</commentList>
</comments>
</file>

<file path=xl/sharedStrings.xml><?xml version="1.0" encoding="utf-8"?>
<sst xmlns="http://schemas.openxmlformats.org/spreadsheetml/2006/main" count="260" uniqueCount="87">
  <si>
    <t>Type de
Materiel</t>
  </si>
  <si>
    <t>Référence
Matériel</t>
  </si>
  <si>
    <t>Taille</t>
  </si>
  <si>
    <t>Utilisation possible</t>
  </si>
  <si>
    <t>Type de Bloc</t>
  </si>
  <si>
    <t>Propriétaire</t>
  </si>
  <si>
    <t>Gaz</t>
  </si>
  <si>
    <t>Volume
(litres)</t>
  </si>
  <si>
    <t>Pression Service
(bars)</t>
  </si>
  <si>
    <t>Empruntable par
Membres du Club</t>
  </si>
  <si>
    <t>Remarque particulière</t>
  </si>
  <si>
    <t>Fabricant</t>
  </si>
  <si>
    <t>Lieu de stockage</t>
  </si>
  <si>
    <t>Marque
Bouteille</t>
  </si>
  <si>
    <t>Année de fabrication
Bouteille</t>
  </si>
  <si>
    <t>N° Série
Bouteille</t>
  </si>
  <si>
    <t>Filetage
Bouteille</t>
  </si>
  <si>
    <t>Type de bloc</t>
  </si>
  <si>
    <t>Pression Epreuve
(bar)</t>
  </si>
  <si>
    <t>Date
Première Epreuve</t>
  </si>
  <si>
    <t>Date
Dernière Epreuve</t>
  </si>
  <si>
    <t>Date Limite
Prochaine Epreuve</t>
  </si>
  <si>
    <t>Marque
Robinetterie</t>
  </si>
  <si>
    <t xml:space="preserve">Type
Robinetterie
  </t>
  </si>
  <si>
    <t>Marquage CE
Robinetterie</t>
  </si>
  <si>
    <t>N° Série
Robinetterie</t>
  </si>
  <si>
    <t>Filetage
Robinetterie</t>
  </si>
  <si>
    <t>Date
Dernière Maintenance
Robinetterie</t>
  </si>
  <si>
    <t>Date
Précédent TIV</t>
  </si>
  <si>
    <t xml:space="preserve">Résultat
Précédent TIV </t>
  </si>
  <si>
    <t>Date
Visite TIV</t>
  </si>
  <si>
    <t>Résultat
Visite TIV</t>
  </si>
  <si>
    <t>Date limite
Prochain TIV</t>
  </si>
  <si>
    <t>Bouteille</t>
  </si>
  <si>
    <t>CPM - B01</t>
  </si>
  <si>
    <t>Club</t>
  </si>
  <si>
    <t>Air</t>
  </si>
  <si>
    <t>Oui</t>
  </si>
  <si>
    <t>ROTH MIONS</t>
  </si>
  <si>
    <t>local club</t>
  </si>
  <si>
    <t>SPIRO</t>
  </si>
  <si>
    <t>AA 13782</t>
  </si>
  <si>
    <t>M25X2 6H ISO</t>
  </si>
  <si>
    <t>Mono</t>
  </si>
  <si>
    <t>Aqualung</t>
  </si>
  <si>
    <t>Double</t>
  </si>
  <si>
    <t>oui</t>
  </si>
  <si>
    <t>M5110</t>
  </si>
  <si>
    <t>C1</t>
  </si>
  <si>
    <t>CPM - B02</t>
  </si>
  <si>
    <t>AA 14232</t>
  </si>
  <si>
    <t>Eco</t>
  </si>
  <si>
    <t>Simple</t>
  </si>
  <si>
    <t>nc</t>
  </si>
  <si>
    <t>CPM - B03</t>
  </si>
  <si>
    <t>AA 20377</t>
  </si>
  <si>
    <t>non</t>
  </si>
  <si>
    <t>J 246L</t>
  </si>
  <si>
    <t>CPM - B04</t>
  </si>
  <si>
    <t>AA 13915</t>
  </si>
  <si>
    <t>CPM - B05</t>
  </si>
  <si>
    <t>AA 10548</t>
  </si>
  <si>
    <t>CPM - B06</t>
  </si>
  <si>
    <t>A 2158</t>
  </si>
  <si>
    <t>M5069</t>
  </si>
  <si>
    <t>CPM - B07</t>
  </si>
  <si>
    <t>SCUBA</t>
  </si>
  <si>
    <t>AA 24842</t>
  </si>
  <si>
    <t>R 3/4 DIN 259</t>
  </si>
  <si>
    <t>Scubapro</t>
  </si>
  <si>
    <t>EN 144-2 / 200</t>
  </si>
  <si>
    <t>86.04-14</t>
  </si>
  <si>
    <t>3/4 NPSM</t>
  </si>
  <si>
    <t>CPM - B08</t>
  </si>
  <si>
    <t>AA 24790</t>
  </si>
  <si>
    <t>02 I 156</t>
  </si>
  <si>
    <t>CPM - B09</t>
  </si>
  <si>
    <t>AA 24590</t>
  </si>
  <si>
    <t>CPM - B10</t>
  </si>
  <si>
    <t>AA 24833</t>
  </si>
  <si>
    <t>CPM - B11</t>
  </si>
  <si>
    <t>MANNESMAN</t>
  </si>
  <si>
    <t>1932 B 15830</t>
  </si>
  <si>
    <t>M 1194</t>
  </si>
  <si>
    <t>CPM - B12</t>
  </si>
  <si>
    <t>1932 B 15783</t>
  </si>
  <si>
    <t>M1026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</si>
</sst>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B8CCE4"/>
        <bgColor theme="4" tint="0.79998168889431442"/>
      </patternFill>
    </fill>
    <fill>
      <patternFill patternType="solid">
        <fgColor rgb="FFB8CCE4"/>
        <bgColor theme="4" tint="0.59999389629810485"/>
      </patternFill>
    </fill>
    <fill>
      <patternFill patternType="solid">
        <fgColor rgb="FFB8CCE4"/>
        <bgColor indexed="64"/>
      </patternFill>
    </fill>
    <fill>
      <patternFill patternType="solid">
        <fgColor rgb="FFDCE6F1"/>
        <bgColor theme="4" tint="0.59999389629810485"/>
      </patternFill>
    </fill>
    <fill>
      <patternFill patternType="solid">
        <fgColor rgb="FFDCE6F1"/>
        <bgColor theme="4" tint="0.79998168889431442"/>
      </patternFill>
    </fill>
    <fill>
      <patternFill patternType="solid">
        <fgColor rgb="FFDCE6F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4" fontId="0" fillId="5" borderId="0" xfId="0" applyNumberForma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14" fontId="0" fillId="8" borderId="0" xfId="0" applyNumberFormat="1" applyFill="1" applyBorder="1" applyAlignment="1">
      <alignment horizontal="center"/>
    </xf>
    <xf numFmtId="164" fontId="0" fillId="8" borderId="0" xfId="0" applyNumberFormat="1" applyFill="1" applyBorder="1" applyAlignment="1">
      <alignment horizontal="center"/>
    </xf>
    <xf numFmtId="0" fontId="0" fillId="8" borderId="0" xfId="0" applyFill="1" applyBorder="1" applyAlignment="1">
      <alignment horizontal="center" wrapText="1"/>
    </xf>
    <xf numFmtId="14" fontId="0" fillId="8" borderId="0" xfId="0" applyNumberFormat="1" applyFill="1" applyBorder="1" applyAlignment="1">
      <alignment horizontal="center" wrapText="1"/>
    </xf>
    <xf numFmtId="164" fontId="0" fillId="8" borderId="0" xfId="0" applyNumberForma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H13"/>
  <sheetViews>
    <sheetView tabSelected="1" workbookViewId="0">
      <selection activeCell="F17" sqref="F17"/>
    </sheetView>
  </sheetViews>
  <sheetFormatPr baseColWidth="10" defaultRowHeight="15" x14ac:dyDescent="0.25"/>
  <cols>
    <col min="1" max="1" width="9.140625" bestFit="1" customWidth="1"/>
    <col min="2" max="2" width="10.140625" customWidth="1"/>
    <col min="3" max="3" width="5.85546875" customWidth="1"/>
    <col min="4" max="4" width="10.28515625" customWidth="1"/>
    <col min="5" max="5" width="8" customWidth="1"/>
    <col min="6" max="6" width="10.5703125" customWidth="1"/>
    <col min="7" max="7" width="4.28515625" customWidth="1"/>
    <col min="8" max="8" width="8" customWidth="1"/>
    <col min="9" max="9" width="8.5703125" customWidth="1"/>
    <col min="10" max="11" width="11.28515625" customWidth="1"/>
    <col min="13" max="13" width="13.28515625" bestFit="1" customWidth="1"/>
    <col min="14" max="14" width="9.28515625" bestFit="1" customWidth="1"/>
    <col min="15" max="15" width="9.140625" customWidth="1"/>
    <col min="16" max="16" width="10.5703125" customWidth="1"/>
    <col min="17" max="17" width="12" bestFit="1" customWidth="1"/>
    <col min="18" max="18" width="13" bestFit="1" customWidth="1"/>
    <col min="19" max="19" width="8" customWidth="1"/>
    <col min="20" max="20" width="8.5703125" customWidth="1"/>
    <col min="21" max="22" width="10.7109375" bestFit="1" customWidth="1"/>
    <col min="23" max="25" width="11.140625" customWidth="1"/>
    <col min="26" max="26" width="13.28515625" bestFit="1" customWidth="1"/>
    <col min="27" max="27" width="11.140625" customWidth="1"/>
    <col min="28" max="28" width="13" bestFit="1" customWidth="1"/>
    <col min="29" max="29" width="11.140625" customWidth="1"/>
    <col min="30" max="30" width="10.7109375" bestFit="1" customWidth="1"/>
    <col min="31" max="31" width="10.140625" customWidth="1"/>
    <col min="32" max="32" width="10.7109375" bestFit="1" customWidth="1"/>
    <col min="33" max="33" width="9.42578125" customWidth="1"/>
    <col min="34" max="34" width="10.85546875" customWidth="1"/>
  </cols>
  <sheetData>
    <row r="1" spans="1:34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/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2" t="s">
        <v>19</v>
      </c>
      <c r="V1" s="2" t="s">
        <v>20</v>
      </c>
      <c r="W1" s="3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2" t="s">
        <v>27</v>
      </c>
      <c r="AD1" s="2" t="s">
        <v>28</v>
      </c>
      <c r="AE1" s="1" t="s">
        <v>29</v>
      </c>
      <c r="AF1" s="2" t="s">
        <v>30</v>
      </c>
      <c r="AG1" s="1" t="s">
        <v>31</v>
      </c>
      <c r="AH1" s="2" t="s">
        <v>32</v>
      </c>
    </row>
    <row r="2" spans="1:34" x14ac:dyDescent="0.25">
      <c r="A2" s="4" t="s">
        <v>33</v>
      </c>
      <c r="B2" s="5" t="s">
        <v>34</v>
      </c>
      <c r="C2" s="6"/>
      <c r="D2" s="6"/>
      <c r="E2" s="5" t="s">
        <v>35</v>
      </c>
      <c r="F2" s="5" t="s">
        <v>35</v>
      </c>
      <c r="G2" s="5" t="s">
        <v>36</v>
      </c>
      <c r="H2" s="5">
        <v>12</v>
      </c>
      <c r="I2" s="5">
        <v>200</v>
      </c>
      <c r="J2" s="5" t="s">
        <v>37</v>
      </c>
      <c r="K2" s="6"/>
      <c r="L2" s="6"/>
      <c r="M2" s="6" t="s">
        <v>38</v>
      </c>
      <c r="N2" s="6" t="s">
        <v>39</v>
      </c>
      <c r="O2" s="6" t="s">
        <v>40</v>
      </c>
      <c r="P2" s="6">
        <v>1984</v>
      </c>
      <c r="Q2" s="6" t="s">
        <v>41</v>
      </c>
      <c r="R2" s="6" t="s">
        <v>42</v>
      </c>
      <c r="S2" s="6" t="s">
        <v>43</v>
      </c>
      <c r="T2" s="6">
        <v>300</v>
      </c>
      <c r="U2" s="7">
        <v>30742</v>
      </c>
      <c r="V2" s="7">
        <v>40603</v>
      </c>
      <c r="W2" s="8">
        <f t="shared" ref="W2:W13" si="0">V2+(5*365)+1</f>
        <v>42429</v>
      </c>
      <c r="X2" s="6" t="s">
        <v>44</v>
      </c>
      <c r="Y2" s="6" t="s">
        <v>45</v>
      </c>
      <c r="Z2" s="6" t="s">
        <v>46</v>
      </c>
      <c r="AA2" s="6" t="s">
        <v>47</v>
      </c>
      <c r="AB2" s="6" t="s">
        <v>42</v>
      </c>
      <c r="AC2" s="7">
        <v>40603</v>
      </c>
      <c r="AD2" s="7">
        <v>41727</v>
      </c>
      <c r="AE2" s="6" t="s">
        <v>48</v>
      </c>
      <c r="AF2" s="7">
        <v>42092</v>
      </c>
      <c r="AG2" s="6" t="s">
        <v>48</v>
      </c>
      <c r="AH2" s="7">
        <f t="shared" ref="AH2:AH7" si="1">AF2+365</f>
        <v>42457</v>
      </c>
    </row>
    <row r="3" spans="1:34" x14ac:dyDescent="0.25">
      <c r="A3" s="9" t="s">
        <v>33</v>
      </c>
      <c r="B3" s="10" t="s">
        <v>49</v>
      </c>
      <c r="C3" s="11"/>
      <c r="D3" s="11"/>
      <c r="E3" s="10" t="s">
        <v>35</v>
      </c>
      <c r="F3" s="10" t="s">
        <v>35</v>
      </c>
      <c r="G3" s="10" t="s">
        <v>36</v>
      </c>
      <c r="H3" s="10">
        <v>12</v>
      </c>
      <c r="I3" s="10">
        <v>200</v>
      </c>
      <c r="J3" s="10" t="s">
        <v>37</v>
      </c>
      <c r="K3" s="11"/>
      <c r="L3" s="11"/>
      <c r="M3" s="11" t="s">
        <v>38</v>
      </c>
      <c r="N3" s="11" t="s">
        <v>39</v>
      </c>
      <c r="O3" s="11" t="s">
        <v>40</v>
      </c>
      <c r="P3" s="11">
        <v>1984</v>
      </c>
      <c r="Q3" s="11" t="s">
        <v>50</v>
      </c>
      <c r="R3" s="11" t="s">
        <v>42</v>
      </c>
      <c r="S3" s="11" t="s">
        <v>43</v>
      </c>
      <c r="T3" s="11">
        <v>300</v>
      </c>
      <c r="U3" s="12">
        <v>30746</v>
      </c>
      <c r="V3" s="12">
        <v>40604</v>
      </c>
      <c r="W3" s="13">
        <f t="shared" si="0"/>
        <v>42430</v>
      </c>
      <c r="X3" s="11" t="s">
        <v>51</v>
      </c>
      <c r="Y3" s="11" t="s">
        <v>52</v>
      </c>
      <c r="Z3" s="11" t="s">
        <v>46</v>
      </c>
      <c r="AA3" s="11" t="s">
        <v>53</v>
      </c>
      <c r="AB3" s="11" t="s">
        <v>42</v>
      </c>
      <c r="AC3" s="12">
        <v>40604</v>
      </c>
      <c r="AD3" s="12">
        <v>41727</v>
      </c>
      <c r="AE3" s="11" t="s">
        <v>48</v>
      </c>
      <c r="AF3" s="12">
        <v>42092</v>
      </c>
      <c r="AG3" s="11" t="s">
        <v>48</v>
      </c>
      <c r="AH3" s="12">
        <f t="shared" si="1"/>
        <v>42457</v>
      </c>
    </row>
    <row r="4" spans="1:34" x14ac:dyDescent="0.25">
      <c r="A4" s="4" t="s">
        <v>33</v>
      </c>
      <c r="B4" s="5" t="s">
        <v>54</v>
      </c>
      <c r="C4" s="6"/>
      <c r="D4" s="6"/>
      <c r="E4" s="5" t="s">
        <v>35</v>
      </c>
      <c r="F4" s="5" t="s">
        <v>35</v>
      </c>
      <c r="G4" s="5" t="s">
        <v>36</v>
      </c>
      <c r="H4" s="5">
        <v>12</v>
      </c>
      <c r="I4" s="5">
        <v>200</v>
      </c>
      <c r="J4" s="5" t="s">
        <v>37</v>
      </c>
      <c r="K4" s="6"/>
      <c r="L4" s="6"/>
      <c r="M4" s="6" t="s">
        <v>38</v>
      </c>
      <c r="N4" s="6" t="s">
        <v>39</v>
      </c>
      <c r="O4" s="6" t="s">
        <v>40</v>
      </c>
      <c r="P4" s="6">
        <v>1986</v>
      </c>
      <c r="Q4" s="6" t="s">
        <v>55</v>
      </c>
      <c r="R4" s="6" t="s">
        <v>42</v>
      </c>
      <c r="S4" s="6" t="s">
        <v>43</v>
      </c>
      <c r="T4" s="6">
        <v>300</v>
      </c>
      <c r="U4" s="7">
        <v>31498</v>
      </c>
      <c r="V4" s="7">
        <v>40605</v>
      </c>
      <c r="W4" s="8">
        <f t="shared" si="0"/>
        <v>42431</v>
      </c>
      <c r="X4" s="6" t="s">
        <v>40</v>
      </c>
      <c r="Y4" s="6" t="s">
        <v>45</v>
      </c>
      <c r="Z4" s="6" t="s">
        <v>56</v>
      </c>
      <c r="AA4" s="6" t="s">
        <v>57</v>
      </c>
      <c r="AB4" s="6" t="s">
        <v>42</v>
      </c>
      <c r="AC4" s="7">
        <v>40605</v>
      </c>
      <c r="AD4" s="7">
        <v>41727</v>
      </c>
      <c r="AE4" s="6" t="s">
        <v>48</v>
      </c>
      <c r="AF4" s="7">
        <v>42092</v>
      </c>
      <c r="AG4" s="6" t="s">
        <v>48</v>
      </c>
      <c r="AH4" s="7">
        <f t="shared" si="1"/>
        <v>42457</v>
      </c>
    </row>
    <row r="5" spans="1:34" ht="30" x14ac:dyDescent="0.25">
      <c r="A5" s="9" t="s">
        <v>33</v>
      </c>
      <c r="B5" s="10" t="s">
        <v>58</v>
      </c>
      <c r="C5" s="11"/>
      <c r="D5" s="11"/>
      <c r="E5" s="10" t="s">
        <v>35</v>
      </c>
      <c r="F5" s="10" t="s">
        <v>35</v>
      </c>
      <c r="G5" s="10" t="s">
        <v>36</v>
      </c>
      <c r="H5" s="10">
        <v>12</v>
      </c>
      <c r="I5" s="10">
        <v>200</v>
      </c>
      <c r="J5" s="10" t="s">
        <v>37</v>
      </c>
      <c r="K5" s="14"/>
      <c r="L5" s="14"/>
      <c r="M5" s="14" t="s">
        <v>38</v>
      </c>
      <c r="N5" s="14" t="s">
        <v>39</v>
      </c>
      <c r="O5" s="14" t="s">
        <v>40</v>
      </c>
      <c r="P5" s="14">
        <v>1984</v>
      </c>
      <c r="Q5" s="14" t="s">
        <v>59</v>
      </c>
      <c r="R5" s="14" t="s">
        <v>42</v>
      </c>
      <c r="S5" s="14" t="s">
        <v>43</v>
      </c>
      <c r="T5" s="14">
        <v>300</v>
      </c>
      <c r="U5" s="15">
        <v>30742</v>
      </c>
      <c r="V5" s="15">
        <v>40606</v>
      </c>
      <c r="W5" s="16">
        <f t="shared" si="0"/>
        <v>42432</v>
      </c>
      <c r="X5" s="14" t="s">
        <v>51</v>
      </c>
      <c r="Y5" s="14" t="s">
        <v>52</v>
      </c>
      <c r="Z5" s="14" t="s">
        <v>46</v>
      </c>
      <c r="AA5" s="14" t="s">
        <v>53</v>
      </c>
      <c r="AB5" s="14" t="s">
        <v>42</v>
      </c>
      <c r="AC5" s="15">
        <v>40606</v>
      </c>
      <c r="AD5" s="15">
        <v>41727</v>
      </c>
      <c r="AE5" s="14" t="s">
        <v>48</v>
      </c>
      <c r="AF5" s="15">
        <v>42092</v>
      </c>
      <c r="AG5" s="14" t="s">
        <v>48</v>
      </c>
      <c r="AH5" s="15">
        <f t="shared" si="1"/>
        <v>42457</v>
      </c>
    </row>
    <row r="6" spans="1:34" x14ac:dyDescent="0.25">
      <c r="A6" s="4" t="s">
        <v>33</v>
      </c>
      <c r="B6" s="5" t="s">
        <v>60</v>
      </c>
      <c r="C6" s="6"/>
      <c r="D6" s="6"/>
      <c r="E6" s="5" t="s">
        <v>35</v>
      </c>
      <c r="F6" s="5" t="s">
        <v>35</v>
      </c>
      <c r="G6" s="5" t="s">
        <v>36</v>
      </c>
      <c r="H6" s="5">
        <v>12</v>
      </c>
      <c r="I6" s="5">
        <v>200</v>
      </c>
      <c r="J6" s="5" t="s">
        <v>37</v>
      </c>
      <c r="K6" s="6"/>
      <c r="L6" s="6"/>
      <c r="M6" s="6" t="s">
        <v>38</v>
      </c>
      <c r="N6" s="6" t="s">
        <v>39</v>
      </c>
      <c r="O6" s="6" t="s">
        <v>40</v>
      </c>
      <c r="P6" s="6">
        <v>1985</v>
      </c>
      <c r="Q6" s="6" t="s">
        <v>61</v>
      </c>
      <c r="R6" s="6" t="s">
        <v>42</v>
      </c>
      <c r="S6" s="6" t="s">
        <v>43</v>
      </c>
      <c r="T6" s="6">
        <v>300</v>
      </c>
      <c r="U6" s="7">
        <v>30719</v>
      </c>
      <c r="V6" s="7">
        <v>40607</v>
      </c>
      <c r="W6" s="8">
        <f t="shared" si="0"/>
        <v>42433</v>
      </c>
      <c r="X6" s="6" t="s">
        <v>44</v>
      </c>
      <c r="Y6" s="6" t="s">
        <v>45</v>
      </c>
      <c r="Z6" s="6" t="s">
        <v>46</v>
      </c>
      <c r="AA6" s="6" t="s">
        <v>53</v>
      </c>
      <c r="AB6" s="6" t="s">
        <v>42</v>
      </c>
      <c r="AC6" s="7">
        <v>40607</v>
      </c>
      <c r="AD6" s="7">
        <v>41727</v>
      </c>
      <c r="AE6" s="6" t="s">
        <v>48</v>
      </c>
      <c r="AF6" s="7">
        <v>42092</v>
      </c>
      <c r="AG6" s="6" t="s">
        <v>48</v>
      </c>
      <c r="AH6" s="7">
        <f t="shared" si="1"/>
        <v>42457</v>
      </c>
    </row>
    <row r="7" spans="1:34" x14ac:dyDescent="0.25">
      <c r="A7" s="9" t="s">
        <v>33</v>
      </c>
      <c r="B7" s="10" t="s">
        <v>62</v>
      </c>
      <c r="C7" s="11"/>
      <c r="D7" s="11"/>
      <c r="E7" s="10" t="s">
        <v>35</v>
      </c>
      <c r="F7" s="10" t="s">
        <v>35</v>
      </c>
      <c r="G7" s="10" t="s">
        <v>36</v>
      </c>
      <c r="H7" s="10">
        <v>12</v>
      </c>
      <c r="I7" s="10">
        <v>200</v>
      </c>
      <c r="J7" s="10" t="s">
        <v>37</v>
      </c>
      <c r="K7" s="11"/>
      <c r="L7" s="11"/>
      <c r="M7" s="11" t="s">
        <v>38</v>
      </c>
      <c r="N7" s="11" t="s">
        <v>39</v>
      </c>
      <c r="O7" s="11" t="s">
        <v>40</v>
      </c>
      <c r="P7" s="11">
        <v>1976</v>
      </c>
      <c r="Q7" s="11" t="s">
        <v>63</v>
      </c>
      <c r="R7" s="11" t="s">
        <v>42</v>
      </c>
      <c r="S7" s="11" t="s">
        <v>43</v>
      </c>
      <c r="T7" s="11">
        <v>300</v>
      </c>
      <c r="U7" s="12">
        <v>27815</v>
      </c>
      <c r="V7" s="12">
        <v>40608</v>
      </c>
      <c r="W7" s="13">
        <f t="shared" si="0"/>
        <v>42434</v>
      </c>
      <c r="X7" s="11" t="s">
        <v>44</v>
      </c>
      <c r="Y7" s="11" t="s">
        <v>45</v>
      </c>
      <c r="Z7" s="11" t="s">
        <v>46</v>
      </c>
      <c r="AA7" s="11" t="s">
        <v>64</v>
      </c>
      <c r="AB7" s="11" t="s">
        <v>42</v>
      </c>
      <c r="AC7" s="12">
        <v>40608</v>
      </c>
      <c r="AD7" s="12">
        <v>41727</v>
      </c>
      <c r="AE7" s="11" t="s">
        <v>48</v>
      </c>
      <c r="AF7" s="12">
        <v>42092</v>
      </c>
      <c r="AG7" s="11" t="s">
        <v>48</v>
      </c>
      <c r="AH7" s="12">
        <f t="shared" si="1"/>
        <v>42457</v>
      </c>
    </row>
    <row r="8" spans="1:34" x14ac:dyDescent="0.25">
      <c r="A8" s="4" t="s">
        <v>33</v>
      </c>
      <c r="B8" s="5" t="s">
        <v>65</v>
      </c>
      <c r="C8" s="6"/>
      <c r="D8" s="6"/>
      <c r="E8" s="5" t="s">
        <v>35</v>
      </c>
      <c r="F8" s="5" t="s">
        <v>35</v>
      </c>
      <c r="G8" s="5" t="s">
        <v>36</v>
      </c>
      <c r="H8" s="5">
        <v>12</v>
      </c>
      <c r="I8" s="5">
        <v>200</v>
      </c>
      <c r="J8" s="5" t="s">
        <v>37</v>
      </c>
      <c r="K8" s="6"/>
      <c r="L8" s="6"/>
      <c r="M8" s="6" t="s">
        <v>38</v>
      </c>
      <c r="N8" s="6" t="s">
        <v>39</v>
      </c>
      <c r="O8" s="6" t="s">
        <v>66</v>
      </c>
      <c r="P8" s="6">
        <v>1985</v>
      </c>
      <c r="Q8" s="6" t="s">
        <v>67</v>
      </c>
      <c r="R8" s="6" t="s">
        <v>68</v>
      </c>
      <c r="S8" s="6" t="s">
        <v>43</v>
      </c>
      <c r="T8" s="6">
        <v>300</v>
      </c>
      <c r="U8" s="7">
        <v>31155</v>
      </c>
      <c r="V8" s="7">
        <v>40609</v>
      </c>
      <c r="W8" s="8">
        <f t="shared" si="0"/>
        <v>42435</v>
      </c>
      <c r="X8" s="6" t="s">
        <v>69</v>
      </c>
      <c r="Y8" s="6" t="s">
        <v>52</v>
      </c>
      <c r="Z8" s="6" t="s">
        <v>70</v>
      </c>
      <c r="AA8" s="6" t="s">
        <v>71</v>
      </c>
      <c r="AB8" s="6" t="s">
        <v>72</v>
      </c>
      <c r="AC8" s="7">
        <v>40575</v>
      </c>
      <c r="AD8" s="7">
        <v>41727</v>
      </c>
      <c r="AE8" s="6" t="s">
        <v>48</v>
      </c>
      <c r="AF8" s="7"/>
      <c r="AG8" s="6"/>
      <c r="AH8" s="7"/>
    </row>
    <row r="9" spans="1:34" x14ac:dyDescent="0.25">
      <c r="A9" s="9" t="s">
        <v>33</v>
      </c>
      <c r="B9" s="10" t="s">
        <v>73</v>
      </c>
      <c r="C9" s="11"/>
      <c r="D9" s="11"/>
      <c r="E9" s="10" t="s">
        <v>35</v>
      </c>
      <c r="F9" s="10" t="s">
        <v>35</v>
      </c>
      <c r="G9" s="10" t="s">
        <v>36</v>
      </c>
      <c r="H9" s="10">
        <v>12</v>
      </c>
      <c r="I9" s="10">
        <v>200</v>
      </c>
      <c r="J9" s="10" t="s">
        <v>37</v>
      </c>
      <c r="K9" s="11"/>
      <c r="L9" s="11"/>
      <c r="M9" s="11" t="s">
        <v>38</v>
      </c>
      <c r="N9" s="11" t="s">
        <v>39</v>
      </c>
      <c r="O9" s="11" t="s">
        <v>66</v>
      </c>
      <c r="P9" s="11">
        <v>1985</v>
      </c>
      <c r="Q9" s="11" t="s">
        <v>74</v>
      </c>
      <c r="R9" s="11" t="s">
        <v>68</v>
      </c>
      <c r="S9" s="11" t="s">
        <v>43</v>
      </c>
      <c r="T9" s="11">
        <v>300</v>
      </c>
      <c r="U9" s="12">
        <v>31155</v>
      </c>
      <c r="V9" s="12">
        <v>40610</v>
      </c>
      <c r="W9" s="13">
        <f t="shared" si="0"/>
        <v>42436</v>
      </c>
      <c r="X9" s="11" t="s">
        <v>69</v>
      </c>
      <c r="Y9" s="11" t="s">
        <v>52</v>
      </c>
      <c r="Z9" s="11" t="s">
        <v>46</v>
      </c>
      <c r="AA9" s="11" t="s">
        <v>75</v>
      </c>
      <c r="AB9" s="11" t="s">
        <v>68</v>
      </c>
      <c r="AC9" s="12">
        <v>40576</v>
      </c>
      <c r="AD9" s="12">
        <v>41727</v>
      </c>
      <c r="AE9" s="11" t="s">
        <v>48</v>
      </c>
      <c r="AF9" s="12">
        <v>42092</v>
      </c>
      <c r="AG9" s="11" t="s">
        <v>48</v>
      </c>
      <c r="AH9" s="12">
        <f t="shared" ref="AH9:AH13" si="2">AF9+365</f>
        <v>42457</v>
      </c>
    </row>
    <row r="10" spans="1:34" x14ac:dyDescent="0.25">
      <c r="A10" s="4" t="s">
        <v>33</v>
      </c>
      <c r="B10" s="5" t="s">
        <v>76</v>
      </c>
      <c r="C10" s="6"/>
      <c r="D10" s="6"/>
      <c r="E10" s="5" t="s">
        <v>35</v>
      </c>
      <c r="F10" s="5" t="s">
        <v>35</v>
      </c>
      <c r="G10" s="5" t="s">
        <v>36</v>
      </c>
      <c r="H10" s="5">
        <v>12</v>
      </c>
      <c r="I10" s="5">
        <v>200</v>
      </c>
      <c r="J10" s="5" t="s">
        <v>37</v>
      </c>
      <c r="K10" s="6"/>
      <c r="L10" s="6"/>
      <c r="M10" s="6" t="s">
        <v>38</v>
      </c>
      <c r="N10" s="6" t="s">
        <v>39</v>
      </c>
      <c r="O10" s="6" t="s">
        <v>66</v>
      </c>
      <c r="P10" s="6">
        <v>1985</v>
      </c>
      <c r="Q10" s="6" t="s">
        <v>77</v>
      </c>
      <c r="R10" s="6" t="s">
        <v>68</v>
      </c>
      <c r="S10" s="6" t="s">
        <v>43</v>
      </c>
      <c r="T10" s="6">
        <v>300</v>
      </c>
      <c r="U10" s="7">
        <v>31155</v>
      </c>
      <c r="V10" s="7">
        <v>40611</v>
      </c>
      <c r="W10" s="8">
        <f t="shared" si="0"/>
        <v>42437</v>
      </c>
      <c r="X10" s="6" t="s">
        <v>69</v>
      </c>
      <c r="Y10" s="6" t="s">
        <v>52</v>
      </c>
      <c r="Z10" s="6" t="s">
        <v>46</v>
      </c>
      <c r="AA10" s="6" t="s">
        <v>75</v>
      </c>
      <c r="AB10" s="6" t="s">
        <v>68</v>
      </c>
      <c r="AC10" s="7">
        <v>40577</v>
      </c>
      <c r="AD10" s="7">
        <v>41727</v>
      </c>
      <c r="AE10" s="6" t="s">
        <v>48</v>
      </c>
      <c r="AF10" s="7">
        <v>42092</v>
      </c>
      <c r="AG10" s="6" t="s">
        <v>48</v>
      </c>
      <c r="AH10" s="7">
        <f t="shared" si="2"/>
        <v>42457</v>
      </c>
    </row>
    <row r="11" spans="1:34" x14ac:dyDescent="0.25">
      <c r="A11" s="9" t="s">
        <v>33</v>
      </c>
      <c r="B11" s="10" t="s">
        <v>78</v>
      </c>
      <c r="C11" s="11"/>
      <c r="D11" s="11"/>
      <c r="E11" s="10" t="s">
        <v>35</v>
      </c>
      <c r="F11" s="10" t="s">
        <v>35</v>
      </c>
      <c r="G11" s="10" t="s">
        <v>36</v>
      </c>
      <c r="H11" s="10">
        <v>12</v>
      </c>
      <c r="I11" s="10">
        <v>200</v>
      </c>
      <c r="J11" s="10" t="s">
        <v>37</v>
      </c>
      <c r="K11" s="11"/>
      <c r="L11" s="11"/>
      <c r="M11" s="11" t="s">
        <v>38</v>
      </c>
      <c r="N11" s="11" t="s">
        <v>39</v>
      </c>
      <c r="O11" s="11" t="s">
        <v>66</v>
      </c>
      <c r="P11" s="11">
        <v>1985</v>
      </c>
      <c r="Q11" s="11" t="s">
        <v>79</v>
      </c>
      <c r="R11" s="11" t="s">
        <v>68</v>
      </c>
      <c r="S11" s="11" t="s">
        <v>43</v>
      </c>
      <c r="T11" s="11">
        <v>300</v>
      </c>
      <c r="U11" s="12">
        <v>31155</v>
      </c>
      <c r="V11" s="12">
        <v>40612</v>
      </c>
      <c r="W11" s="13">
        <f t="shared" si="0"/>
        <v>42438</v>
      </c>
      <c r="X11" s="11" t="s">
        <v>69</v>
      </c>
      <c r="Y11" s="11" t="s">
        <v>52</v>
      </c>
      <c r="Z11" s="11" t="s">
        <v>46</v>
      </c>
      <c r="AA11" s="11" t="s">
        <v>75</v>
      </c>
      <c r="AB11" s="11" t="s">
        <v>68</v>
      </c>
      <c r="AC11" s="12">
        <v>40578</v>
      </c>
      <c r="AD11" s="12">
        <v>41727</v>
      </c>
      <c r="AE11" s="11" t="s">
        <v>48</v>
      </c>
      <c r="AF11" s="12">
        <v>42092</v>
      </c>
      <c r="AG11" s="11" t="s">
        <v>48</v>
      </c>
      <c r="AH11" s="12">
        <f t="shared" si="2"/>
        <v>42457</v>
      </c>
    </row>
    <row r="12" spans="1:34" x14ac:dyDescent="0.25">
      <c r="A12" s="4" t="s">
        <v>33</v>
      </c>
      <c r="B12" s="5" t="s">
        <v>80</v>
      </c>
      <c r="C12" s="6"/>
      <c r="D12" s="6"/>
      <c r="E12" s="5" t="s">
        <v>35</v>
      </c>
      <c r="F12" s="5" t="s">
        <v>35</v>
      </c>
      <c r="G12" s="5" t="s">
        <v>36</v>
      </c>
      <c r="H12" s="5">
        <v>15</v>
      </c>
      <c r="I12" s="5">
        <v>230</v>
      </c>
      <c r="J12" s="5" t="s">
        <v>37</v>
      </c>
      <c r="K12" s="6"/>
      <c r="L12" s="6"/>
      <c r="M12" s="6" t="s">
        <v>81</v>
      </c>
      <c r="N12" s="6" t="s">
        <v>39</v>
      </c>
      <c r="O12" s="6" t="s">
        <v>40</v>
      </c>
      <c r="P12" s="6">
        <v>1994</v>
      </c>
      <c r="Q12" s="6" t="s">
        <v>82</v>
      </c>
      <c r="R12" s="6" t="s">
        <v>42</v>
      </c>
      <c r="S12" s="6" t="s">
        <v>43</v>
      </c>
      <c r="T12" s="6">
        <v>345</v>
      </c>
      <c r="U12" s="7">
        <v>35797</v>
      </c>
      <c r="V12" s="7">
        <v>41365</v>
      </c>
      <c r="W12" s="8">
        <f t="shared" si="0"/>
        <v>43191</v>
      </c>
      <c r="X12" s="6" t="s">
        <v>69</v>
      </c>
      <c r="Y12" s="6" t="s">
        <v>45</v>
      </c>
      <c r="Z12" s="6" t="s">
        <v>46</v>
      </c>
      <c r="AA12" s="6" t="s">
        <v>83</v>
      </c>
      <c r="AB12" s="6" t="s">
        <v>42</v>
      </c>
      <c r="AC12" s="7">
        <v>40579</v>
      </c>
      <c r="AD12" s="7">
        <v>41727</v>
      </c>
      <c r="AE12" s="6" t="s">
        <v>48</v>
      </c>
      <c r="AF12" s="7">
        <v>42092</v>
      </c>
      <c r="AG12" s="6" t="s">
        <v>48</v>
      </c>
      <c r="AH12" s="7">
        <f t="shared" si="2"/>
        <v>42457</v>
      </c>
    </row>
    <row r="13" spans="1:34" x14ac:dyDescent="0.25">
      <c r="A13" s="9" t="s">
        <v>33</v>
      </c>
      <c r="B13" s="10" t="s">
        <v>84</v>
      </c>
      <c r="C13" s="11"/>
      <c r="D13" s="11"/>
      <c r="E13" s="10" t="s">
        <v>35</v>
      </c>
      <c r="F13" s="10" t="s">
        <v>35</v>
      </c>
      <c r="G13" s="10" t="s">
        <v>36</v>
      </c>
      <c r="H13" s="10">
        <v>15</v>
      </c>
      <c r="I13" s="10">
        <v>230</v>
      </c>
      <c r="J13" s="10" t="s">
        <v>37</v>
      </c>
      <c r="K13" s="11"/>
      <c r="L13" s="11"/>
      <c r="M13" s="11" t="s">
        <v>81</v>
      </c>
      <c r="N13" s="11" t="s">
        <v>39</v>
      </c>
      <c r="O13" s="11" t="s">
        <v>40</v>
      </c>
      <c r="P13" s="11">
        <v>1994</v>
      </c>
      <c r="Q13" s="11" t="s">
        <v>85</v>
      </c>
      <c r="R13" s="11" t="s">
        <v>42</v>
      </c>
      <c r="S13" s="11" t="s">
        <v>43</v>
      </c>
      <c r="T13" s="11">
        <v>345</v>
      </c>
      <c r="U13" s="12">
        <v>35797</v>
      </c>
      <c r="V13" s="12">
        <v>41365</v>
      </c>
      <c r="W13" s="13">
        <f t="shared" si="0"/>
        <v>43191</v>
      </c>
      <c r="X13" s="11" t="s">
        <v>40</v>
      </c>
      <c r="Y13" s="11" t="s">
        <v>45</v>
      </c>
      <c r="Z13" s="11" t="s">
        <v>46</v>
      </c>
      <c r="AA13" s="11" t="s">
        <v>86</v>
      </c>
      <c r="AB13" s="11" t="s">
        <v>42</v>
      </c>
      <c r="AC13" s="12">
        <v>40580</v>
      </c>
      <c r="AD13" s="12">
        <v>41727</v>
      </c>
      <c r="AE13" s="11" t="s">
        <v>48</v>
      </c>
      <c r="AF13" s="12">
        <v>42092</v>
      </c>
      <c r="AG13" s="11" t="s">
        <v>48</v>
      </c>
      <c r="AH13" s="12">
        <f t="shared" si="2"/>
        <v>42457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2015-11-27T14:22:57Z</dcterms:created>
  <dcterms:modified xsi:type="dcterms:W3CDTF">2015-11-27T14:24:42Z</dcterms:modified>
</cp:coreProperties>
</file>