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0115" windowHeight="10560"/>
  </bookViews>
  <sheets>
    <sheet name="Planning" sheetId="1" r:id="rId1"/>
    <sheet name="Archives" sheetId="4" r:id="rId2"/>
    <sheet name="Paramètres" sheetId="2" r:id="rId3"/>
    <sheet name="Trame de planning" sheetId="3" r:id="rId4"/>
    <sheet name="Feuil2" sheetId="5" r:id="rId5"/>
  </sheets>
  <definedNames>
    <definedName name="Annee">OFFSET(Paramètres!$L$1:$L$4,,,Paramètres!$L:$L)</definedName>
    <definedName name="Mois">OFFSET(Paramètres!$J$1,,,COUNTA(Paramètres!$J:$J))</definedName>
  </definedNames>
  <calcPr calcId="145621"/>
</workbook>
</file>

<file path=xl/calcChain.xml><?xml version="1.0" encoding="utf-8"?>
<calcChain xmlns="http://schemas.openxmlformats.org/spreadsheetml/2006/main">
  <c r="AH16" i="1" l="1"/>
  <c r="AH13" i="1"/>
  <c r="AH11" i="1"/>
  <c r="AH14" i="1"/>
  <c r="B4" i="1" l="1"/>
  <c r="B6" i="1" l="1"/>
  <c r="B1" i="2"/>
  <c r="C4" i="2" l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C3" i="2" l="1"/>
  <c r="C11" i="2"/>
  <c r="C6" i="2"/>
  <c r="C13" i="2"/>
  <c r="C7" i="2"/>
  <c r="C12" i="2"/>
  <c r="C15" i="2"/>
  <c r="C14" i="2"/>
  <c r="C9" i="2"/>
  <c r="C5" i="2"/>
  <c r="C10" i="2"/>
  <c r="C8" i="2"/>
</calcChain>
</file>

<file path=xl/sharedStrings.xml><?xml version="1.0" encoding="utf-8"?>
<sst xmlns="http://schemas.openxmlformats.org/spreadsheetml/2006/main" count="2250" uniqueCount="73">
  <si>
    <t>Année</t>
  </si>
  <si>
    <t>1er Janvier</t>
  </si>
  <si>
    <t>Pâques</t>
  </si>
  <si>
    <t>Lundi de Pâques</t>
  </si>
  <si>
    <t>1er Mai</t>
  </si>
  <si>
    <t>Ascenscion</t>
  </si>
  <si>
    <t>5/14/2015</t>
  </si>
  <si>
    <t>Pentecôte</t>
  </si>
  <si>
    <t>5/24/2015</t>
  </si>
  <si>
    <t>Lundi de la Pentecôte</t>
  </si>
  <si>
    <t>5/25/2015</t>
  </si>
  <si>
    <t>7/14/2015</t>
  </si>
  <si>
    <t>8/15/2015</t>
  </si>
  <si>
    <t>1er Novembre</t>
  </si>
  <si>
    <t>12/25/2015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</si>
  <si>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</si>
  <si>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</si>
  <si>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</si>
  <si>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</si>
  <si>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</si>
  <si>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</si>
  <si>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</si>
  <si>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</si>
  <si>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</si>
  <si>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</si>
  <si>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</si>
  <si>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</si>
  <si>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M</t>
  </si>
  <si>
    <t>RH</t>
  </si>
  <si>
    <t>RF</t>
  </si>
  <si>
    <t>S</t>
  </si>
  <si>
    <t>J1</t>
  </si>
  <si>
    <t>N</t>
  </si>
  <si>
    <t>RA</t>
  </si>
  <si>
    <t>W</t>
  </si>
  <si>
    <t>CA</t>
  </si>
  <si>
    <t>RI</t>
  </si>
  <si>
    <t>RT</t>
  </si>
  <si>
    <t>Cédric théorique</t>
  </si>
  <si>
    <t>Cédric Réel</t>
  </si>
  <si>
    <t>Vanessa théorique</t>
  </si>
  <si>
    <t>Vanessa Réel</t>
  </si>
  <si>
    <t>Assadom Théorique</t>
  </si>
  <si>
    <t>Assadom Réel</t>
  </si>
  <si>
    <t>Papi Mami Théorique</t>
  </si>
  <si>
    <t>Papi Mami Réel</t>
  </si>
  <si>
    <t>Planning Cédric</t>
  </si>
  <si>
    <t>L</t>
  </si>
  <si>
    <t>J</t>
  </si>
  <si>
    <t>V</t>
  </si>
  <si>
    <t>D</t>
  </si>
  <si>
    <t>Planning Vanessa</t>
  </si>
  <si>
    <t>2016-Mars</t>
  </si>
  <si>
    <t>2016-Avril</t>
  </si>
  <si>
    <t>2016-Février</t>
  </si>
  <si>
    <t>2016-Janvier</t>
  </si>
  <si>
    <t>RC</t>
  </si>
  <si>
    <t>2016-Mai</t>
  </si>
  <si>
    <t>2016-Juin</t>
  </si>
  <si>
    <t>2016-Juillet</t>
  </si>
  <si>
    <t>Choix ASSADOM</t>
  </si>
  <si>
    <t>Choix Papi Mamie</t>
  </si>
  <si>
    <t>Papi Mamie Réel</t>
  </si>
  <si>
    <t>X</t>
  </si>
  <si>
    <t>2016-Aout</t>
  </si>
  <si>
    <t>2016-Septembre</t>
  </si>
  <si>
    <t>2016-Octobre</t>
  </si>
  <si>
    <t>2016-Novembre</t>
  </si>
  <si>
    <t>2016-Décembre</t>
  </si>
  <si>
    <t>G</t>
  </si>
  <si>
    <t>&lt;--Ne pas modifier</t>
  </si>
  <si>
    <t>G=garderie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</si>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</sst>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"/>
    <numFmt numFmtId="165" formatCode="d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003399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/>
      <right style="thin">
        <color auto="1"/>
      </right>
      <top style="thick">
        <color auto="1"/>
      </top>
      <bottom style="double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thin">
        <color auto="1"/>
      </bottom>
      <diagonal/>
    </border>
    <border>
      <left/>
      <right style="thick">
        <color auto="1"/>
      </right>
      <top style="double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indexed="64"/>
      </bottom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115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6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4" borderId="2" xfId="0" applyNumberFormat="1" applyFill="1" applyBorder="1" applyAlignment="1">
      <alignment horizontal="center" vertical="center"/>
    </xf>
    <xf numFmtId="0" fontId="1" fillId="17" borderId="2" xfId="0" applyNumberFormat="1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0" borderId="6" xfId="0" applyBorder="1"/>
    <xf numFmtId="0" fontId="0" fillId="2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7" borderId="8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1" fillId="17" borderId="8" xfId="0" applyFont="1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7" borderId="9" xfId="0" applyFill="1" applyBorder="1" applyAlignment="1">
      <alignment horizontal="center" vertical="center"/>
    </xf>
    <xf numFmtId="0" fontId="0" fillId="0" borderId="10" xfId="0" applyBorder="1"/>
    <xf numFmtId="0" fontId="0" fillId="7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Alignment="1">
      <alignment horizontal="center"/>
    </xf>
    <xf numFmtId="0" fontId="0" fillId="2" borderId="7" xfId="0" applyNumberForma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Continuous"/>
    </xf>
    <xf numFmtId="0" fontId="3" fillId="0" borderId="0" xfId="0" applyFont="1" applyAlignment="1">
      <alignment horizontal="center"/>
    </xf>
    <xf numFmtId="0" fontId="0" fillId="3" borderId="2" xfId="0" applyFill="1" applyBorder="1" applyAlignment="1">
      <alignment horizontal="center"/>
    </xf>
    <xf numFmtId="164" fontId="4" fillId="0" borderId="18" xfId="0" applyNumberFormat="1" applyFont="1" applyBorder="1" applyAlignment="1">
      <alignment horizontal="center" vertical="center" textRotation="255"/>
    </xf>
    <xf numFmtId="164" fontId="4" fillId="0" borderId="19" xfId="0" applyNumberFormat="1" applyFont="1" applyBorder="1" applyAlignment="1">
      <alignment horizontal="center" vertical="center" textRotation="255"/>
    </xf>
    <xf numFmtId="164" fontId="4" fillId="0" borderId="20" xfId="0" applyNumberFormat="1" applyFont="1" applyBorder="1" applyAlignment="1">
      <alignment horizontal="center" vertical="center" textRotation="255"/>
    </xf>
    <xf numFmtId="164" fontId="4" fillId="0" borderId="21" xfId="0" applyNumberFormat="1" applyFont="1" applyBorder="1" applyAlignment="1">
      <alignment horizontal="center" vertical="center" textRotation="255"/>
    </xf>
    <xf numFmtId="0" fontId="4" fillId="3" borderId="22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0" fillId="0" borderId="0" xfId="0" applyBorder="1"/>
    <xf numFmtId="0" fontId="4" fillId="3" borderId="0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4" fillId="3" borderId="0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/>
    <xf numFmtId="0" fontId="0" fillId="7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4" fillId="0" borderId="19" xfId="0" applyNumberFormat="1" applyFont="1" applyBorder="1" applyAlignment="1">
      <alignment horizontal="center" vertical="center" textRotation="255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4" fillId="3" borderId="24" xfId="0" applyNumberFormat="1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/>
    </xf>
    <xf numFmtId="0" fontId="0" fillId="3" borderId="17" xfId="0" applyFill="1" applyBorder="1" applyAlignment="1">
      <alignment horizontal="center"/>
    </xf>
    <xf numFmtId="0" fontId="0" fillId="3" borderId="2" xfId="0" applyFill="1" applyBorder="1"/>
    <xf numFmtId="0" fontId="0" fillId="3" borderId="1" xfId="0" applyFill="1" applyBorder="1" applyAlignment="1">
      <alignment horizontal="center"/>
    </xf>
    <xf numFmtId="0" fontId="0" fillId="7" borderId="25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/>
    </xf>
    <xf numFmtId="0" fontId="0" fillId="3" borderId="29" xfId="0" applyFill="1" applyBorder="1" applyAlignment="1">
      <alignment horizontal="center" vertical="center"/>
    </xf>
    <xf numFmtId="0" fontId="0" fillId="3" borderId="17" xfId="0" applyFill="1" applyBorder="1"/>
    <xf numFmtId="0" fontId="6" fillId="3" borderId="2" xfId="0" applyFont="1" applyFill="1" applyBorder="1" applyAlignment="1">
      <alignment horizontal="center" vertical="center"/>
    </xf>
    <xf numFmtId="0" fontId="6" fillId="19" borderId="0" xfId="0" applyFont="1" applyFill="1" applyAlignment="1">
      <alignment horizontal="center" vertical="center"/>
    </xf>
    <xf numFmtId="0" fontId="4" fillId="0" borderId="0" xfId="0" applyFont="1"/>
    <xf numFmtId="165" fontId="4" fillId="0" borderId="0" xfId="0" applyNumberFormat="1" applyFont="1"/>
    <xf numFmtId="0" fontId="4" fillId="3" borderId="0" xfId="0" applyFont="1" applyFill="1" applyAlignment="1">
      <alignment horizontal="center" vertical="center"/>
    </xf>
    <xf numFmtId="0" fontId="4" fillId="3" borderId="0" xfId="0" applyNumberFormat="1" applyFont="1" applyFill="1" applyAlignment="1">
      <alignment horizontal="center" vertical="center"/>
    </xf>
    <xf numFmtId="0" fontId="4" fillId="3" borderId="0" xfId="0" applyFont="1" applyFill="1"/>
    <xf numFmtId="14" fontId="4" fillId="3" borderId="0" xfId="0" applyNumberFormat="1" applyFont="1" applyFill="1"/>
    <xf numFmtId="165" fontId="4" fillId="0" borderId="30" xfId="0" applyNumberFormat="1" applyFont="1" applyBorder="1"/>
    <xf numFmtId="0" fontId="4" fillId="3" borderId="30" xfId="0" applyFont="1" applyFill="1" applyBorder="1"/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14" fontId="4" fillId="3" borderId="0" xfId="0" applyNumberFormat="1" applyFont="1" applyFill="1" applyAlignment="1">
      <alignment horizontal="left"/>
    </xf>
  </cellXfs>
  <cellStyles count="1">
    <cellStyle name="Normal" xfId="0" builtinId="0"/>
  </cellStyles>
  <dxfs count="285"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</dxfs>
  <tableStyles count="0" defaultTableStyle="TableStyleMedium2" defaultPivotStyle="PivotStyleLight16"/>
  <colors>
    <mruColors>
      <color rgb="FFCCCC00"/>
      <color rgb="FFFF33CC"/>
      <color rgb="FF00FFFF"/>
      <color rgb="FFFF5050"/>
      <color rgb="FF538DD5"/>
      <color rgb="FFFF00FF"/>
      <color rgb="FFCC00CC"/>
      <color rgb="FF003399"/>
      <color rgb="FF990033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247650</xdr:colOff>
      <xdr:row>1</xdr:row>
      <xdr:rowOff>133349</xdr:rowOff>
    </xdr:from>
    <xdr:to>
      <xdr:col>38</xdr:col>
      <xdr:colOff>542925</xdr:colOff>
      <xdr:row>12</xdr:row>
      <xdr:rowOff>123824</xdr:rowOff>
    </xdr:to>
    <xdr:sp macro="" textlink="">
      <xdr:nvSpPr>
        <xdr:cNvPr id="2" name="ZoneTexte 1"/>
        <xdr:cNvSpPr txBox="1"/>
      </xdr:nvSpPr>
      <xdr:spPr>
        <a:xfrm>
          <a:off x="9315450" y="323849"/>
          <a:ext cx="3343275" cy="31718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Choisir la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période avec les listes déroulantes des cellules A1 et A2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Toute période affichée est enregistrée sur la feuille masquée "Archives" quand on en affiche une nouvelle.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Quand on demande une période, si elle a été enregistrée, elle remonte à l'affichage.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elle n'a jamais été enregistrée, la période s'affiche mais vierge.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Pour le chevauchement des M et des N, le premier du mois n'est pas examiné faute de pouvoir rechercher la valeur du dernier jour du mois précédent.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M22"/>
  <sheetViews>
    <sheetView tabSelected="1" zoomScaleNormal="100" workbookViewId="0">
      <selection activeCell="Q18" sqref="Q18"/>
    </sheetView>
  </sheetViews>
  <sheetFormatPr baseColWidth="10" defaultRowHeight="15" x14ac:dyDescent="0.25"/>
  <cols>
    <col min="1" max="1" width="22.7109375" customWidth="1"/>
    <col min="2" max="32" width="3.28515625" customWidth="1"/>
    <col min="33" max="33" width="0" hidden="1" customWidth="1"/>
    <col min="34" max="34" width="20.140625" customWidth="1"/>
  </cols>
  <sheetData>
    <row r="1" spans="1:34" x14ac:dyDescent="0.25">
      <c r="A1" s="48">
        <v>2017</v>
      </c>
    </row>
    <row r="2" spans="1:34" x14ac:dyDescent="0.25">
      <c r="A2" s="48" t="s">
        <v>15</v>
      </c>
      <c r="N2" t="s">
        <v>71</v>
      </c>
    </row>
    <row r="3" spans="1:34" ht="15.75" thickBot="1" x14ac:dyDescent="0.3"/>
    <row r="4" spans="1:34" ht="20.25" thickTop="1" thickBot="1" x14ac:dyDescent="0.35">
      <c r="B4" s="112" t="str">
        <f xml:space="preserve"> "Période du " &amp;TEXT(DATE(A1,VLOOKUP(A2,Paramètres!J1:K12,2,0),1), "jj mmmm aaaa ")&amp; " au " &amp;TEXT(DATE(A1,VLOOKUP(A2,Paramètres!J1:K12,2,0)+1,1)-1, "jj mmmm aaaa ")</f>
        <v xml:space="preserve">Période du 01 janvier 2017  au 31 janvier 2017 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47"/>
    </row>
    <row r="5" spans="1:34" ht="16.5" thickTop="1" thickBot="1" x14ac:dyDescent="0.3"/>
    <row r="6" spans="1:34" ht="108" thickTop="1" thickBot="1" x14ac:dyDescent="0.3">
      <c r="B6" s="50">
        <f>DATE(A1,VLOOKUP(A2,Paramètres!J1:K12,2,0),1)</f>
        <v>42736</v>
      </c>
      <c r="C6" s="51">
        <f>B6+1</f>
        <v>42737</v>
      </c>
      <c r="D6" s="51">
        <f t="shared" ref="D6:AF6" si="0">C6+1</f>
        <v>42738</v>
      </c>
      <c r="E6" s="51">
        <f t="shared" si="0"/>
        <v>42739</v>
      </c>
      <c r="F6" s="51">
        <f t="shared" si="0"/>
        <v>42740</v>
      </c>
      <c r="G6" s="51">
        <f t="shared" si="0"/>
        <v>42741</v>
      </c>
      <c r="H6" s="51">
        <f t="shared" si="0"/>
        <v>42742</v>
      </c>
      <c r="I6" s="51">
        <f t="shared" si="0"/>
        <v>42743</v>
      </c>
      <c r="J6" s="51">
        <f t="shared" si="0"/>
        <v>42744</v>
      </c>
      <c r="K6" s="51">
        <f t="shared" si="0"/>
        <v>42745</v>
      </c>
      <c r="L6" s="51">
        <f t="shared" si="0"/>
        <v>42746</v>
      </c>
      <c r="M6" s="51">
        <f t="shared" si="0"/>
        <v>42747</v>
      </c>
      <c r="N6" s="51">
        <f t="shared" si="0"/>
        <v>42748</v>
      </c>
      <c r="O6" s="51">
        <f t="shared" si="0"/>
        <v>42749</v>
      </c>
      <c r="P6" s="51">
        <f t="shared" si="0"/>
        <v>42750</v>
      </c>
      <c r="Q6" s="51">
        <f t="shared" si="0"/>
        <v>42751</v>
      </c>
      <c r="R6" s="51">
        <f t="shared" si="0"/>
        <v>42752</v>
      </c>
      <c r="S6" s="51">
        <f t="shared" si="0"/>
        <v>42753</v>
      </c>
      <c r="T6" s="51">
        <f t="shared" si="0"/>
        <v>42754</v>
      </c>
      <c r="U6" s="51">
        <f t="shared" si="0"/>
        <v>42755</v>
      </c>
      <c r="V6" s="51">
        <f t="shared" si="0"/>
        <v>42756</v>
      </c>
      <c r="W6" s="51">
        <f t="shared" si="0"/>
        <v>42757</v>
      </c>
      <c r="X6" s="51">
        <f t="shared" si="0"/>
        <v>42758</v>
      </c>
      <c r="Y6" s="51">
        <f t="shared" si="0"/>
        <v>42759</v>
      </c>
      <c r="Z6" s="51">
        <f t="shared" si="0"/>
        <v>42760</v>
      </c>
      <c r="AA6" s="51">
        <f t="shared" si="0"/>
        <v>42761</v>
      </c>
      <c r="AB6" s="51">
        <f t="shared" si="0"/>
        <v>42762</v>
      </c>
      <c r="AC6" s="51">
        <f t="shared" si="0"/>
        <v>42763</v>
      </c>
      <c r="AD6" s="74">
        <f t="shared" si="0"/>
        <v>42764</v>
      </c>
      <c r="AE6" s="53">
        <f t="shared" si="0"/>
        <v>42765</v>
      </c>
      <c r="AF6" s="52">
        <f t="shared" si="0"/>
        <v>42766</v>
      </c>
    </row>
    <row r="7" spans="1:34" ht="15.75" thickTop="1" x14ac:dyDescent="0.25">
      <c r="A7" s="75" t="s">
        <v>38</v>
      </c>
      <c r="B7" s="82" t="s">
        <v>28</v>
      </c>
      <c r="C7" s="83" t="s">
        <v>28</v>
      </c>
      <c r="D7" s="83" t="s">
        <v>31</v>
      </c>
      <c r="E7" s="83" t="s">
        <v>31</v>
      </c>
      <c r="F7" s="83" t="s">
        <v>31</v>
      </c>
      <c r="G7" s="83" t="s">
        <v>31</v>
      </c>
      <c r="H7" s="83" t="s">
        <v>28</v>
      </c>
      <c r="I7" s="83" t="s">
        <v>28</v>
      </c>
      <c r="J7" s="83" t="s">
        <v>31</v>
      </c>
      <c r="K7" s="83" t="s">
        <v>27</v>
      </c>
      <c r="L7" s="83" t="s">
        <v>27</v>
      </c>
      <c r="M7" s="83" t="s">
        <v>27</v>
      </c>
      <c r="N7" s="83" t="s">
        <v>28</v>
      </c>
      <c r="O7" s="83" t="s">
        <v>30</v>
      </c>
      <c r="P7" s="83" t="s">
        <v>30</v>
      </c>
      <c r="Q7" s="83" t="s">
        <v>30</v>
      </c>
      <c r="R7" s="83" t="s">
        <v>30</v>
      </c>
      <c r="S7" s="83" t="s">
        <v>28</v>
      </c>
      <c r="T7" s="83" t="s">
        <v>36</v>
      </c>
      <c r="U7" s="83" t="s">
        <v>27</v>
      </c>
      <c r="V7" s="83" t="s">
        <v>27</v>
      </c>
      <c r="W7" s="83" t="s">
        <v>27</v>
      </c>
      <c r="X7" s="83" t="s">
        <v>27</v>
      </c>
      <c r="Y7" s="83" t="s">
        <v>28</v>
      </c>
      <c r="Z7" s="83" t="s">
        <v>30</v>
      </c>
      <c r="AA7" s="83" t="s">
        <v>30</v>
      </c>
      <c r="AB7" s="83" t="s">
        <v>30</v>
      </c>
      <c r="AC7" s="83" t="s">
        <v>28</v>
      </c>
      <c r="AD7" s="83" t="s">
        <v>28</v>
      </c>
      <c r="AE7" s="84" t="s">
        <v>36</v>
      </c>
      <c r="AF7" s="85" t="s">
        <v>34</v>
      </c>
    </row>
    <row r="8" spans="1:34" x14ac:dyDescent="0.25">
      <c r="A8" s="76" t="s">
        <v>39</v>
      </c>
      <c r="B8" s="67"/>
      <c r="C8" s="68"/>
      <c r="D8" s="68"/>
      <c r="E8" s="68"/>
      <c r="F8" s="68"/>
      <c r="G8" s="68"/>
      <c r="H8" s="68"/>
      <c r="I8" s="68"/>
      <c r="J8" s="69"/>
      <c r="K8" s="68"/>
      <c r="L8" s="69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8"/>
      <c r="Y8" s="68"/>
      <c r="Z8" s="68"/>
      <c r="AA8" s="68"/>
      <c r="AB8" s="68"/>
      <c r="AC8" s="68"/>
      <c r="AD8" s="68"/>
      <c r="AE8" s="66"/>
      <c r="AF8" s="86"/>
    </row>
    <row r="9" spans="1:34" x14ac:dyDescent="0.25">
      <c r="A9" s="76" t="s">
        <v>40</v>
      </c>
      <c r="B9" s="67" t="s">
        <v>32</v>
      </c>
      <c r="C9" s="68" t="s">
        <v>33</v>
      </c>
      <c r="D9" s="68" t="s">
        <v>33</v>
      </c>
      <c r="E9" s="68" t="s">
        <v>32</v>
      </c>
      <c r="F9" s="68" t="s">
        <v>32</v>
      </c>
      <c r="G9" s="68" t="s">
        <v>33</v>
      </c>
      <c r="H9" s="68" t="s">
        <v>28</v>
      </c>
      <c r="I9" s="68" t="s">
        <v>28</v>
      </c>
      <c r="J9" s="68" t="s">
        <v>32</v>
      </c>
      <c r="K9" s="68" t="s">
        <v>32</v>
      </c>
      <c r="L9" s="68" t="s">
        <v>28</v>
      </c>
      <c r="M9" s="68" t="s">
        <v>28</v>
      </c>
      <c r="N9" s="68" t="s">
        <v>32</v>
      </c>
      <c r="O9" s="68" t="s">
        <v>32</v>
      </c>
      <c r="P9" s="68" t="s">
        <v>32</v>
      </c>
      <c r="Q9" s="68" t="s">
        <v>33</v>
      </c>
      <c r="R9" s="68" t="s">
        <v>33</v>
      </c>
      <c r="S9" s="68" t="s">
        <v>32</v>
      </c>
      <c r="T9" s="68" t="s">
        <v>32</v>
      </c>
      <c r="U9" s="68" t="s">
        <v>33</v>
      </c>
      <c r="V9" s="68" t="s">
        <v>28</v>
      </c>
      <c r="W9" s="68" t="s">
        <v>28</v>
      </c>
      <c r="X9" s="68" t="s">
        <v>32</v>
      </c>
      <c r="Y9" s="68" t="s">
        <v>32</v>
      </c>
      <c r="Z9" s="68" t="s">
        <v>28</v>
      </c>
      <c r="AA9" s="68" t="s">
        <v>28</v>
      </c>
      <c r="AB9" s="68" t="s">
        <v>32</v>
      </c>
      <c r="AC9" s="68" t="s">
        <v>32</v>
      </c>
      <c r="AD9" s="68" t="s">
        <v>32</v>
      </c>
      <c r="AE9" s="78" t="s">
        <v>33</v>
      </c>
      <c r="AF9" s="95" t="s">
        <v>33</v>
      </c>
    </row>
    <row r="10" spans="1:34" x14ac:dyDescent="0.25">
      <c r="A10" s="76" t="s">
        <v>41</v>
      </c>
      <c r="B10" s="67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78"/>
      <c r="AF10" s="95"/>
      <c r="AH10" s="3"/>
    </row>
    <row r="11" spans="1:34" x14ac:dyDescent="0.25">
      <c r="A11" s="76" t="s">
        <v>42</v>
      </c>
      <c r="B11" s="67"/>
      <c r="C11" s="68"/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78"/>
      <c r="AF11" s="95"/>
      <c r="AG11">
        <v>0</v>
      </c>
      <c r="AH11" s="3">
        <f>SUM(B11:AF11)</f>
        <v>0</v>
      </c>
    </row>
    <row r="12" spans="1:34" x14ac:dyDescent="0.25">
      <c r="A12" s="76" t="s">
        <v>60</v>
      </c>
      <c r="B12" s="67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78"/>
      <c r="AF12" s="95"/>
      <c r="AH12" s="3"/>
    </row>
    <row r="13" spans="1:34" x14ac:dyDescent="0.25">
      <c r="A13" s="76" t="s">
        <v>43</v>
      </c>
      <c r="B13" s="67"/>
      <c r="C13" s="68"/>
      <c r="D13" s="68"/>
      <c r="E13" s="68"/>
      <c r="F13" s="68"/>
      <c r="G13" s="102"/>
      <c r="H13" s="102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78"/>
      <c r="AF13" s="95"/>
      <c r="AG13">
        <v>0</v>
      </c>
      <c r="AH13" s="103">
        <f>SUM(B13:AF13)</f>
        <v>0</v>
      </c>
    </row>
    <row r="14" spans="1:34" x14ac:dyDescent="0.25">
      <c r="A14" s="76" t="s">
        <v>44</v>
      </c>
      <c r="B14" s="67"/>
      <c r="C14" s="68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78"/>
      <c r="AF14" s="95"/>
      <c r="AG14">
        <v>0</v>
      </c>
      <c r="AH14" s="3">
        <f>SUM(B14:AF14)</f>
        <v>0</v>
      </c>
    </row>
    <row r="15" spans="1:34" x14ac:dyDescent="0.25">
      <c r="A15" s="77" t="s">
        <v>61</v>
      </c>
      <c r="B15" s="96"/>
      <c r="C15" s="78"/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95"/>
      <c r="AH15" s="3"/>
    </row>
    <row r="16" spans="1:34" s="3" customFormat="1" ht="15.75" thickBot="1" x14ac:dyDescent="0.3">
      <c r="A16" s="72" t="s">
        <v>62</v>
      </c>
      <c r="B16" s="70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3"/>
      <c r="AG16" s="3">
        <v>0</v>
      </c>
      <c r="AH16" s="3">
        <f>SUM(B16:AF16)</f>
        <v>0</v>
      </c>
    </row>
    <row r="17" spans="17:65" x14ac:dyDescent="0.25">
      <c r="Q17" s="54"/>
      <c r="R17" s="54"/>
    </row>
    <row r="18" spans="17:65" x14ac:dyDescent="0.25">
      <c r="Q18" s="55"/>
      <c r="R18" s="55"/>
    </row>
    <row r="19" spans="17:65" x14ac:dyDescent="0.25">
      <c r="Q19" s="56"/>
      <c r="R19" s="55"/>
      <c r="AI19" s="57"/>
      <c r="AJ19" s="55"/>
      <c r="AK19" s="55"/>
      <c r="AL19" s="55"/>
      <c r="AM19" s="58"/>
      <c r="AN19" s="55"/>
      <c r="AO19" s="55"/>
      <c r="AP19" s="55"/>
      <c r="AQ19" s="55"/>
      <c r="AR19" s="55"/>
      <c r="AS19" s="55"/>
      <c r="AT19" s="55"/>
      <c r="AU19" s="55"/>
      <c r="AV19" s="55"/>
      <c r="AW19" s="55"/>
      <c r="AX19" s="55"/>
      <c r="AY19" s="55"/>
      <c r="AZ19" s="58"/>
      <c r="BA19" s="58"/>
      <c r="BB19" s="58"/>
      <c r="BC19" s="58"/>
      <c r="BD19" s="58"/>
      <c r="BE19" s="55"/>
      <c r="BF19" s="55"/>
      <c r="BG19" s="58"/>
      <c r="BH19" s="58"/>
      <c r="BI19" s="58"/>
      <c r="BJ19" s="58"/>
      <c r="BK19" s="58"/>
      <c r="BL19" s="55"/>
      <c r="BM19" s="55"/>
    </row>
    <row r="20" spans="17:65" x14ac:dyDescent="0.25">
      <c r="Q20" s="56"/>
      <c r="R20" s="55"/>
      <c r="AI20" s="55"/>
      <c r="AJ20" s="55"/>
      <c r="AK20" s="55"/>
      <c r="AL20" s="55"/>
      <c r="AM20" s="59"/>
      <c r="AN20" s="55"/>
      <c r="AO20" s="55"/>
      <c r="AP20" s="55"/>
      <c r="AQ20" s="57"/>
      <c r="AR20" s="55"/>
      <c r="AS20" s="57"/>
      <c r="AT20" s="55"/>
      <c r="AU20" s="55"/>
      <c r="AV20" s="60"/>
      <c r="AW20" s="55"/>
      <c r="AX20" s="55"/>
      <c r="AY20" s="55"/>
      <c r="AZ20" s="58"/>
      <c r="BA20" s="58"/>
      <c r="BB20" s="58"/>
      <c r="BC20" s="58"/>
      <c r="BD20" s="58"/>
      <c r="BE20" s="55"/>
      <c r="BF20" s="55"/>
      <c r="BG20" s="58"/>
      <c r="BH20" s="58"/>
      <c r="BI20" s="58"/>
      <c r="BJ20" s="58"/>
      <c r="BK20" s="58"/>
      <c r="BL20" s="55"/>
      <c r="BM20" s="55"/>
    </row>
    <row r="21" spans="17:65" x14ac:dyDescent="0.25">
      <c r="Q21" s="56"/>
      <c r="R21" s="56"/>
      <c r="AI21" s="55"/>
      <c r="AJ21" s="55"/>
      <c r="AK21" s="55"/>
      <c r="AL21" s="59"/>
      <c r="AM21" s="55"/>
      <c r="AN21" s="55"/>
      <c r="AO21" s="55"/>
      <c r="AP21" s="58"/>
      <c r="AQ21" s="55"/>
      <c r="AR21" s="55"/>
      <c r="AS21" s="57"/>
      <c r="AT21" s="58"/>
      <c r="AU21" s="58"/>
      <c r="AV21" s="58"/>
      <c r="AW21" s="58"/>
      <c r="AX21" s="58"/>
      <c r="AY21" s="58"/>
      <c r="AZ21" s="58"/>
      <c r="BA21" s="58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</row>
    <row r="22" spans="17:65" x14ac:dyDescent="0.25">
      <c r="Q22" s="56"/>
      <c r="R22" s="56"/>
      <c r="AI22" s="55"/>
      <c r="AJ22" s="55"/>
      <c r="AK22" s="55"/>
      <c r="AL22" s="59"/>
      <c r="AM22" s="55"/>
      <c r="AN22" s="55"/>
      <c r="AO22" s="55"/>
      <c r="AP22" s="58"/>
      <c r="AQ22" s="55"/>
      <c r="AR22" s="55"/>
      <c r="AS22" s="57"/>
      <c r="AT22" s="58"/>
      <c r="AU22" s="58"/>
      <c r="AV22" s="58"/>
      <c r="AW22" s="58"/>
      <c r="AX22" s="58"/>
      <c r="AY22" s="58"/>
      <c r="AZ22" s="58"/>
      <c r="BA22" s="58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</row>
  </sheetData>
  <mergeCells count="1">
    <mergeCell ref="B4:AE4"/>
  </mergeCells>
  <conditionalFormatting sqref="B6:AF6">
    <cfRule type="expression" dxfId="38" priority="5055">
      <formula>WEEKDAY(B$6,2)&gt;5</formula>
    </cfRule>
  </conditionalFormatting>
  <conditionalFormatting sqref="B15:AF16">
    <cfRule type="containsText" dxfId="37" priority="8" operator="containsText" text="3">
      <formula>NOT(ISERROR(SEARCH("3",B15)))</formula>
    </cfRule>
    <cfRule type="containsText" dxfId="36" priority="9" operator="containsText" text="2">
      <formula>NOT(ISERROR(SEARCH("2",B15)))</formula>
    </cfRule>
  </conditionalFormatting>
  <conditionalFormatting sqref="B15:AF16">
    <cfRule type="containsText" dxfId="35" priority="12" operator="containsText" text="N">
      <formula>NOT(ISERROR(SEARCH("N",B15)))</formula>
    </cfRule>
    <cfRule type="containsText" dxfId="34" priority="13" operator="containsText" text="M">
      <formula>NOT(ISERROR(SEARCH("M",B15)))</formula>
    </cfRule>
    <cfRule type="containsText" dxfId="33" priority="14" operator="containsText" text="J1">
      <formula>NOT(ISERROR(SEARCH("J1",B15)))</formula>
    </cfRule>
    <cfRule type="containsText" dxfId="32" priority="15" operator="containsText" text="W">
      <formula>NOT(ISERROR(SEARCH("W",B15)))</formula>
    </cfRule>
    <cfRule type="containsText" dxfId="31" priority="16" operator="containsText" text="S">
      <formula>NOT(ISERROR(SEARCH("S",B15)))</formula>
    </cfRule>
  </conditionalFormatting>
  <conditionalFormatting sqref="B7:AF16">
    <cfRule type="expression" dxfId="30" priority="11">
      <formula>WEEKDAY(B$6,2)&gt;5</formula>
    </cfRule>
  </conditionalFormatting>
  <conditionalFormatting sqref="B7:AF10">
    <cfRule type="containsText" dxfId="29" priority="3" operator="containsText" text="J1">
      <formula>NOT(ISERROR(SEARCH("J1",B7)))</formula>
    </cfRule>
    <cfRule type="containsText" dxfId="28" priority="4" operator="containsText" text="W">
      <formula>NOT(ISERROR(SEARCH("W",B7)))</formula>
    </cfRule>
    <cfRule type="containsText" dxfId="27" priority="5" operator="containsText" text="S">
      <formula>NOT(ISERROR(SEARCH("S",B7)))</formula>
    </cfRule>
    <cfRule type="containsText" dxfId="26" priority="6" operator="containsText" text="N">
      <formula>NOT(ISERROR(SEARCH("N",B7)))</formula>
    </cfRule>
    <cfRule type="containsText" dxfId="25" priority="7" operator="containsText" text="M">
      <formula>NOT(ISERROR(SEARCH("M",B7)))</formula>
    </cfRule>
  </conditionalFormatting>
  <conditionalFormatting sqref="B11:AF16">
    <cfRule type="containsText" dxfId="24" priority="1" operator="containsText" text="2">
      <formula>NOT(ISERROR(SEARCH("2",B11)))</formula>
    </cfRule>
    <cfRule type="containsText" dxfId="23" priority="2" operator="containsText" text="3">
      <formula>NOT(ISERROR(SEARCH("3",B11)))</formula>
    </cfRule>
  </conditionalFormatting>
  <dataValidations count="2">
    <dataValidation type="list" allowBlank="1" showInputMessage="1" showErrorMessage="1" sqref="A1">
      <formula1>Annee</formula1>
    </dataValidation>
    <dataValidation type="list" allowBlank="1" showInputMessage="1" showErrorMessage="1" sqref="A2">
      <formula1>Mois</formula1>
    </dataValidation>
  </dataValidation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012" id="{1CC73F7E-A655-43BC-BD6B-385058F7057F}">
            <xm:f>COUNTIF(Paramètres!$C$3:$C$15,B$6)&gt;0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B6:AF6</xm:sqref>
        </x14:conditionalFormatting>
        <x14:conditionalFormatting xmlns:xm="http://schemas.microsoft.com/office/excel/2006/main">
          <x14:cfRule type="expression" priority="10" id="{7E6B834C-67E4-4452-A3F1-BE72ADB5A336}">
            <xm:f>COUNTIF(Paramètres!$C$3:$C$15,B$6)&gt;0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B7:AF16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222"/>
  <sheetViews>
    <sheetView workbookViewId="0">
      <selection activeCell="AI30" sqref="AI30"/>
    </sheetView>
  </sheetViews>
  <sheetFormatPr baseColWidth="10" defaultRowHeight="15" x14ac:dyDescent="0.25"/>
  <cols>
    <col min="2" max="2" width="22.28515625" customWidth="1"/>
    <col min="3" max="33" width="3.28515625" customWidth="1"/>
  </cols>
  <sheetData>
    <row r="1" spans="1:33" x14ac:dyDescent="0.25">
      <c r="A1" s="64"/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3" x14ac:dyDescent="0.25">
      <c r="A2" s="64"/>
      <c r="B2" s="62"/>
      <c r="C2" s="61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2"/>
      <c r="AA2" s="62"/>
      <c r="AB2" s="62"/>
      <c r="AC2" s="62"/>
      <c r="AD2" s="62"/>
      <c r="AE2" s="62"/>
      <c r="AF2" s="62"/>
      <c r="AG2" s="62"/>
    </row>
    <row r="3" spans="1:33" ht="15.75" thickBot="1" x14ac:dyDescent="0.3">
      <c r="A3" s="64" t="s">
        <v>54</v>
      </c>
      <c r="B3" s="62"/>
      <c r="C3" s="62"/>
      <c r="D3" s="62"/>
      <c r="E3" s="62"/>
      <c r="F3" s="62"/>
      <c r="G3" s="62"/>
      <c r="H3" s="62"/>
      <c r="I3" s="62"/>
      <c r="J3" s="62"/>
      <c r="K3" s="61"/>
      <c r="L3" s="62"/>
      <c r="M3" s="61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</row>
    <row r="4" spans="1:33" ht="15.75" thickTop="1" x14ac:dyDescent="0.25">
      <c r="A4" s="64"/>
      <c r="B4" s="75" t="s">
        <v>38</v>
      </c>
      <c r="C4" s="82" t="s">
        <v>30</v>
      </c>
      <c r="D4" s="83" t="s">
        <v>30</v>
      </c>
      <c r="E4" s="83" t="s">
        <v>28</v>
      </c>
      <c r="F4" s="83" t="s">
        <v>36</v>
      </c>
      <c r="G4" s="83" t="s">
        <v>27</v>
      </c>
      <c r="H4" s="83" t="s">
        <v>27</v>
      </c>
      <c r="I4" s="83" t="s">
        <v>27</v>
      </c>
      <c r="J4" s="83" t="s">
        <v>27</v>
      </c>
      <c r="K4" s="83" t="s">
        <v>28</v>
      </c>
      <c r="L4" s="83" t="s">
        <v>30</v>
      </c>
      <c r="M4" s="83" t="s">
        <v>30</v>
      </c>
      <c r="N4" s="83" t="s">
        <v>30</v>
      </c>
      <c r="O4" s="83" t="s">
        <v>28</v>
      </c>
      <c r="P4" s="83" t="s">
        <v>28</v>
      </c>
      <c r="Q4" s="83" t="s">
        <v>36</v>
      </c>
      <c r="R4" s="83" t="s">
        <v>34</v>
      </c>
      <c r="S4" s="83" t="s">
        <v>34</v>
      </c>
      <c r="T4" s="83" t="s">
        <v>34</v>
      </c>
      <c r="U4" s="83" t="s">
        <v>34</v>
      </c>
      <c r="V4" s="83" t="s">
        <v>28</v>
      </c>
      <c r="W4" s="83" t="s">
        <v>28</v>
      </c>
      <c r="X4" s="83" t="s">
        <v>31</v>
      </c>
      <c r="Y4" s="83" t="s">
        <v>31</v>
      </c>
      <c r="Z4" s="83" t="s">
        <v>31</v>
      </c>
      <c r="AA4" s="83" t="s">
        <v>31</v>
      </c>
      <c r="AB4" s="83" t="s">
        <v>31</v>
      </c>
      <c r="AC4" s="83" t="s">
        <v>28</v>
      </c>
      <c r="AD4" s="83" t="s">
        <v>28</v>
      </c>
      <c r="AE4" s="83" t="s">
        <v>28</v>
      </c>
      <c r="AF4" s="85" t="s">
        <v>27</v>
      </c>
      <c r="AG4" s="97" t="s">
        <v>27</v>
      </c>
    </row>
    <row r="5" spans="1:33" x14ac:dyDescent="0.25">
      <c r="A5" s="64"/>
      <c r="B5" s="76" t="s">
        <v>39</v>
      </c>
      <c r="C5" s="67" t="s">
        <v>30</v>
      </c>
      <c r="D5" s="68" t="s">
        <v>30</v>
      </c>
      <c r="E5" s="68" t="s">
        <v>28</v>
      </c>
      <c r="F5" s="68" t="s">
        <v>36</v>
      </c>
      <c r="G5" s="68" t="s">
        <v>27</v>
      </c>
      <c r="H5" s="68" t="s">
        <v>27</v>
      </c>
      <c r="I5" s="68" t="s">
        <v>27</v>
      </c>
      <c r="J5" s="68" t="s">
        <v>27</v>
      </c>
      <c r="K5" s="69" t="s">
        <v>28</v>
      </c>
      <c r="L5" s="68" t="s">
        <v>30</v>
      </c>
      <c r="M5" s="69" t="s">
        <v>30</v>
      </c>
      <c r="N5" s="68" t="s">
        <v>30</v>
      </c>
      <c r="O5" s="68" t="s">
        <v>28</v>
      </c>
      <c r="P5" s="68" t="s">
        <v>28</v>
      </c>
      <c r="Q5" s="68" t="s">
        <v>35</v>
      </c>
      <c r="R5" s="68" t="s">
        <v>35</v>
      </c>
      <c r="S5" s="68" t="s">
        <v>35</v>
      </c>
      <c r="T5" s="68" t="s">
        <v>35</v>
      </c>
      <c r="U5" s="68" t="s">
        <v>35</v>
      </c>
      <c r="V5" s="68" t="s">
        <v>28</v>
      </c>
      <c r="W5" s="68" t="s">
        <v>28</v>
      </c>
      <c r="X5" s="68" t="s">
        <v>31</v>
      </c>
      <c r="Y5" s="68" t="s">
        <v>31</v>
      </c>
      <c r="Z5" s="68" t="s">
        <v>31</v>
      </c>
      <c r="AA5" s="68" t="s">
        <v>31</v>
      </c>
      <c r="AB5" s="68" t="s">
        <v>31</v>
      </c>
      <c r="AC5" s="68" t="s">
        <v>28</v>
      </c>
      <c r="AD5" s="68" t="s">
        <v>28</v>
      </c>
      <c r="AE5" s="68" t="s">
        <v>28</v>
      </c>
      <c r="AF5" s="86" t="s">
        <v>30</v>
      </c>
      <c r="AG5" s="98"/>
    </row>
    <row r="6" spans="1:33" x14ac:dyDescent="0.25">
      <c r="A6" s="64"/>
      <c r="B6" s="76" t="s">
        <v>40</v>
      </c>
      <c r="C6" s="87" t="s">
        <v>33</v>
      </c>
      <c r="D6" s="66" t="s">
        <v>33</v>
      </c>
      <c r="E6" s="66" t="s">
        <v>32</v>
      </c>
      <c r="F6" s="66" t="s">
        <v>32</v>
      </c>
      <c r="G6" s="88" t="s">
        <v>33</v>
      </c>
      <c r="H6" s="66" t="s">
        <v>28</v>
      </c>
      <c r="I6" s="66" t="s">
        <v>28</v>
      </c>
      <c r="J6" s="66" t="s">
        <v>32</v>
      </c>
      <c r="K6" s="66" t="s">
        <v>32</v>
      </c>
      <c r="L6" s="66" t="s">
        <v>28</v>
      </c>
      <c r="M6" s="66" t="s">
        <v>28</v>
      </c>
      <c r="N6" s="66" t="s">
        <v>32</v>
      </c>
      <c r="O6" s="66" t="s">
        <v>32</v>
      </c>
      <c r="P6" s="66" t="s">
        <v>32</v>
      </c>
      <c r="Q6" s="88" t="s">
        <v>33</v>
      </c>
      <c r="R6" s="66" t="s">
        <v>33</v>
      </c>
      <c r="S6" s="66" t="s">
        <v>32</v>
      </c>
      <c r="T6" s="66" t="s">
        <v>32</v>
      </c>
      <c r="U6" s="88" t="s">
        <v>33</v>
      </c>
      <c r="V6" s="66" t="s">
        <v>28</v>
      </c>
      <c r="W6" s="66" t="s">
        <v>28</v>
      </c>
      <c r="X6" s="66" t="s">
        <v>32</v>
      </c>
      <c r="Y6" s="66" t="s">
        <v>32</v>
      </c>
      <c r="Z6" s="66" t="s">
        <v>28</v>
      </c>
      <c r="AA6" s="66" t="s">
        <v>28</v>
      </c>
      <c r="AB6" s="66" t="s">
        <v>32</v>
      </c>
      <c r="AC6" s="66" t="s">
        <v>32</v>
      </c>
      <c r="AD6" s="66" t="s">
        <v>32</v>
      </c>
      <c r="AE6" s="88" t="s">
        <v>33</v>
      </c>
      <c r="AF6" s="86" t="s">
        <v>33</v>
      </c>
      <c r="AG6" s="98" t="s">
        <v>32</v>
      </c>
    </row>
    <row r="7" spans="1:33" x14ac:dyDescent="0.25">
      <c r="A7" s="64"/>
      <c r="B7" s="76" t="s">
        <v>41</v>
      </c>
      <c r="C7" s="67" t="s">
        <v>28</v>
      </c>
      <c r="D7" s="68" t="s">
        <v>28</v>
      </c>
      <c r="E7" s="68" t="s">
        <v>32</v>
      </c>
      <c r="F7" s="68" t="s">
        <v>32</v>
      </c>
      <c r="G7" s="68" t="s">
        <v>33</v>
      </c>
      <c r="H7" s="68" t="s">
        <v>33</v>
      </c>
      <c r="I7" s="68" t="s">
        <v>33</v>
      </c>
      <c r="J7" s="68" t="s">
        <v>32</v>
      </c>
      <c r="K7" s="68" t="s">
        <v>32</v>
      </c>
      <c r="L7" s="68" t="s">
        <v>33</v>
      </c>
      <c r="M7" s="68" t="s">
        <v>28</v>
      </c>
      <c r="N7" s="68" t="s">
        <v>32</v>
      </c>
      <c r="O7" s="68" t="s">
        <v>32</v>
      </c>
      <c r="P7" s="68" t="s">
        <v>32</v>
      </c>
      <c r="Q7" s="68" t="s">
        <v>28</v>
      </c>
      <c r="R7" s="68" t="s">
        <v>28</v>
      </c>
      <c r="S7" s="68" t="s">
        <v>35</v>
      </c>
      <c r="T7" s="68" t="s">
        <v>35</v>
      </c>
      <c r="U7" s="68" t="s">
        <v>33</v>
      </c>
      <c r="V7" s="68" t="s">
        <v>33</v>
      </c>
      <c r="W7" s="68" t="s">
        <v>33</v>
      </c>
      <c r="X7" s="68" t="s">
        <v>32</v>
      </c>
      <c r="Y7" s="68" t="s">
        <v>32</v>
      </c>
      <c r="Z7" s="68" t="s">
        <v>33</v>
      </c>
      <c r="AA7" s="68" t="s">
        <v>28</v>
      </c>
      <c r="AB7" s="68" t="s">
        <v>32</v>
      </c>
      <c r="AC7" s="68" t="s">
        <v>32</v>
      </c>
      <c r="AD7" s="68" t="s">
        <v>32</v>
      </c>
      <c r="AE7" s="68" t="s">
        <v>28</v>
      </c>
      <c r="AF7" s="89" t="s">
        <v>28</v>
      </c>
      <c r="AG7" s="99"/>
    </row>
    <row r="8" spans="1:33" x14ac:dyDescent="0.25">
      <c r="A8" s="64"/>
      <c r="B8" s="76" t="s">
        <v>42</v>
      </c>
      <c r="C8" s="67">
        <v>0</v>
      </c>
      <c r="D8" s="68">
        <v>0</v>
      </c>
      <c r="E8" s="68">
        <v>0</v>
      </c>
      <c r="F8" s="68">
        <v>0</v>
      </c>
      <c r="G8" s="68">
        <v>3</v>
      </c>
      <c r="H8" s="68">
        <v>0</v>
      </c>
      <c r="I8" s="68">
        <v>0</v>
      </c>
      <c r="J8" s="68">
        <v>0</v>
      </c>
      <c r="K8" s="68">
        <v>0</v>
      </c>
      <c r="L8" s="68">
        <v>0</v>
      </c>
      <c r="M8" s="68">
        <v>0</v>
      </c>
      <c r="N8" s="68">
        <v>2</v>
      </c>
      <c r="O8" s="68">
        <v>0</v>
      </c>
      <c r="P8" s="68">
        <v>0</v>
      </c>
      <c r="Q8" s="68">
        <v>0</v>
      </c>
      <c r="R8" s="68">
        <v>0</v>
      </c>
      <c r="S8" s="68">
        <v>0</v>
      </c>
      <c r="T8" s="68">
        <v>0</v>
      </c>
      <c r="U8" s="68">
        <v>0</v>
      </c>
      <c r="V8" s="68">
        <v>0</v>
      </c>
      <c r="W8" s="68">
        <v>0</v>
      </c>
      <c r="X8" s="68">
        <v>0</v>
      </c>
      <c r="Y8" s="68">
        <v>2</v>
      </c>
      <c r="Z8" s="68">
        <v>2</v>
      </c>
      <c r="AA8" s="68">
        <v>0</v>
      </c>
      <c r="AB8" s="68">
        <v>0</v>
      </c>
      <c r="AC8" s="68">
        <v>0</v>
      </c>
      <c r="AD8" s="68">
        <v>0</v>
      </c>
      <c r="AE8" s="68">
        <v>0</v>
      </c>
      <c r="AF8" s="89">
        <v>0</v>
      </c>
      <c r="AG8" s="99"/>
    </row>
    <row r="9" spans="1:33" x14ac:dyDescent="0.25">
      <c r="A9" s="64"/>
      <c r="B9" s="76" t="s">
        <v>60</v>
      </c>
      <c r="C9" s="67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8"/>
      <c r="Y9" s="68" t="s">
        <v>69</v>
      </c>
      <c r="Z9" s="68" t="s">
        <v>69</v>
      </c>
      <c r="AA9" s="68"/>
      <c r="AB9" s="68"/>
      <c r="AC9" s="68"/>
      <c r="AD9" s="68"/>
      <c r="AE9" s="68"/>
      <c r="AF9" s="89"/>
      <c r="AG9" s="99"/>
    </row>
    <row r="10" spans="1:33" x14ac:dyDescent="0.25">
      <c r="A10" s="64"/>
      <c r="B10" s="76" t="s">
        <v>43</v>
      </c>
      <c r="C10" s="67">
        <v>0</v>
      </c>
      <c r="D10" s="68">
        <v>0</v>
      </c>
      <c r="E10" s="68">
        <v>0</v>
      </c>
      <c r="F10" s="68">
        <v>0</v>
      </c>
      <c r="G10" s="68">
        <v>0</v>
      </c>
      <c r="H10" s="68">
        <v>0</v>
      </c>
      <c r="I10" s="68">
        <v>0</v>
      </c>
      <c r="J10" s="68">
        <v>0</v>
      </c>
      <c r="K10" s="68">
        <v>0</v>
      </c>
      <c r="L10" s="68">
        <v>0</v>
      </c>
      <c r="M10" s="68">
        <v>0</v>
      </c>
      <c r="N10" s="68">
        <v>0</v>
      </c>
      <c r="O10" s="68">
        <v>0</v>
      </c>
      <c r="P10" s="68">
        <v>0</v>
      </c>
      <c r="Q10" s="68">
        <v>0</v>
      </c>
      <c r="R10" s="68">
        <v>0</v>
      </c>
      <c r="S10" s="68">
        <v>0</v>
      </c>
      <c r="T10" s="68">
        <v>0</v>
      </c>
      <c r="U10" s="68">
        <v>0</v>
      </c>
      <c r="V10" s="68">
        <v>0</v>
      </c>
      <c r="W10" s="68">
        <v>0</v>
      </c>
      <c r="X10" s="68">
        <v>0</v>
      </c>
      <c r="Y10" s="68">
        <v>0</v>
      </c>
      <c r="Z10" s="68">
        <v>0</v>
      </c>
      <c r="AA10" s="68">
        <v>0</v>
      </c>
      <c r="AB10" s="68">
        <v>0</v>
      </c>
      <c r="AC10" s="68">
        <v>0</v>
      </c>
      <c r="AD10" s="68">
        <v>0</v>
      </c>
      <c r="AE10" s="68">
        <v>0</v>
      </c>
      <c r="AF10" s="89">
        <v>0</v>
      </c>
      <c r="AG10" s="99"/>
    </row>
    <row r="11" spans="1:33" x14ac:dyDescent="0.25">
      <c r="A11" s="64"/>
      <c r="B11" s="76" t="s">
        <v>44</v>
      </c>
      <c r="C11" s="67">
        <v>0</v>
      </c>
      <c r="D11" s="68">
        <v>0</v>
      </c>
      <c r="E11" s="68">
        <v>0</v>
      </c>
      <c r="F11" s="68">
        <v>0</v>
      </c>
      <c r="G11" s="68">
        <v>3</v>
      </c>
      <c r="H11" s="68">
        <v>0</v>
      </c>
      <c r="I11" s="68">
        <v>0</v>
      </c>
      <c r="J11" s="68">
        <v>0</v>
      </c>
      <c r="K11" s="68">
        <v>0</v>
      </c>
      <c r="L11" s="68">
        <v>0</v>
      </c>
      <c r="M11" s="68">
        <v>0</v>
      </c>
      <c r="N11" s="68">
        <v>2</v>
      </c>
      <c r="O11" s="68">
        <v>0</v>
      </c>
      <c r="P11" s="68">
        <v>0</v>
      </c>
      <c r="Q11" s="68">
        <v>0</v>
      </c>
      <c r="R11" s="68">
        <v>0</v>
      </c>
      <c r="S11" s="68">
        <v>0</v>
      </c>
      <c r="T11" s="68">
        <v>0</v>
      </c>
      <c r="U11" s="68">
        <v>0</v>
      </c>
      <c r="V11" s="68">
        <v>0</v>
      </c>
      <c r="W11" s="68">
        <v>0</v>
      </c>
      <c r="X11" s="68">
        <v>0</v>
      </c>
      <c r="Y11" s="68">
        <v>2</v>
      </c>
      <c r="Z11" s="68">
        <v>2</v>
      </c>
      <c r="AA11" s="68">
        <v>0</v>
      </c>
      <c r="AB11" s="68">
        <v>0</v>
      </c>
      <c r="AC11" s="68">
        <v>0</v>
      </c>
      <c r="AD11" s="68">
        <v>0</v>
      </c>
      <c r="AE11" s="68">
        <v>0</v>
      </c>
      <c r="AF11" s="101">
        <v>0</v>
      </c>
      <c r="AG11" s="98"/>
    </row>
    <row r="12" spans="1:33" x14ac:dyDescent="0.25">
      <c r="A12" s="64"/>
      <c r="B12" s="77" t="s">
        <v>61</v>
      </c>
      <c r="C12" s="91"/>
      <c r="D12" s="49"/>
      <c r="E12" s="49"/>
      <c r="F12" s="49"/>
      <c r="G12" s="49" t="s">
        <v>63</v>
      </c>
      <c r="H12" s="49"/>
      <c r="I12" s="49"/>
      <c r="J12" s="49"/>
      <c r="K12" s="49"/>
      <c r="L12" s="49"/>
      <c r="M12" s="49"/>
      <c r="N12" s="49" t="s">
        <v>63</v>
      </c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89"/>
      <c r="AG12" s="99"/>
    </row>
    <row r="13" spans="1:33" ht="15.75" thickBot="1" x14ac:dyDescent="0.3">
      <c r="A13" s="64"/>
      <c r="B13" s="72" t="s">
        <v>62</v>
      </c>
      <c r="C13" s="79">
        <v>0</v>
      </c>
      <c r="D13" s="80">
        <v>0</v>
      </c>
      <c r="E13" s="80">
        <v>0</v>
      </c>
      <c r="F13" s="80">
        <v>0</v>
      </c>
      <c r="G13" s="80">
        <v>3</v>
      </c>
      <c r="H13" s="80">
        <v>0</v>
      </c>
      <c r="I13" s="80">
        <v>0</v>
      </c>
      <c r="J13" s="80">
        <v>0</v>
      </c>
      <c r="K13" s="80">
        <v>0</v>
      </c>
      <c r="L13" s="80">
        <v>0</v>
      </c>
      <c r="M13" s="80">
        <v>0</v>
      </c>
      <c r="N13" s="80">
        <v>2</v>
      </c>
      <c r="O13" s="80">
        <v>0</v>
      </c>
      <c r="P13" s="80">
        <v>0</v>
      </c>
      <c r="Q13" s="80">
        <v>0</v>
      </c>
      <c r="R13" s="80">
        <v>0</v>
      </c>
      <c r="S13" s="80">
        <v>0</v>
      </c>
      <c r="T13" s="80">
        <v>0</v>
      </c>
      <c r="U13" s="80">
        <v>0</v>
      </c>
      <c r="V13" s="80">
        <v>0</v>
      </c>
      <c r="W13" s="80">
        <v>0</v>
      </c>
      <c r="X13" s="80">
        <v>0</v>
      </c>
      <c r="Y13" s="80">
        <v>0</v>
      </c>
      <c r="Z13" s="80">
        <v>0</v>
      </c>
      <c r="AA13" s="80">
        <v>0</v>
      </c>
      <c r="AB13" s="80">
        <v>0</v>
      </c>
      <c r="AC13" s="80">
        <v>0</v>
      </c>
      <c r="AD13" s="80">
        <v>0</v>
      </c>
      <c r="AE13" s="80">
        <v>0</v>
      </c>
      <c r="AF13" s="81">
        <v>0</v>
      </c>
      <c r="AG13" s="100"/>
    </row>
    <row r="14" spans="1:33" x14ac:dyDescent="0.25">
      <c r="A14" s="64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</row>
    <row r="15" spans="1:33" ht="15.75" thickBot="1" x14ac:dyDescent="0.3">
      <c r="A15" s="64" t="s">
        <v>55</v>
      </c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62"/>
    </row>
    <row r="16" spans="1:33" ht="15.75" thickTop="1" x14ac:dyDescent="0.25">
      <c r="A16" s="64"/>
      <c r="B16" s="75" t="s">
        <v>38</v>
      </c>
      <c r="C16" s="82" t="s">
        <v>27</v>
      </c>
      <c r="D16" s="83" t="s">
        <v>27</v>
      </c>
      <c r="E16" s="83" t="s">
        <v>27</v>
      </c>
      <c r="F16" s="83" t="s">
        <v>27</v>
      </c>
      <c r="G16" s="83" t="s">
        <v>36</v>
      </c>
      <c r="H16" s="83" t="s">
        <v>30</v>
      </c>
      <c r="I16" s="83" t="s">
        <v>30</v>
      </c>
      <c r="J16" s="83" t="s">
        <v>30</v>
      </c>
      <c r="K16" s="83" t="s">
        <v>28</v>
      </c>
      <c r="L16" s="83" t="s">
        <v>28</v>
      </c>
      <c r="M16" s="83" t="s">
        <v>36</v>
      </c>
      <c r="N16" s="83" t="s">
        <v>34</v>
      </c>
      <c r="O16" s="83" t="s">
        <v>34</v>
      </c>
      <c r="P16" s="83" t="s">
        <v>34</v>
      </c>
      <c r="Q16" s="83" t="s">
        <v>36</v>
      </c>
      <c r="R16" s="83" t="s">
        <v>28</v>
      </c>
      <c r="S16" s="83" t="s">
        <v>28</v>
      </c>
      <c r="T16" s="83" t="s">
        <v>28</v>
      </c>
      <c r="U16" s="83" t="s">
        <v>31</v>
      </c>
      <c r="V16" s="83" t="s">
        <v>31</v>
      </c>
      <c r="W16" s="83" t="s">
        <v>31</v>
      </c>
      <c r="X16" s="83" t="s">
        <v>31</v>
      </c>
      <c r="Y16" s="83" t="s">
        <v>28</v>
      </c>
      <c r="Z16" s="83" t="s">
        <v>28</v>
      </c>
      <c r="AA16" s="83" t="s">
        <v>31</v>
      </c>
      <c r="AB16" s="83" t="s">
        <v>27</v>
      </c>
      <c r="AC16" s="83" t="s">
        <v>27</v>
      </c>
      <c r="AD16" s="83" t="s">
        <v>27</v>
      </c>
      <c r="AE16" s="83" t="s">
        <v>28</v>
      </c>
      <c r="AF16" s="92" t="s">
        <v>30</v>
      </c>
      <c r="AG16" s="93" t="s">
        <v>30</v>
      </c>
    </row>
    <row r="17" spans="1:33" x14ac:dyDescent="0.25">
      <c r="A17" s="64"/>
      <c r="B17" s="76" t="s">
        <v>39</v>
      </c>
      <c r="C17" s="67" t="s">
        <v>29</v>
      </c>
      <c r="D17" s="68" t="s">
        <v>27</v>
      </c>
      <c r="E17" s="68" t="s">
        <v>27</v>
      </c>
      <c r="F17" s="68" t="s">
        <v>27</v>
      </c>
      <c r="G17" s="68" t="s">
        <v>28</v>
      </c>
      <c r="H17" s="68" t="s">
        <v>30</v>
      </c>
      <c r="I17" s="68" t="s">
        <v>30</v>
      </c>
      <c r="J17" s="68" t="s">
        <v>30</v>
      </c>
      <c r="K17" s="69" t="s">
        <v>28</v>
      </c>
      <c r="L17" s="68" t="s">
        <v>28</v>
      </c>
      <c r="M17" s="69" t="s">
        <v>56</v>
      </c>
      <c r="N17" s="68" t="s">
        <v>37</v>
      </c>
      <c r="O17" s="68" t="s">
        <v>29</v>
      </c>
      <c r="P17" s="68" t="s">
        <v>29</v>
      </c>
      <c r="Q17" s="68" t="s">
        <v>37</v>
      </c>
      <c r="R17" s="68" t="s">
        <v>28</v>
      </c>
      <c r="S17" s="68" t="s">
        <v>28</v>
      </c>
      <c r="T17" s="68" t="s">
        <v>28</v>
      </c>
      <c r="U17" s="68" t="s">
        <v>31</v>
      </c>
      <c r="V17" s="68" t="s">
        <v>31</v>
      </c>
      <c r="W17" s="68" t="s">
        <v>31</v>
      </c>
      <c r="X17" s="68" t="s">
        <v>31</v>
      </c>
      <c r="Y17" s="68" t="s">
        <v>28</v>
      </c>
      <c r="Z17" s="68" t="s">
        <v>28</v>
      </c>
      <c r="AA17" s="68" t="s">
        <v>31</v>
      </c>
      <c r="AB17" s="68" t="s">
        <v>27</v>
      </c>
      <c r="AC17" s="68" t="s">
        <v>27</v>
      </c>
      <c r="AD17" s="68" t="s">
        <v>27</v>
      </c>
      <c r="AE17" s="68" t="s">
        <v>28</v>
      </c>
      <c r="AF17" s="65" t="s">
        <v>30</v>
      </c>
      <c r="AG17" s="94" t="s">
        <v>30</v>
      </c>
    </row>
    <row r="18" spans="1:33" x14ac:dyDescent="0.25">
      <c r="A18" s="64"/>
      <c r="B18" s="76" t="s">
        <v>40</v>
      </c>
      <c r="C18" s="67" t="s">
        <v>32</v>
      </c>
      <c r="D18" s="68" t="s">
        <v>32</v>
      </c>
      <c r="E18" s="68" t="s">
        <v>32</v>
      </c>
      <c r="F18" s="68" t="s">
        <v>33</v>
      </c>
      <c r="G18" s="68" t="s">
        <v>33</v>
      </c>
      <c r="H18" s="68" t="s">
        <v>32</v>
      </c>
      <c r="I18" s="68" t="s">
        <v>32</v>
      </c>
      <c r="J18" s="68" t="s">
        <v>33</v>
      </c>
      <c r="K18" s="68" t="s">
        <v>28</v>
      </c>
      <c r="L18" s="68" t="s">
        <v>28</v>
      </c>
      <c r="M18" s="68" t="s">
        <v>32</v>
      </c>
      <c r="N18" s="68" t="s">
        <v>32</v>
      </c>
      <c r="O18" s="68" t="s">
        <v>28</v>
      </c>
      <c r="P18" s="68" t="s">
        <v>28</v>
      </c>
      <c r="Q18" s="68" t="s">
        <v>32</v>
      </c>
      <c r="R18" s="68" t="s">
        <v>32</v>
      </c>
      <c r="S18" s="68" t="s">
        <v>32</v>
      </c>
      <c r="T18" s="68" t="s">
        <v>33</v>
      </c>
      <c r="U18" s="68" t="s">
        <v>33</v>
      </c>
      <c r="V18" s="68" t="s">
        <v>32</v>
      </c>
      <c r="W18" s="68" t="s">
        <v>32</v>
      </c>
      <c r="X18" s="68" t="s">
        <v>33</v>
      </c>
      <c r="Y18" s="68" t="s">
        <v>28</v>
      </c>
      <c r="Z18" s="68" t="s">
        <v>28</v>
      </c>
      <c r="AA18" s="68" t="s">
        <v>32</v>
      </c>
      <c r="AB18" s="68" t="s">
        <v>32</v>
      </c>
      <c r="AC18" s="68" t="s">
        <v>28</v>
      </c>
      <c r="AD18" s="68" t="s">
        <v>28</v>
      </c>
      <c r="AE18" s="68" t="s">
        <v>32</v>
      </c>
      <c r="AF18" s="78" t="s">
        <v>32</v>
      </c>
      <c r="AG18" s="95" t="s">
        <v>32</v>
      </c>
    </row>
    <row r="19" spans="1:33" x14ac:dyDescent="0.25">
      <c r="A19" s="64"/>
      <c r="B19" s="76" t="s">
        <v>41</v>
      </c>
      <c r="C19" s="67" t="s">
        <v>29</v>
      </c>
      <c r="D19" s="68" t="s">
        <v>32</v>
      </c>
      <c r="E19" s="68" t="s">
        <v>32</v>
      </c>
      <c r="F19" s="68" t="s">
        <v>33</v>
      </c>
      <c r="G19" s="68" t="s">
        <v>33</v>
      </c>
      <c r="H19" s="68" t="s">
        <v>32</v>
      </c>
      <c r="I19" s="68" t="s">
        <v>32</v>
      </c>
      <c r="J19" s="68" t="s">
        <v>33</v>
      </c>
      <c r="K19" s="68" t="s">
        <v>28</v>
      </c>
      <c r="L19" s="68" t="s">
        <v>28</v>
      </c>
      <c r="M19" s="68" t="s">
        <v>32</v>
      </c>
      <c r="N19" s="68" t="s">
        <v>32</v>
      </c>
      <c r="O19" s="68" t="s">
        <v>28</v>
      </c>
      <c r="P19" s="68" t="s">
        <v>28</v>
      </c>
      <c r="Q19" s="68" t="s">
        <v>32</v>
      </c>
      <c r="R19" s="68" t="s">
        <v>32</v>
      </c>
      <c r="S19" s="68" t="s">
        <v>32</v>
      </c>
      <c r="T19" s="68" t="s">
        <v>33</v>
      </c>
      <c r="U19" s="68" t="s">
        <v>33</v>
      </c>
      <c r="V19" s="68" t="s">
        <v>32</v>
      </c>
      <c r="W19" s="68" t="s">
        <v>32</v>
      </c>
      <c r="X19" s="68" t="s">
        <v>33</v>
      </c>
      <c r="Y19" s="68" t="s">
        <v>28</v>
      </c>
      <c r="Z19" s="68" t="s">
        <v>28</v>
      </c>
      <c r="AA19" s="68" t="s">
        <v>37</v>
      </c>
      <c r="AB19" s="68" t="s">
        <v>72</v>
      </c>
      <c r="AC19" s="68" t="s">
        <v>28</v>
      </c>
      <c r="AD19" s="68" t="s">
        <v>28</v>
      </c>
      <c r="AE19" s="68" t="s">
        <v>32</v>
      </c>
      <c r="AF19" s="78" t="s">
        <v>32</v>
      </c>
      <c r="AG19" s="95" t="s">
        <v>32</v>
      </c>
    </row>
    <row r="20" spans="1:33" x14ac:dyDescent="0.25">
      <c r="A20" s="64"/>
      <c r="B20" s="76" t="s">
        <v>42</v>
      </c>
      <c r="C20" s="67">
        <v>0</v>
      </c>
      <c r="D20" s="68">
        <v>3</v>
      </c>
      <c r="E20" s="68">
        <v>3</v>
      </c>
      <c r="F20" s="68">
        <v>3</v>
      </c>
      <c r="G20" s="68">
        <v>0</v>
      </c>
      <c r="H20" s="68">
        <v>2</v>
      </c>
      <c r="I20" s="68">
        <v>2</v>
      </c>
      <c r="J20" s="68">
        <v>0</v>
      </c>
      <c r="K20" s="68">
        <v>0</v>
      </c>
      <c r="L20" s="68">
        <v>0</v>
      </c>
      <c r="M20" s="68">
        <v>0</v>
      </c>
      <c r="N20" s="68">
        <v>0</v>
      </c>
      <c r="O20" s="68">
        <v>0</v>
      </c>
      <c r="P20" s="68">
        <v>0</v>
      </c>
      <c r="Q20" s="68">
        <v>0</v>
      </c>
      <c r="R20" s="68">
        <v>0</v>
      </c>
      <c r="S20" s="68">
        <v>0</v>
      </c>
      <c r="T20" s="68">
        <v>0</v>
      </c>
      <c r="U20" s="68">
        <v>0</v>
      </c>
      <c r="V20" s="68">
        <v>0</v>
      </c>
      <c r="W20" s="68">
        <v>2</v>
      </c>
      <c r="X20" s="68">
        <v>2</v>
      </c>
      <c r="Y20" s="68">
        <v>0</v>
      </c>
      <c r="Z20" s="68">
        <v>0</v>
      </c>
      <c r="AA20" s="68">
        <v>0</v>
      </c>
      <c r="AB20" s="68">
        <v>3</v>
      </c>
      <c r="AC20" s="68">
        <v>3</v>
      </c>
      <c r="AD20" s="68">
        <v>0</v>
      </c>
      <c r="AE20" s="68">
        <v>0</v>
      </c>
      <c r="AF20" s="78">
        <v>2</v>
      </c>
      <c r="AG20" s="95">
        <v>2</v>
      </c>
    </row>
    <row r="21" spans="1:33" x14ac:dyDescent="0.25">
      <c r="A21" s="64"/>
      <c r="B21" s="76" t="s">
        <v>60</v>
      </c>
      <c r="C21" s="67"/>
      <c r="D21" s="68"/>
      <c r="E21" s="68" t="s">
        <v>63</v>
      </c>
      <c r="F21" s="68" t="s">
        <v>63</v>
      </c>
      <c r="G21" s="68"/>
      <c r="H21" s="68" t="s">
        <v>63</v>
      </c>
      <c r="I21" s="68" t="s">
        <v>63</v>
      </c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 t="s">
        <v>69</v>
      </c>
      <c r="X21" s="68" t="s">
        <v>69</v>
      </c>
      <c r="Y21" s="68"/>
      <c r="Z21" s="68"/>
      <c r="AA21" s="68"/>
      <c r="AB21" s="68"/>
      <c r="AC21" s="68"/>
      <c r="AD21" s="68"/>
      <c r="AE21" s="68"/>
      <c r="AF21" s="78"/>
      <c r="AG21" s="95"/>
    </row>
    <row r="22" spans="1:33" x14ac:dyDescent="0.25">
      <c r="A22" s="64"/>
      <c r="B22" s="76" t="s">
        <v>43</v>
      </c>
      <c r="C22" s="67">
        <v>0</v>
      </c>
      <c r="D22" s="68">
        <v>0</v>
      </c>
      <c r="E22" s="68">
        <v>8</v>
      </c>
      <c r="F22" s="68">
        <v>3</v>
      </c>
      <c r="G22" s="68">
        <v>0</v>
      </c>
      <c r="H22" s="102">
        <v>2</v>
      </c>
      <c r="I22" s="102">
        <v>2</v>
      </c>
      <c r="J22" s="68">
        <v>0</v>
      </c>
      <c r="K22" s="68">
        <v>0</v>
      </c>
      <c r="L22" s="68">
        <v>0</v>
      </c>
      <c r="M22" s="68">
        <v>0</v>
      </c>
      <c r="N22" s="68">
        <v>0</v>
      </c>
      <c r="O22" s="68">
        <v>0</v>
      </c>
      <c r="P22" s="68">
        <v>0</v>
      </c>
      <c r="Q22" s="68">
        <v>0</v>
      </c>
      <c r="R22" s="68">
        <v>0</v>
      </c>
      <c r="S22" s="68">
        <v>0</v>
      </c>
      <c r="T22" s="68">
        <v>0</v>
      </c>
      <c r="U22" s="68">
        <v>0</v>
      </c>
      <c r="V22" s="68">
        <v>0</v>
      </c>
      <c r="W22" s="68">
        <v>0</v>
      </c>
      <c r="X22" s="68">
        <v>0</v>
      </c>
      <c r="Y22" s="68">
        <v>0</v>
      </c>
      <c r="Z22" s="68">
        <v>0</v>
      </c>
      <c r="AA22" s="68">
        <v>0</v>
      </c>
      <c r="AB22" s="68">
        <v>0</v>
      </c>
      <c r="AC22" s="68">
        <v>0</v>
      </c>
      <c r="AD22" s="68">
        <v>0</v>
      </c>
      <c r="AE22" s="68">
        <v>0</v>
      </c>
      <c r="AF22" s="78">
        <v>0</v>
      </c>
      <c r="AG22" s="95">
        <v>0</v>
      </c>
    </row>
    <row r="23" spans="1:33" x14ac:dyDescent="0.25">
      <c r="A23" s="64"/>
      <c r="B23" s="76" t="s">
        <v>44</v>
      </c>
      <c r="C23" s="67">
        <v>0</v>
      </c>
      <c r="D23" s="68">
        <v>3</v>
      </c>
      <c r="E23" s="68">
        <v>3</v>
      </c>
      <c r="F23" s="68">
        <v>3</v>
      </c>
      <c r="G23" s="68">
        <v>0</v>
      </c>
      <c r="H23" s="68">
        <v>2</v>
      </c>
      <c r="I23" s="68">
        <v>2</v>
      </c>
      <c r="J23" s="68">
        <v>0</v>
      </c>
      <c r="K23" s="68">
        <v>0</v>
      </c>
      <c r="L23" s="68">
        <v>0</v>
      </c>
      <c r="M23" s="68">
        <v>0</v>
      </c>
      <c r="N23" s="68">
        <v>0</v>
      </c>
      <c r="O23" s="68">
        <v>0</v>
      </c>
      <c r="P23" s="68">
        <v>0</v>
      </c>
      <c r="Q23" s="68">
        <v>0</v>
      </c>
      <c r="R23" s="68">
        <v>0</v>
      </c>
      <c r="S23" s="68">
        <v>0</v>
      </c>
      <c r="T23" s="68">
        <v>0</v>
      </c>
      <c r="U23" s="68">
        <v>0</v>
      </c>
      <c r="V23" s="68">
        <v>0</v>
      </c>
      <c r="W23" s="68">
        <v>2</v>
      </c>
      <c r="X23" s="68">
        <v>2</v>
      </c>
      <c r="Y23" s="68">
        <v>0</v>
      </c>
      <c r="Z23" s="68">
        <v>0</v>
      </c>
      <c r="AA23" s="68">
        <v>0</v>
      </c>
      <c r="AB23" s="68">
        <v>3</v>
      </c>
      <c r="AC23" s="68">
        <v>3</v>
      </c>
      <c r="AD23" s="68">
        <v>0</v>
      </c>
      <c r="AE23" s="68">
        <v>0</v>
      </c>
      <c r="AF23" s="78">
        <v>2</v>
      </c>
      <c r="AG23" s="95">
        <v>2</v>
      </c>
    </row>
    <row r="24" spans="1:33" x14ac:dyDescent="0.25">
      <c r="A24" s="64"/>
      <c r="B24" s="77" t="s">
        <v>61</v>
      </c>
      <c r="C24" s="96"/>
      <c r="D24" s="78"/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 t="s">
        <v>63</v>
      </c>
      <c r="AG24" s="95" t="s">
        <v>63</v>
      </c>
    </row>
    <row r="25" spans="1:33" ht="15.75" thickBot="1" x14ac:dyDescent="0.3">
      <c r="A25" s="64"/>
      <c r="B25" s="72" t="s">
        <v>62</v>
      </c>
      <c r="C25" s="70">
        <v>0</v>
      </c>
      <c r="D25" s="71">
        <v>0</v>
      </c>
      <c r="E25" s="71">
        <v>0</v>
      </c>
      <c r="F25" s="71">
        <v>0</v>
      </c>
      <c r="G25" s="71">
        <v>0</v>
      </c>
      <c r="H25" s="71">
        <v>0</v>
      </c>
      <c r="I25" s="71">
        <v>0</v>
      </c>
      <c r="J25" s="71">
        <v>0</v>
      </c>
      <c r="K25" s="71">
        <v>0</v>
      </c>
      <c r="L25" s="71">
        <v>0</v>
      </c>
      <c r="M25" s="71">
        <v>0</v>
      </c>
      <c r="N25" s="71">
        <v>0</v>
      </c>
      <c r="O25" s="71">
        <v>0</v>
      </c>
      <c r="P25" s="71">
        <v>0</v>
      </c>
      <c r="Q25" s="71">
        <v>0</v>
      </c>
      <c r="R25" s="71">
        <v>0</v>
      </c>
      <c r="S25" s="71">
        <v>0</v>
      </c>
      <c r="T25" s="71">
        <v>0</v>
      </c>
      <c r="U25" s="71">
        <v>0</v>
      </c>
      <c r="V25" s="71">
        <v>0</v>
      </c>
      <c r="W25" s="71">
        <v>0</v>
      </c>
      <c r="X25" s="71">
        <v>0</v>
      </c>
      <c r="Y25" s="71">
        <v>0</v>
      </c>
      <c r="Z25" s="71">
        <v>0</v>
      </c>
      <c r="AA25" s="71">
        <v>0</v>
      </c>
      <c r="AB25" s="71">
        <v>0</v>
      </c>
      <c r="AC25" s="71">
        <v>0</v>
      </c>
      <c r="AD25" s="71">
        <v>0</v>
      </c>
      <c r="AE25" s="71">
        <v>0</v>
      </c>
      <c r="AF25" s="71">
        <v>2</v>
      </c>
      <c r="AG25" s="73">
        <v>2</v>
      </c>
    </row>
    <row r="26" spans="1:33" x14ac:dyDescent="0.25">
      <c r="A26" s="64"/>
      <c r="B26" s="62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</row>
    <row r="27" spans="1:33" ht="15.75" thickBot="1" x14ac:dyDescent="0.3">
      <c r="A27" s="64" t="s">
        <v>52</v>
      </c>
      <c r="B27" s="62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</row>
    <row r="28" spans="1:33" ht="15.75" thickTop="1" x14ac:dyDescent="0.25">
      <c r="A28" s="64"/>
      <c r="B28" s="75" t="s">
        <v>38</v>
      </c>
      <c r="C28" s="82" t="s">
        <v>27</v>
      </c>
      <c r="D28" s="83" t="s">
        <v>27</v>
      </c>
      <c r="E28" s="83" t="s">
        <v>27</v>
      </c>
      <c r="F28" s="83" t="s">
        <v>28</v>
      </c>
      <c r="G28" s="83" t="s">
        <v>30</v>
      </c>
      <c r="H28" s="83" t="s">
        <v>30</v>
      </c>
      <c r="I28" s="83" t="s">
        <v>30</v>
      </c>
      <c r="J28" s="83" t="s">
        <v>30</v>
      </c>
      <c r="K28" s="83" t="s">
        <v>28</v>
      </c>
      <c r="L28" s="83" t="s">
        <v>28</v>
      </c>
      <c r="M28" s="83" t="s">
        <v>27</v>
      </c>
      <c r="N28" s="83" t="s">
        <v>27</v>
      </c>
      <c r="O28" s="83" t="s">
        <v>27</v>
      </c>
      <c r="P28" s="83" t="s">
        <v>27</v>
      </c>
      <c r="Q28" s="83" t="s">
        <v>36</v>
      </c>
      <c r="R28" s="83" t="s">
        <v>30</v>
      </c>
      <c r="S28" s="83" t="s">
        <v>30</v>
      </c>
      <c r="T28" s="83" t="s">
        <v>30</v>
      </c>
      <c r="U28" s="83" t="s">
        <v>28</v>
      </c>
      <c r="V28" s="83" t="s">
        <v>28</v>
      </c>
      <c r="W28" s="83" t="s">
        <v>36</v>
      </c>
      <c r="X28" s="83" t="s">
        <v>34</v>
      </c>
      <c r="Y28" s="83" t="s">
        <v>34</v>
      </c>
      <c r="Z28" s="83" t="s">
        <v>34</v>
      </c>
      <c r="AA28" s="83" t="s">
        <v>36</v>
      </c>
      <c r="AB28" s="83" t="s">
        <v>28</v>
      </c>
      <c r="AC28" s="83" t="s">
        <v>28</v>
      </c>
      <c r="AD28" s="83" t="s">
        <v>28</v>
      </c>
      <c r="AE28" s="83" t="s">
        <v>31</v>
      </c>
      <c r="AF28" s="84" t="s">
        <v>31</v>
      </c>
      <c r="AG28" s="85" t="s">
        <v>31</v>
      </c>
    </row>
    <row r="29" spans="1:33" x14ac:dyDescent="0.25">
      <c r="A29" s="64"/>
      <c r="B29" s="76" t="s">
        <v>39</v>
      </c>
      <c r="C29" s="67" t="s">
        <v>27</v>
      </c>
      <c r="D29" s="68" t="s">
        <v>27</v>
      </c>
      <c r="E29" s="68" t="s">
        <v>27</v>
      </c>
      <c r="F29" s="68" t="s">
        <v>28</v>
      </c>
      <c r="G29" s="68" t="s">
        <v>30</v>
      </c>
      <c r="H29" s="68" t="s">
        <v>30</v>
      </c>
      <c r="I29" s="68" t="s">
        <v>30</v>
      </c>
      <c r="J29" s="68" t="s">
        <v>30</v>
      </c>
      <c r="K29" s="69" t="s">
        <v>28</v>
      </c>
      <c r="L29" s="68" t="s">
        <v>28</v>
      </c>
      <c r="M29" s="69" t="s">
        <v>27</v>
      </c>
      <c r="N29" s="68" t="s">
        <v>27</v>
      </c>
      <c r="O29" s="68" t="s">
        <v>27</v>
      </c>
      <c r="P29" s="68" t="s">
        <v>27</v>
      </c>
      <c r="Q29" s="68" t="s">
        <v>36</v>
      </c>
      <c r="R29" s="68" t="s">
        <v>30</v>
      </c>
      <c r="S29" s="68" t="s">
        <v>30</v>
      </c>
      <c r="T29" s="68" t="s">
        <v>30</v>
      </c>
      <c r="U29" s="68" t="s">
        <v>28</v>
      </c>
      <c r="V29" s="68" t="s">
        <v>28</v>
      </c>
      <c r="W29" s="68" t="s">
        <v>36</v>
      </c>
      <c r="X29" s="68" t="s">
        <v>34</v>
      </c>
      <c r="Y29" s="68" t="s">
        <v>34</v>
      </c>
      <c r="Z29" s="68" t="s">
        <v>34</v>
      </c>
      <c r="AA29" s="68" t="s">
        <v>36</v>
      </c>
      <c r="AB29" s="68" t="s">
        <v>28</v>
      </c>
      <c r="AC29" s="68" t="s">
        <v>28</v>
      </c>
      <c r="AD29" s="68" t="s">
        <v>28</v>
      </c>
      <c r="AE29" s="68" t="s">
        <v>31</v>
      </c>
      <c r="AF29" s="66" t="s">
        <v>31</v>
      </c>
      <c r="AG29" s="86" t="s">
        <v>31</v>
      </c>
    </row>
    <row r="30" spans="1:33" x14ac:dyDescent="0.25">
      <c r="A30" s="64"/>
      <c r="B30" s="76" t="s">
        <v>40</v>
      </c>
      <c r="C30" s="87" t="s">
        <v>33</v>
      </c>
      <c r="D30" s="66" t="s">
        <v>32</v>
      </c>
      <c r="E30" s="66" t="s">
        <v>32</v>
      </c>
      <c r="F30" s="66" t="s">
        <v>33</v>
      </c>
      <c r="G30" s="88" t="s">
        <v>28</v>
      </c>
      <c r="H30" s="66" t="s">
        <v>28</v>
      </c>
      <c r="I30" s="66" t="s">
        <v>32</v>
      </c>
      <c r="J30" s="66" t="s">
        <v>32</v>
      </c>
      <c r="K30" s="66" t="s">
        <v>28</v>
      </c>
      <c r="L30" s="66" t="s">
        <v>28</v>
      </c>
      <c r="M30" s="66" t="s">
        <v>32</v>
      </c>
      <c r="N30" s="66" t="s">
        <v>32</v>
      </c>
      <c r="O30" s="66" t="s">
        <v>32</v>
      </c>
      <c r="P30" s="66" t="s">
        <v>33</v>
      </c>
      <c r="Q30" s="88" t="s">
        <v>33</v>
      </c>
      <c r="R30" s="66" t="s">
        <v>32</v>
      </c>
      <c r="S30" s="66" t="s">
        <v>32</v>
      </c>
      <c r="T30" s="66" t="s">
        <v>33</v>
      </c>
      <c r="U30" s="88" t="s">
        <v>28</v>
      </c>
      <c r="V30" s="66" t="s">
        <v>28</v>
      </c>
      <c r="W30" s="66" t="s">
        <v>32</v>
      </c>
      <c r="X30" s="66" t="s">
        <v>32</v>
      </c>
      <c r="Y30" s="66" t="s">
        <v>28</v>
      </c>
      <c r="Z30" s="66" t="s">
        <v>28</v>
      </c>
      <c r="AA30" s="66" t="s">
        <v>32</v>
      </c>
      <c r="AB30" s="66" t="s">
        <v>32</v>
      </c>
      <c r="AC30" s="66" t="s">
        <v>32</v>
      </c>
      <c r="AD30" s="66" t="s">
        <v>33</v>
      </c>
      <c r="AE30" s="88" t="s">
        <v>33</v>
      </c>
      <c r="AF30" s="66" t="s">
        <v>32</v>
      </c>
      <c r="AG30" s="86" t="s">
        <v>32</v>
      </c>
    </row>
    <row r="31" spans="1:33" x14ac:dyDescent="0.25">
      <c r="A31" s="64"/>
      <c r="B31" s="76" t="s">
        <v>41</v>
      </c>
      <c r="C31" s="67" t="s">
        <v>33</v>
      </c>
      <c r="D31" s="68" t="s">
        <v>32</v>
      </c>
      <c r="E31" s="68" t="s">
        <v>32</v>
      </c>
      <c r="F31" s="68" t="s">
        <v>33</v>
      </c>
      <c r="G31" s="68" t="s">
        <v>28</v>
      </c>
      <c r="H31" s="68" t="s">
        <v>28</v>
      </c>
      <c r="I31" s="68" t="s">
        <v>32</v>
      </c>
      <c r="J31" s="68" t="s">
        <v>32</v>
      </c>
      <c r="K31" s="68" t="s">
        <v>28</v>
      </c>
      <c r="L31" s="68" t="s">
        <v>28</v>
      </c>
      <c r="M31" s="68" t="s">
        <v>32</v>
      </c>
      <c r="N31" s="68" t="s">
        <v>32</v>
      </c>
      <c r="O31" s="68" t="s">
        <v>32</v>
      </c>
      <c r="P31" s="68" t="s">
        <v>33</v>
      </c>
      <c r="Q31" s="68" t="s">
        <v>33</v>
      </c>
      <c r="R31" s="68" t="s">
        <v>32</v>
      </c>
      <c r="S31" s="68" t="s">
        <v>32</v>
      </c>
      <c r="T31" s="68" t="s">
        <v>33</v>
      </c>
      <c r="U31" s="68" t="s">
        <v>28</v>
      </c>
      <c r="V31" s="68" t="s">
        <v>28</v>
      </c>
      <c r="W31" s="68" t="s">
        <v>37</v>
      </c>
      <c r="X31" s="68" t="s">
        <v>37</v>
      </c>
      <c r="Y31" s="68" t="s">
        <v>28</v>
      </c>
      <c r="Z31" s="68" t="s">
        <v>28</v>
      </c>
      <c r="AA31" s="68" t="s">
        <v>32</v>
      </c>
      <c r="AB31" s="68" t="s">
        <v>32</v>
      </c>
      <c r="AC31" s="68" t="s">
        <v>32</v>
      </c>
      <c r="AD31" s="68" t="s">
        <v>33</v>
      </c>
      <c r="AE31" s="68" t="s">
        <v>33</v>
      </c>
      <c r="AF31" s="49" t="s">
        <v>32</v>
      </c>
      <c r="AG31" s="89" t="s">
        <v>32</v>
      </c>
    </row>
    <row r="32" spans="1:33" x14ac:dyDescent="0.25">
      <c r="A32" s="64"/>
      <c r="B32" s="76" t="s">
        <v>42</v>
      </c>
      <c r="C32" s="67">
        <v>0</v>
      </c>
      <c r="D32" s="68">
        <v>0</v>
      </c>
      <c r="E32" s="68">
        <v>3</v>
      </c>
      <c r="F32" s="68">
        <v>0</v>
      </c>
      <c r="G32" s="68">
        <v>0</v>
      </c>
      <c r="H32" s="68">
        <v>0</v>
      </c>
      <c r="I32" s="68">
        <v>2</v>
      </c>
      <c r="J32" s="68">
        <v>2</v>
      </c>
      <c r="K32" s="68">
        <v>0</v>
      </c>
      <c r="L32" s="68">
        <v>0</v>
      </c>
      <c r="M32" s="68">
        <v>0</v>
      </c>
      <c r="N32" s="68">
        <v>3</v>
      </c>
      <c r="O32" s="68">
        <v>3</v>
      </c>
      <c r="P32" s="68">
        <v>3</v>
      </c>
      <c r="Q32" s="68">
        <v>0</v>
      </c>
      <c r="R32" s="68">
        <v>2</v>
      </c>
      <c r="S32" s="68">
        <v>2</v>
      </c>
      <c r="T32" s="68">
        <v>0</v>
      </c>
      <c r="U32" s="68">
        <v>0</v>
      </c>
      <c r="V32" s="68">
        <v>0</v>
      </c>
      <c r="W32" s="68">
        <v>0</v>
      </c>
      <c r="X32" s="68">
        <v>0</v>
      </c>
      <c r="Y32" s="68">
        <v>0</v>
      </c>
      <c r="Z32" s="68">
        <v>0</v>
      </c>
      <c r="AA32" s="68">
        <v>0</v>
      </c>
      <c r="AB32" s="68">
        <v>0</v>
      </c>
      <c r="AC32" s="68">
        <v>0</v>
      </c>
      <c r="AD32" s="68">
        <v>0</v>
      </c>
      <c r="AE32" s="68">
        <v>0</v>
      </c>
      <c r="AF32" s="49">
        <v>0</v>
      </c>
      <c r="AG32" s="89">
        <v>2</v>
      </c>
    </row>
    <row r="33" spans="1:33" x14ac:dyDescent="0.25">
      <c r="A33" s="64"/>
      <c r="B33" s="76" t="s">
        <v>60</v>
      </c>
      <c r="C33" s="67"/>
      <c r="D33" s="68"/>
      <c r="E33" s="68" t="s">
        <v>63</v>
      </c>
      <c r="F33" s="68"/>
      <c r="G33" s="68"/>
      <c r="H33" s="68"/>
      <c r="I33" s="68" t="s">
        <v>63</v>
      </c>
      <c r="J33" s="68" t="s">
        <v>63</v>
      </c>
      <c r="K33" s="68"/>
      <c r="L33" s="68"/>
      <c r="M33" s="68"/>
      <c r="N33" s="68"/>
      <c r="O33" s="68"/>
      <c r="P33" s="68" t="s">
        <v>63</v>
      </c>
      <c r="Q33" s="68"/>
      <c r="R33" s="68" t="s">
        <v>63</v>
      </c>
      <c r="S33" s="68" t="s">
        <v>63</v>
      </c>
      <c r="T33" s="68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  <c r="AF33" s="49"/>
      <c r="AG33" s="89" t="s">
        <v>63</v>
      </c>
    </row>
    <row r="34" spans="1:33" x14ac:dyDescent="0.25">
      <c r="A34" s="64"/>
      <c r="B34" s="76" t="s">
        <v>43</v>
      </c>
      <c r="C34" s="67">
        <v>0</v>
      </c>
      <c r="D34" s="68">
        <v>0</v>
      </c>
      <c r="E34" s="68">
        <v>3</v>
      </c>
      <c r="F34" s="68">
        <v>0</v>
      </c>
      <c r="G34" s="68">
        <v>0</v>
      </c>
      <c r="H34" s="68">
        <v>0</v>
      </c>
      <c r="I34" s="68">
        <v>2</v>
      </c>
      <c r="J34" s="68">
        <v>2</v>
      </c>
      <c r="K34" s="68">
        <v>0</v>
      </c>
      <c r="L34" s="68">
        <v>0</v>
      </c>
      <c r="M34" s="68">
        <v>0</v>
      </c>
      <c r="N34" s="68">
        <v>0</v>
      </c>
      <c r="O34" s="68">
        <v>0</v>
      </c>
      <c r="P34" s="68">
        <v>3</v>
      </c>
      <c r="Q34" s="68">
        <v>0</v>
      </c>
      <c r="R34" s="68">
        <v>2</v>
      </c>
      <c r="S34" s="68">
        <v>2</v>
      </c>
      <c r="T34" s="68">
        <v>0</v>
      </c>
      <c r="U34" s="68">
        <v>0</v>
      </c>
      <c r="V34" s="68">
        <v>0</v>
      </c>
      <c r="W34" s="68">
        <v>0</v>
      </c>
      <c r="X34" s="68">
        <v>0</v>
      </c>
      <c r="Y34" s="68">
        <v>0</v>
      </c>
      <c r="Z34" s="68">
        <v>0</v>
      </c>
      <c r="AA34" s="68">
        <v>0</v>
      </c>
      <c r="AB34" s="68">
        <v>0</v>
      </c>
      <c r="AC34" s="68">
        <v>0</v>
      </c>
      <c r="AD34" s="68">
        <v>0</v>
      </c>
      <c r="AE34" s="68">
        <v>0</v>
      </c>
      <c r="AF34" s="49">
        <v>0</v>
      </c>
      <c r="AG34" s="89">
        <v>2</v>
      </c>
    </row>
    <row r="35" spans="1:33" x14ac:dyDescent="0.25">
      <c r="A35" s="64"/>
      <c r="B35" s="76" t="s">
        <v>44</v>
      </c>
      <c r="C35" s="67">
        <v>0</v>
      </c>
      <c r="D35" s="68">
        <v>0</v>
      </c>
      <c r="E35" s="68">
        <v>3</v>
      </c>
      <c r="F35" s="68">
        <v>0</v>
      </c>
      <c r="G35" s="68">
        <v>0</v>
      </c>
      <c r="H35" s="68">
        <v>0</v>
      </c>
      <c r="I35" s="68">
        <v>2</v>
      </c>
      <c r="J35" s="68">
        <v>2</v>
      </c>
      <c r="K35" s="68">
        <v>0</v>
      </c>
      <c r="L35" s="68">
        <v>0</v>
      </c>
      <c r="M35" s="68">
        <v>0</v>
      </c>
      <c r="N35" s="68">
        <v>3</v>
      </c>
      <c r="O35" s="68">
        <v>3</v>
      </c>
      <c r="P35" s="68">
        <v>3</v>
      </c>
      <c r="Q35" s="68">
        <v>0</v>
      </c>
      <c r="R35" s="68">
        <v>2</v>
      </c>
      <c r="S35" s="68">
        <v>2</v>
      </c>
      <c r="T35" s="68">
        <v>0</v>
      </c>
      <c r="U35" s="68">
        <v>0</v>
      </c>
      <c r="V35" s="68">
        <v>0</v>
      </c>
      <c r="W35" s="68">
        <v>0</v>
      </c>
      <c r="X35" s="68">
        <v>0</v>
      </c>
      <c r="Y35" s="68">
        <v>0</v>
      </c>
      <c r="Z35" s="68">
        <v>0</v>
      </c>
      <c r="AA35" s="68">
        <v>0</v>
      </c>
      <c r="AB35" s="68">
        <v>0</v>
      </c>
      <c r="AC35" s="68">
        <v>0</v>
      </c>
      <c r="AD35" s="68">
        <v>0</v>
      </c>
      <c r="AE35" s="68">
        <v>0</v>
      </c>
      <c r="AF35" s="90">
        <v>0</v>
      </c>
      <c r="AG35" s="86">
        <v>2</v>
      </c>
    </row>
    <row r="36" spans="1:33" x14ac:dyDescent="0.25">
      <c r="A36" s="64"/>
      <c r="B36" s="77" t="s">
        <v>61</v>
      </c>
      <c r="C36" s="91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 t="s">
        <v>63</v>
      </c>
      <c r="O36" s="49" t="s">
        <v>63</v>
      </c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89"/>
    </row>
    <row r="37" spans="1:33" ht="15.75" thickBot="1" x14ac:dyDescent="0.3">
      <c r="A37" s="64"/>
      <c r="B37" s="72" t="s">
        <v>62</v>
      </c>
      <c r="C37" s="79">
        <v>0</v>
      </c>
      <c r="D37" s="80">
        <v>0</v>
      </c>
      <c r="E37" s="80">
        <v>0</v>
      </c>
      <c r="F37" s="80">
        <v>0</v>
      </c>
      <c r="G37" s="80">
        <v>0</v>
      </c>
      <c r="H37" s="80">
        <v>0</v>
      </c>
      <c r="I37" s="80">
        <v>0</v>
      </c>
      <c r="J37" s="80">
        <v>0</v>
      </c>
      <c r="K37" s="80">
        <v>0</v>
      </c>
      <c r="L37" s="80">
        <v>0</v>
      </c>
      <c r="M37" s="80">
        <v>0</v>
      </c>
      <c r="N37" s="80">
        <v>3</v>
      </c>
      <c r="O37" s="80">
        <v>3</v>
      </c>
      <c r="P37" s="80">
        <v>0</v>
      </c>
      <c r="Q37" s="80">
        <v>0</v>
      </c>
      <c r="R37" s="80">
        <v>0</v>
      </c>
      <c r="S37" s="80">
        <v>0</v>
      </c>
      <c r="T37" s="80">
        <v>0</v>
      </c>
      <c r="U37" s="80">
        <v>0</v>
      </c>
      <c r="V37" s="80">
        <v>0</v>
      </c>
      <c r="W37" s="80">
        <v>0</v>
      </c>
      <c r="X37" s="80">
        <v>0</v>
      </c>
      <c r="Y37" s="80">
        <v>0</v>
      </c>
      <c r="Z37" s="80">
        <v>0</v>
      </c>
      <c r="AA37" s="80">
        <v>0</v>
      </c>
      <c r="AB37" s="80">
        <v>0</v>
      </c>
      <c r="AC37" s="80">
        <v>0</v>
      </c>
      <c r="AD37" s="80">
        <v>0</v>
      </c>
      <c r="AE37" s="80">
        <v>0</v>
      </c>
      <c r="AF37" s="80">
        <v>0</v>
      </c>
      <c r="AG37" s="81">
        <v>0</v>
      </c>
    </row>
    <row r="38" spans="1:33" x14ac:dyDescent="0.25">
      <c r="A38" s="64"/>
      <c r="B38" s="64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  <c r="AB38" s="63"/>
      <c r="AC38" s="63"/>
      <c r="AD38" s="63"/>
      <c r="AE38" s="63"/>
      <c r="AF38" s="63"/>
      <c r="AG38" s="63"/>
    </row>
    <row r="39" spans="1:33" ht="15.75" thickBot="1" x14ac:dyDescent="0.3">
      <c r="A39" s="64" t="s">
        <v>53</v>
      </c>
      <c r="B39" s="64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B39" s="63"/>
      <c r="AC39" s="63"/>
      <c r="AD39" s="63"/>
      <c r="AE39" s="63"/>
      <c r="AF39" s="63"/>
      <c r="AG39" s="63"/>
    </row>
    <row r="40" spans="1:33" ht="15.75" thickTop="1" x14ac:dyDescent="0.25">
      <c r="A40" s="64"/>
      <c r="B40" s="75" t="s">
        <v>38</v>
      </c>
      <c r="C40" s="82" t="s">
        <v>31</v>
      </c>
      <c r="D40" s="83" t="s">
        <v>28</v>
      </c>
      <c r="E40" s="83" t="s">
        <v>28</v>
      </c>
      <c r="F40" s="83" t="s">
        <v>31</v>
      </c>
      <c r="G40" s="83" t="s">
        <v>27</v>
      </c>
      <c r="H40" s="83" t="s">
        <v>27</v>
      </c>
      <c r="I40" s="83" t="s">
        <v>27</v>
      </c>
      <c r="J40" s="83" t="s">
        <v>28</v>
      </c>
      <c r="K40" s="83" t="s">
        <v>30</v>
      </c>
      <c r="L40" s="83" t="s">
        <v>30</v>
      </c>
      <c r="M40" s="83" t="s">
        <v>30</v>
      </c>
      <c r="N40" s="83" t="s">
        <v>30</v>
      </c>
      <c r="O40" s="83" t="s">
        <v>28</v>
      </c>
      <c r="P40" s="83" t="s">
        <v>36</v>
      </c>
      <c r="Q40" s="83" t="s">
        <v>27</v>
      </c>
      <c r="R40" s="83" t="s">
        <v>27</v>
      </c>
      <c r="S40" s="83" t="s">
        <v>27</v>
      </c>
      <c r="T40" s="83" t="s">
        <v>27</v>
      </c>
      <c r="U40" s="83" t="s">
        <v>28</v>
      </c>
      <c r="V40" s="83" t="s">
        <v>30</v>
      </c>
      <c r="W40" s="83" t="s">
        <v>30</v>
      </c>
      <c r="X40" s="83" t="s">
        <v>30</v>
      </c>
      <c r="Y40" s="83" t="s">
        <v>28</v>
      </c>
      <c r="Z40" s="83" t="s">
        <v>28</v>
      </c>
      <c r="AA40" s="83" t="s">
        <v>36</v>
      </c>
      <c r="AB40" s="83" t="s">
        <v>34</v>
      </c>
      <c r="AC40" s="83" t="s">
        <v>34</v>
      </c>
      <c r="AD40" s="83" t="s">
        <v>34</v>
      </c>
      <c r="AE40" s="83" t="s">
        <v>34</v>
      </c>
      <c r="AF40" s="84" t="s">
        <v>28</v>
      </c>
      <c r="AG40" s="85" t="s">
        <v>28</v>
      </c>
    </row>
    <row r="41" spans="1:33" x14ac:dyDescent="0.25">
      <c r="A41" s="64"/>
      <c r="B41" s="76" t="s">
        <v>39</v>
      </c>
      <c r="C41" s="67" t="s">
        <v>31</v>
      </c>
      <c r="D41" s="68" t="s">
        <v>28</v>
      </c>
      <c r="E41" s="68" t="s">
        <v>28</v>
      </c>
      <c r="F41" s="68" t="s">
        <v>31</v>
      </c>
      <c r="G41" s="68" t="s">
        <v>27</v>
      </c>
      <c r="H41" s="68" t="s">
        <v>27</v>
      </c>
      <c r="I41" s="68" t="s">
        <v>27</v>
      </c>
      <c r="J41" s="68" t="s">
        <v>28</v>
      </c>
      <c r="K41" s="69" t="s">
        <v>30</v>
      </c>
      <c r="L41" s="68" t="s">
        <v>30</v>
      </c>
      <c r="M41" s="69" t="s">
        <v>30</v>
      </c>
      <c r="N41" s="68" t="s">
        <v>30</v>
      </c>
      <c r="O41" s="68" t="s">
        <v>28</v>
      </c>
      <c r="P41" s="68" t="s">
        <v>36</v>
      </c>
      <c r="Q41" s="68" t="s">
        <v>27</v>
      </c>
      <c r="R41" s="68" t="s">
        <v>27</v>
      </c>
      <c r="S41" s="68" t="s">
        <v>27</v>
      </c>
      <c r="T41" s="68" t="s">
        <v>27</v>
      </c>
      <c r="U41" s="68" t="s">
        <v>28</v>
      </c>
      <c r="V41" s="68" t="s">
        <v>30</v>
      </c>
      <c r="W41" s="68" t="s">
        <v>30</v>
      </c>
      <c r="X41" s="68" t="s">
        <v>30</v>
      </c>
      <c r="Y41" s="68" t="s">
        <v>28</v>
      </c>
      <c r="Z41" s="68" t="s">
        <v>28</v>
      </c>
      <c r="AA41" s="68" t="s">
        <v>36</v>
      </c>
      <c r="AB41" s="68" t="s">
        <v>34</v>
      </c>
      <c r="AC41" s="68" t="s">
        <v>34</v>
      </c>
      <c r="AD41" s="68" t="s">
        <v>34</v>
      </c>
      <c r="AE41" s="68" t="s">
        <v>34</v>
      </c>
      <c r="AF41" s="66" t="s">
        <v>28</v>
      </c>
      <c r="AG41" s="86"/>
    </row>
    <row r="42" spans="1:33" x14ac:dyDescent="0.25">
      <c r="A42" s="64"/>
      <c r="B42" s="76" t="s">
        <v>40</v>
      </c>
      <c r="C42" s="87" t="s">
        <v>33</v>
      </c>
      <c r="D42" s="66" t="s">
        <v>28</v>
      </c>
      <c r="E42" s="66" t="s">
        <v>28</v>
      </c>
      <c r="F42" s="66" t="s">
        <v>32</v>
      </c>
      <c r="G42" s="88" t="s">
        <v>32</v>
      </c>
      <c r="H42" s="66" t="s">
        <v>28</v>
      </c>
      <c r="I42" s="66" t="s">
        <v>28</v>
      </c>
      <c r="J42" s="66" t="s">
        <v>32</v>
      </c>
      <c r="K42" s="66" t="s">
        <v>32</v>
      </c>
      <c r="L42" s="66" t="s">
        <v>32</v>
      </c>
      <c r="M42" s="66" t="s">
        <v>33</v>
      </c>
      <c r="N42" s="66" t="s">
        <v>33</v>
      </c>
      <c r="O42" s="66" t="s">
        <v>32</v>
      </c>
      <c r="P42" s="66" t="s">
        <v>32</v>
      </c>
      <c r="Q42" s="88" t="s">
        <v>33</v>
      </c>
      <c r="R42" s="66" t="s">
        <v>28</v>
      </c>
      <c r="S42" s="66" t="s">
        <v>28</v>
      </c>
      <c r="T42" s="66" t="s">
        <v>32</v>
      </c>
      <c r="U42" s="88" t="s">
        <v>32</v>
      </c>
      <c r="V42" s="66" t="s">
        <v>28</v>
      </c>
      <c r="W42" s="66" t="s">
        <v>28</v>
      </c>
      <c r="X42" s="66" t="s">
        <v>32</v>
      </c>
      <c r="Y42" s="66" t="s">
        <v>32</v>
      </c>
      <c r="Z42" s="66" t="s">
        <v>32</v>
      </c>
      <c r="AA42" s="66" t="s">
        <v>33</v>
      </c>
      <c r="AB42" s="66" t="s">
        <v>33</v>
      </c>
      <c r="AC42" s="66" t="s">
        <v>32</v>
      </c>
      <c r="AD42" s="66" t="s">
        <v>32</v>
      </c>
      <c r="AE42" s="88" t="s">
        <v>33</v>
      </c>
      <c r="AF42" s="66" t="s">
        <v>28</v>
      </c>
      <c r="AG42" s="86" t="s">
        <v>28</v>
      </c>
    </row>
    <row r="43" spans="1:33" x14ac:dyDescent="0.25">
      <c r="A43" s="64"/>
      <c r="B43" s="76" t="s">
        <v>41</v>
      </c>
      <c r="C43" s="67" t="s">
        <v>33</v>
      </c>
      <c r="D43" s="68" t="s">
        <v>28</v>
      </c>
      <c r="E43" s="68" t="s">
        <v>28</v>
      </c>
      <c r="F43" s="68" t="s">
        <v>29</v>
      </c>
      <c r="G43" s="68" t="s">
        <v>29</v>
      </c>
      <c r="H43" s="68" t="s">
        <v>28</v>
      </c>
      <c r="I43" s="68" t="s">
        <v>28</v>
      </c>
      <c r="J43" s="68" t="s">
        <v>32</v>
      </c>
      <c r="K43" s="68" t="s">
        <v>32</v>
      </c>
      <c r="L43" s="68" t="s">
        <v>32</v>
      </c>
      <c r="M43" s="68" t="s">
        <v>33</v>
      </c>
      <c r="N43" s="68" t="s">
        <v>33</v>
      </c>
      <c r="O43" s="68" t="s">
        <v>35</v>
      </c>
      <c r="P43" s="68" t="s">
        <v>35</v>
      </c>
      <c r="Q43" s="68" t="s">
        <v>33</v>
      </c>
      <c r="R43" s="68" t="s">
        <v>28</v>
      </c>
      <c r="S43" s="68" t="s">
        <v>28</v>
      </c>
      <c r="T43" s="68" t="s">
        <v>32</v>
      </c>
      <c r="U43" s="68" t="s">
        <v>32</v>
      </c>
      <c r="V43" s="68" t="s">
        <v>28</v>
      </c>
      <c r="W43" s="68" t="s">
        <v>28</v>
      </c>
      <c r="X43" s="68" t="s">
        <v>32</v>
      </c>
      <c r="Y43" s="68" t="s">
        <v>32</v>
      </c>
      <c r="Z43" s="68" t="s">
        <v>32</v>
      </c>
      <c r="AA43" s="68" t="s">
        <v>33</v>
      </c>
      <c r="AB43" s="68" t="s">
        <v>33</v>
      </c>
      <c r="AC43" s="68" t="s">
        <v>32</v>
      </c>
      <c r="AD43" s="68" t="s">
        <v>32</v>
      </c>
      <c r="AE43" s="68" t="s">
        <v>33</v>
      </c>
      <c r="AF43" s="49" t="s">
        <v>28</v>
      </c>
      <c r="AG43" s="89"/>
    </row>
    <row r="44" spans="1:33" x14ac:dyDescent="0.25">
      <c r="A44" s="64"/>
      <c r="B44" s="76" t="s">
        <v>42</v>
      </c>
      <c r="C44" s="67">
        <v>2</v>
      </c>
      <c r="D44" s="68">
        <v>0</v>
      </c>
      <c r="E44" s="68">
        <v>0</v>
      </c>
      <c r="F44" s="68">
        <v>0</v>
      </c>
      <c r="G44" s="68">
        <v>3</v>
      </c>
      <c r="H44" s="68">
        <v>3</v>
      </c>
      <c r="I44" s="68">
        <v>0</v>
      </c>
      <c r="J44" s="68">
        <v>0</v>
      </c>
      <c r="K44" s="68">
        <v>2</v>
      </c>
      <c r="L44" s="68">
        <v>2</v>
      </c>
      <c r="M44" s="68">
        <v>0</v>
      </c>
      <c r="N44" s="68">
        <v>0</v>
      </c>
      <c r="O44" s="68">
        <v>0</v>
      </c>
      <c r="P44" s="68">
        <v>0</v>
      </c>
      <c r="Q44" s="68">
        <v>3</v>
      </c>
      <c r="R44" s="68">
        <v>0</v>
      </c>
      <c r="S44" s="68">
        <v>0</v>
      </c>
      <c r="T44" s="68">
        <v>0</v>
      </c>
      <c r="U44" s="68">
        <v>0</v>
      </c>
      <c r="V44" s="68">
        <v>0</v>
      </c>
      <c r="W44" s="68">
        <v>0</v>
      </c>
      <c r="X44" s="68">
        <v>2</v>
      </c>
      <c r="Y44" s="68">
        <v>0</v>
      </c>
      <c r="Z44" s="68">
        <v>0</v>
      </c>
      <c r="AA44" s="68">
        <v>0</v>
      </c>
      <c r="AB44" s="68">
        <v>0</v>
      </c>
      <c r="AC44" s="68">
        <v>0</v>
      </c>
      <c r="AD44" s="68">
        <v>0</v>
      </c>
      <c r="AE44" s="68">
        <v>0</v>
      </c>
      <c r="AF44" s="49">
        <v>0</v>
      </c>
      <c r="AG44" s="89"/>
    </row>
    <row r="45" spans="1:33" x14ac:dyDescent="0.25">
      <c r="A45" s="64"/>
      <c r="B45" s="76" t="s">
        <v>60</v>
      </c>
      <c r="C45" s="67" t="s">
        <v>69</v>
      </c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49"/>
      <c r="AG45" s="89"/>
    </row>
    <row r="46" spans="1:33" x14ac:dyDescent="0.25">
      <c r="A46" s="64"/>
      <c r="B46" s="76" t="s">
        <v>43</v>
      </c>
      <c r="C46" s="67">
        <v>0</v>
      </c>
      <c r="D46" s="68">
        <v>0</v>
      </c>
      <c r="E46" s="68">
        <v>0</v>
      </c>
      <c r="F46" s="68">
        <v>0</v>
      </c>
      <c r="G46" s="68">
        <v>0</v>
      </c>
      <c r="H46" s="68">
        <v>0</v>
      </c>
      <c r="I46" s="68">
        <v>0</v>
      </c>
      <c r="J46" s="68">
        <v>0</v>
      </c>
      <c r="K46" s="68">
        <v>0</v>
      </c>
      <c r="L46" s="68">
        <v>0</v>
      </c>
      <c r="M46" s="68">
        <v>0</v>
      </c>
      <c r="N46" s="68">
        <v>0</v>
      </c>
      <c r="O46" s="68">
        <v>0</v>
      </c>
      <c r="P46" s="68">
        <v>0</v>
      </c>
      <c r="Q46" s="68">
        <v>0</v>
      </c>
      <c r="R46" s="68">
        <v>0</v>
      </c>
      <c r="S46" s="68">
        <v>0</v>
      </c>
      <c r="T46" s="68">
        <v>0</v>
      </c>
      <c r="U46" s="68">
        <v>0</v>
      </c>
      <c r="V46" s="68">
        <v>0</v>
      </c>
      <c r="W46" s="68">
        <v>0</v>
      </c>
      <c r="X46" s="68">
        <v>0</v>
      </c>
      <c r="Y46" s="68">
        <v>0</v>
      </c>
      <c r="Z46" s="68">
        <v>0</v>
      </c>
      <c r="AA46" s="68">
        <v>0</v>
      </c>
      <c r="AB46" s="68">
        <v>0</v>
      </c>
      <c r="AC46" s="68">
        <v>0</v>
      </c>
      <c r="AD46" s="68">
        <v>0</v>
      </c>
      <c r="AE46" s="68">
        <v>0</v>
      </c>
      <c r="AF46" s="49">
        <v>0</v>
      </c>
      <c r="AG46" s="89"/>
    </row>
    <row r="47" spans="1:33" x14ac:dyDescent="0.25">
      <c r="A47" s="64"/>
      <c r="B47" s="76" t="s">
        <v>44</v>
      </c>
      <c r="C47" s="67">
        <v>2</v>
      </c>
      <c r="D47" s="68">
        <v>0</v>
      </c>
      <c r="E47" s="68">
        <v>0</v>
      </c>
      <c r="F47" s="68">
        <v>0</v>
      </c>
      <c r="G47" s="68">
        <v>3</v>
      </c>
      <c r="H47" s="68">
        <v>3</v>
      </c>
      <c r="I47" s="68">
        <v>0</v>
      </c>
      <c r="J47" s="68">
        <v>0</v>
      </c>
      <c r="K47" s="68">
        <v>2</v>
      </c>
      <c r="L47" s="68">
        <v>2</v>
      </c>
      <c r="M47" s="68">
        <v>0</v>
      </c>
      <c r="N47" s="68">
        <v>0</v>
      </c>
      <c r="O47" s="68">
        <v>0</v>
      </c>
      <c r="P47" s="68">
        <v>0</v>
      </c>
      <c r="Q47" s="68">
        <v>3</v>
      </c>
      <c r="R47" s="68">
        <v>0</v>
      </c>
      <c r="S47" s="68">
        <v>0</v>
      </c>
      <c r="T47" s="68">
        <v>0</v>
      </c>
      <c r="U47" s="68">
        <v>0</v>
      </c>
      <c r="V47" s="68">
        <v>0</v>
      </c>
      <c r="W47" s="68">
        <v>0</v>
      </c>
      <c r="X47" s="68">
        <v>2</v>
      </c>
      <c r="Y47" s="68">
        <v>0</v>
      </c>
      <c r="Z47" s="68">
        <v>0</v>
      </c>
      <c r="AA47" s="68">
        <v>0</v>
      </c>
      <c r="AB47" s="68">
        <v>0</v>
      </c>
      <c r="AC47" s="68">
        <v>0</v>
      </c>
      <c r="AD47" s="68">
        <v>0</v>
      </c>
      <c r="AE47" s="68">
        <v>0</v>
      </c>
      <c r="AF47" s="90">
        <v>0</v>
      </c>
      <c r="AG47" s="86"/>
    </row>
    <row r="48" spans="1:33" x14ac:dyDescent="0.25">
      <c r="A48" s="64"/>
      <c r="B48" s="77" t="s">
        <v>61</v>
      </c>
      <c r="C48" s="91"/>
      <c r="D48" s="49"/>
      <c r="E48" s="49"/>
      <c r="F48" s="49"/>
      <c r="G48" s="49"/>
      <c r="H48" s="49"/>
      <c r="I48" s="49"/>
      <c r="J48" s="49"/>
      <c r="K48" s="49" t="s">
        <v>63</v>
      </c>
      <c r="L48" s="49" t="s">
        <v>63</v>
      </c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 t="s">
        <v>63</v>
      </c>
      <c r="Y48" s="49"/>
      <c r="Z48" s="49"/>
      <c r="AA48" s="49"/>
      <c r="AB48" s="49"/>
      <c r="AC48" s="49"/>
      <c r="AD48" s="49"/>
      <c r="AE48" s="49"/>
      <c r="AF48" s="49"/>
      <c r="AG48" s="89"/>
    </row>
    <row r="49" spans="1:33" ht="15.75" thickBot="1" x14ac:dyDescent="0.3">
      <c r="A49" s="64"/>
      <c r="B49" s="72" t="s">
        <v>62</v>
      </c>
      <c r="C49" s="79">
        <v>0</v>
      </c>
      <c r="D49" s="80">
        <v>0</v>
      </c>
      <c r="E49" s="80">
        <v>0</v>
      </c>
      <c r="F49" s="80">
        <v>0</v>
      </c>
      <c r="G49" s="80">
        <v>0</v>
      </c>
      <c r="H49" s="80">
        <v>0</v>
      </c>
      <c r="I49" s="80">
        <v>0</v>
      </c>
      <c r="J49" s="80">
        <v>0</v>
      </c>
      <c r="K49" s="80">
        <v>2</v>
      </c>
      <c r="L49" s="80">
        <v>2</v>
      </c>
      <c r="M49" s="80">
        <v>0</v>
      </c>
      <c r="N49" s="80">
        <v>0</v>
      </c>
      <c r="O49" s="80">
        <v>0</v>
      </c>
      <c r="P49" s="80">
        <v>0</v>
      </c>
      <c r="Q49" s="80">
        <v>0</v>
      </c>
      <c r="R49" s="80">
        <v>0</v>
      </c>
      <c r="S49" s="80">
        <v>0</v>
      </c>
      <c r="T49" s="80">
        <v>0</v>
      </c>
      <c r="U49" s="80">
        <v>0</v>
      </c>
      <c r="V49" s="80">
        <v>0</v>
      </c>
      <c r="W49" s="80">
        <v>0</v>
      </c>
      <c r="X49" s="80">
        <v>2</v>
      </c>
      <c r="Y49" s="80">
        <v>0</v>
      </c>
      <c r="Z49" s="80">
        <v>0</v>
      </c>
      <c r="AA49" s="80">
        <v>0</v>
      </c>
      <c r="AB49" s="80">
        <v>0</v>
      </c>
      <c r="AC49" s="80">
        <v>0</v>
      </c>
      <c r="AD49" s="80">
        <v>0</v>
      </c>
      <c r="AE49" s="80">
        <v>0</v>
      </c>
      <c r="AF49" s="80">
        <v>0</v>
      </c>
      <c r="AG49" s="81"/>
    </row>
    <row r="50" spans="1:33" x14ac:dyDescent="0.25">
      <c r="A50" s="64"/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</row>
    <row r="51" spans="1:33" ht="15.75" thickBot="1" x14ac:dyDescent="0.3">
      <c r="A51" s="64" t="s">
        <v>57</v>
      </c>
      <c r="B51" s="64"/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</row>
    <row r="52" spans="1:33" ht="15.75" thickTop="1" x14ac:dyDescent="0.25">
      <c r="A52" s="64"/>
      <c r="B52" s="75" t="s">
        <v>38</v>
      </c>
      <c r="C52" s="82" t="s">
        <v>28</v>
      </c>
      <c r="D52" s="83" t="s">
        <v>31</v>
      </c>
      <c r="E52" s="83" t="s">
        <v>31</v>
      </c>
      <c r="F52" s="83" t="s">
        <v>31</v>
      </c>
      <c r="G52" s="83" t="s">
        <v>31</v>
      </c>
      <c r="H52" s="83" t="s">
        <v>31</v>
      </c>
      <c r="I52" s="83" t="s">
        <v>28</v>
      </c>
      <c r="J52" s="83" t="s">
        <v>28</v>
      </c>
      <c r="K52" s="83" t="s">
        <v>28</v>
      </c>
      <c r="L52" s="83" t="s">
        <v>27</v>
      </c>
      <c r="M52" s="83" t="s">
        <v>27</v>
      </c>
      <c r="N52" s="83" t="s">
        <v>27</v>
      </c>
      <c r="O52" s="83" t="s">
        <v>28</v>
      </c>
      <c r="P52" s="83" t="s">
        <v>30</v>
      </c>
      <c r="Q52" s="83" t="s">
        <v>30</v>
      </c>
      <c r="R52" s="83" t="s">
        <v>30</v>
      </c>
      <c r="S52" s="83" t="s">
        <v>30</v>
      </c>
      <c r="T52" s="83" t="s">
        <v>28</v>
      </c>
      <c r="U52" s="83" t="s">
        <v>28</v>
      </c>
      <c r="V52" s="83" t="s">
        <v>27</v>
      </c>
      <c r="W52" s="83" t="s">
        <v>27</v>
      </c>
      <c r="X52" s="83" t="s">
        <v>27</v>
      </c>
      <c r="Y52" s="83" t="s">
        <v>27</v>
      </c>
      <c r="Z52" s="83" t="s">
        <v>36</v>
      </c>
      <c r="AA52" s="83" t="s">
        <v>30</v>
      </c>
      <c r="AB52" s="83" t="s">
        <v>30</v>
      </c>
      <c r="AC52" s="83" t="s">
        <v>30</v>
      </c>
      <c r="AD52" s="83" t="s">
        <v>28</v>
      </c>
      <c r="AE52" s="83" t="s">
        <v>28</v>
      </c>
      <c r="AF52" s="84" t="s">
        <v>36</v>
      </c>
      <c r="AG52" s="85" t="s">
        <v>34</v>
      </c>
    </row>
    <row r="53" spans="1:33" x14ac:dyDescent="0.25">
      <c r="A53" s="64"/>
      <c r="B53" s="76" t="s">
        <v>39</v>
      </c>
      <c r="C53" s="67" t="s">
        <v>28</v>
      </c>
      <c r="D53" s="68" t="s">
        <v>31</v>
      </c>
      <c r="E53" s="68" t="s">
        <v>31</v>
      </c>
      <c r="F53" s="68" t="s">
        <v>31</v>
      </c>
      <c r="G53" s="68" t="s">
        <v>31</v>
      </c>
      <c r="H53" s="68" t="s">
        <v>31</v>
      </c>
      <c r="I53" s="68" t="s">
        <v>28</v>
      </c>
      <c r="J53" s="68" t="s">
        <v>28</v>
      </c>
      <c r="K53" s="69" t="s">
        <v>28</v>
      </c>
      <c r="L53" s="68" t="s">
        <v>27</v>
      </c>
      <c r="M53" s="69" t="s">
        <v>27</v>
      </c>
      <c r="N53" s="68" t="s">
        <v>27</v>
      </c>
      <c r="O53" s="68" t="s">
        <v>28</v>
      </c>
      <c r="P53" s="68" t="s">
        <v>30</v>
      </c>
      <c r="Q53" s="68" t="s">
        <v>30</v>
      </c>
      <c r="R53" s="68" t="s">
        <v>30</v>
      </c>
      <c r="S53" s="68" t="s">
        <v>30</v>
      </c>
      <c r="T53" s="68" t="s">
        <v>28</v>
      </c>
      <c r="U53" s="68" t="s">
        <v>28</v>
      </c>
      <c r="V53" s="68" t="s">
        <v>27</v>
      </c>
      <c r="W53" s="68" t="s">
        <v>27</v>
      </c>
      <c r="X53" s="68" t="s">
        <v>27</v>
      </c>
      <c r="Y53" s="68" t="s">
        <v>27</v>
      </c>
      <c r="Z53" s="68" t="s">
        <v>36</v>
      </c>
      <c r="AA53" s="68" t="s">
        <v>30</v>
      </c>
      <c r="AB53" s="68" t="s">
        <v>30</v>
      </c>
      <c r="AC53" s="68" t="s">
        <v>30</v>
      </c>
      <c r="AD53" s="68" t="s">
        <v>28</v>
      </c>
      <c r="AE53" s="68" t="s">
        <v>28</v>
      </c>
      <c r="AF53" s="66" t="s">
        <v>36</v>
      </c>
      <c r="AG53" s="86" t="s">
        <v>34</v>
      </c>
    </row>
    <row r="54" spans="1:33" x14ac:dyDescent="0.25">
      <c r="A54" s="64"/>
      <c r="B54" s="76" t="s">
        <v>40</v>
      </c>
      <c r="C54" s="87" t="s">
        <v>28</v>
      </c>
      <c r="D54" s="66" t="s">
        <v>32</v>
      </c>
      <c r="E54" s="66" t="s">
        <v>32</v>
      </c>
      <c r="F54" s="66" t="s">
        <v>28</v>
      </c>
      <c r="G54" s="88" t="s">
        <v>28</v>
      </c>
      <c r="H54" s="66" t="s">
        <v>32</v>
      </c>
      <c r="I54" s="66" t="s">
        <v>32</v>
      </c>
      <c r="J54" s="66" t="s">
        <v>32</v>
      </c>
      <c r="K54" s="66" t="s">
        <v>33</v>
      </c>
      <c r="L54" s="66" t="s">
        <v>33</v>
      </c>
      <c r="M54" s="66" t="s">
        <v>32</v>
      </c>
      <c r="N54" s="66" t="s">
        <v>32</v>
      </c>
      <c r="O54" s="66" t="s">
        <v>33</v>
      </c>
      <c r="P54" s="66" t="s">
        <v>28</v>
      </c>
      <c r="Q54" s="88" t="s">
        <v>28</v>
      </c>
      <c r="R54" s="66" t="s">
        <v>32</v>
      </c>
      <c r="S54" s="66" t="s">
        <v>32</v>
      </c>
      <c r="T54" s="66" t="s">
        <v>28</v>
      </c>
      <c r="U54" s="88" t="s">
        <v>28</v>
      </c>
      <c r="V54" s="66" t="s">
        <v>32</v>
      </c>
      <c r="W54" s="66" t="s">
        <v>32</v>
      </c>
      <c r="X54" s="66" t="s">
        <v>32</v>
      </c>
      <c r="Y54" s="66" t="s">
        <v>33</v>
      </c>
      <c r="Z54" s="66" t="s">
        <v>33</v>
      </c>
      <c r="AA54" s="66" t="s">
        <v>32</v>
      </c>
      <c r="AB54" s="66" t="s">
        <v>32</v>
      </c>
      <c r="AC54" s="66" t="s">
        <v>33</v>
      </c>
      <c r="AD54" s="66" t="s">
        <v>28</v>
      </c>
      <c r="AE54" s="88" t="s">
        <v>28</v>
      </c>
      <c r="AF54" s="66" t="s">
        <v>32</v>
      </c>
      <c r="AG54" s="86" t="s">
        <v>32</v>
      </c>
    </row>
    <row r="55" spans="1:33" x14ac:dyDescent="0.25">
      <c r="A55" s="64"/>
      <c r="B55" s="76" t="s">
        <v>41</v>
      </c>
      <c r="C55" s="67" t="s">
        <v>28</v>
      </c>
      <c r="D55" s="68" t="s">
        <v>32</v>
      </c>
      <c r="E55" s="68" t="s">
        <v>32</v>
      </c>
      <c r="F55" s="68" t="s">
        <v>28</v>
      </c>
      <c r="G55" s="68" t="s">
        <v>28</v>
      </c>
      <c r="H55" s="68" t="s">
        <v>32</v>
      </c>
      <c r="I55" s="68" t="s">
        <v>32</v>
      </c>
      <c r="J55" s="68" t="s">
        <v>32</v>
      </c>
      <c r="K55" s="68" t="s">
        <v>33</v>
      </c>
      <c r="L55" s="68" t="s">
        <v>33</v>
      </c>
      <c r="M55" s="68" t="s">
        <v>32</v>
      </c>
      <c r="N55" s="68" t="s">
        <v>32</v>
      </c>
      <c r="O55" s="68" t="s">
        <v>33</v>
      </c>
      <c r="P55" s="68" t="s">
        <v>28</v>
      </c>
      <c r="Q55" s="68" t="s">
        <v>28</v>
      </c>
      <c r="R55" s="68" t="s">
        <v>32</v>
      </c>
      <c r="S55" s="68" t="s">
        <v>32</v>
      </c>
      <c r="T55" s="68" t="s">
        <v>28</v>
      </c>
      <c r="U55" s="68" t="s">
        <v>28</v>
      </c>
      <c r="V55" s="68" t="s">
        <v>32</v>
      </c>
      <c r="W55" s="68" t="s">
        <v>32</v>
      </c>
      <c r="X55" s="68" t="s">
        <v>32</v>
      </c>
      <c r="Y55" s="68" t="s">
        <v>33</v>
      </c>
      <c r="Z55" s="68" t="s">
        <v>33</v>
      </c>
      <c r="AA55" s="68" t="s">
        <v>32</v>
      </c>
      <c r="AB55" s="68" t="s">
        <v>32</v>
      </c>
      <c r="AC55" s="68" t="s">
        <v>33</v>
      </c>
      <c r="AD55" s="68" t="s">
        <v>28</v>
      </c>
      <c r="AE55" s="68" t="s">
        <v>28</v>
      </c>
      <c r="AF55" s="49" t="s">
        <v>37</v>
      </c>
      <c r="AG55" s="89" t="s">
        <v>37</v>
      </c>
    </row>
    <row r="56" spans="1:33" x14ac:dyDescent="0.25">
      <c r="A56" s="64"/>
      <c r="B56" s="76" t="s">
        <v>42</v>
      </c>
      <c r="C56" s="67">
        <v>0</v>
      </c>
      <c r="D56" s="68">
        <v>0</v>
      </c>
      <c r="E56" s="68">
        <v>2</v>
      </c>
      <c r="F56" s="68">
        <v>2</v>
      </c>
      <c r="G56" s="68">
        <v>0</v>
      </c>
      <c r="H56" s="68">
        <v>0</v>
      </c>
      <c r="I56" s="68">
        <v>0</v>
      </c>
      <c r="J56" s="68">
        <v>0</v>
      </c>
      <c r="K56" s="68">
        <v>0</v>
      </c>
      <c r="L56" s="68">
        <v>0</v>
      </c>
      <c r="M56" s="68">
        <v>0</v>
      </c>
      <c r="N56" s="68">
        <v>3</v>
      </c>
      <c r="O56" s="68">
        <v>0</v>
      </c>
      <c r="P56" s="68">
        <v>0</v>
      </c>
      <c r="Q56" s="68">
        <v>0</v>
      </c>
      <c r="R56" s="68">
        <v>2</v>
      </c>
      <c r="S56" s="68">
        <v>2</v>
      </c>
      <c r="T56" s="68">
        <v>0</v>
      </c>
      <c r="U56" s="68">
        <v>0</v>
      </c>
      <c r="V56" s="68">
        <v>0</v>
      </c>
      <c r="W56" s="68">
        <v>3</v>
      </c>
      <c r="X56" s="68">
        <v>3</v>
      </c>
      <c r="Y56" s="68">
        <v>3</v>
      </c>
      <c r="Z56" s="68">
        <v>0</v>
      </c>
      <c r="AA56" s="68">
        <v>2</v>
      </c>
      <c r="AB56" s="68">
        <v>2</v>
      </c>
      <c r="AC56" s="68">
        <v>0</v>
      </c>
      <c r="AD56" s="68">
        <v>0</v>
      </c>
      <c r="AE56" s="68">
        <v>0</v>
      </c>
      <c r="AF56" s="49">
        <v>0</v>
      </c>
      <c r="AG56" s="89">
        <v>0</v>
      </c>
    </row>
    <row r="57" spans="1:33" x14ac:dyDescent="0.25">
      <c r="A57" s="64"/>
      <c r="B57" s="76" t="s">
        <v>60</v>
      </c>
      <c r="C57" s="67"/>
      <c r="D57" s="68"/>
      <c r="E57" s="68" t="s">
        <v>63</v>
      </c>
      <c r="F57" s="68" t="s">
        <v>63</v>
      </c>
      <c r="G57" s="68"/>
      <c r="H57" s="68"/>
      <c r="I57" s="68"/>
      <c r="J57" s="68"/>
      <c r="K57" s="68"/>
      <c r="L57" s="68"/>
      <c r="M57" s="68"/>
      <c r="N57" s="68" t="s">
        <v>63</v>
      </c>
      <c r="O57" s="68"/>
      <c r="P57" s="68"/>
      <c r="Q57" s="68"/>
      <c r="R57" s="68" t="s">
        <v>63</v>
      </c>
      <c r="S57" s="68" t="s">
        <v>63</v>
      </c>
      <c r="T57" s="68"/>
      <c r="U57" s="68"/>
      <c r="V57" s="68"/>
      <c r="W57" s="68"/>
      <c r="X57" s="68"/>
      <c r="Y57" s="68"/>
      <c r="Z57" s="68"/>
      <c r="AA57" s="68" t="s">
        <v>63</v>
      </c>
      <c r="AB57" s="68" t="s">
        <v>63</v>
      </c>
      <c r="AC57" s="68"/>
      <c r="AD57" s="68"/>
      <c r="AE57" s="68"/>
      <c r="AF57" s="49"/>
      <c r="AG57" s="89"/>
    </row>
    <row r="58" spans="1:33" x14ac:dyDescent="0.25">
      <c r="A58" s="64"/>
      <c r="B58" s="76" t="s">
        <v>43</v>
      </c>
      <c r="C58" s="67">
        <v>0</v>
      </c>
      <c r="D58" s="68">
        <v>0</v>
      </c>
      <c r="E58" s="68">
        <v>2</v>
      </c>
      <c r="F58" s="68">
        <v>2</v>
      </c>
      <c r="G58" s="68">
        <v>0</v>
      </c>
      <c r="H58" s="68">
        <v>0</v>
      </c>
      <c r="I58" s="68">
        <v>0</v>
      </c>
      <c r="J58" s="68">
        <v>0</v>
      </c>
      <c r="K58" s="68">
        <v>0</v>
      </c>
      <c r="L58" s="68">
        <v>0</v>
      </c>
      <c r="M58" s="68">
        <v>0</v>
      </c>
      <c r="N58" s="68">
        <v>3</v>
      </c>
      <c r="O58" s="68">
        <v>0</v>
      </c>
      <c r="P58" s="68">
        <v>0</v>
      </c>
      <c r="Q58" s="68">
        <v>0</v>
      </c>
      <c r="R58" s="68">
        <v>2</v>
      </c>
      <c r="S58" s="68">
        <v>2</v>
      </c>
      <c r="T58" s="68">
        <v>0</v>
      </c>
      <c r="U58" s="68">
        <v>0</v>
      </c>
      <c r="V58" s="68">
        <v>0</v>
      </c>
      <c r="W58" s="68">
        <v>0</v>
      </c>
      <c r="X58" s="68">
        <v>0</v>
      </c>
      <c r="Y58" s="68">
        <v>0</v>
      </c>
      <c r="Z58" s="68">
        <v>0</v>
      </c>
      <c r="AA58" s="68">
        <v>2</v>
      </c>
      <c r="AB58" s="68">
        <v>2</v>
      </c>
      <c r="AC58" s="68">
        <v>0</v>
      </c>
      <c r="AD58" s="68">
        <v>0</v>
      </c>
      <c r="AE58" s="68">
        <v>0</v>
      </c>
      <c r="AF58" s="49">
        <v>0</v>
      </c>
      <c r="AG58" s="89">
        <v>0</v>
      </c>
    </row>
    <row r="59" spans="1:33" x14ac:dyDescent="0.25">
      <c r="A59" s="64"/>
      <c r="B59" s="76" t="s">
        <v>44</v>
      </c>
      <c r="C59" s="67">
        <v>0</v>
      </c>
      <c r="D59" s="68">
        <v>0</v>
      </c>
      <c r="E59" s="68">
        <v>2</v>
      </c>
      <c r="F59" s="68">
        <v>2</v>
      </c>
      <c r="G59" s="68">
        <v>0</v>
      </c>
      <c r="H59" s="68">
        <v>0</v>
      </c>
      <c r="I59" s="68">
        <v>0</v>
      </c>
      <c r="J59" s="68">
        <v>0</v>
      </c>
      <c r="K59" s="68">
        <v>0</v>
      </c>
      <c r="L59" s="68">
        <v>0</v>
      </c>
      <c r="M59" s="68">
        <v>0</v>
      </c>
      <c r="N59" s="68">
        <v>3</v>
      </c>
      <c r="O59" s="68">
        <v>0</v>
      </c>
      <c r="P59" s="68">
        <v>0</v>
      </c>
      <c r="Q59" s="68">
        <v>0</v>
      </c>
      <c r="R59" s="68">
        <v>2</v>
      </c>
      <c r="S59" s="68">
        <v>2</v>
      </c>
      <c r="T59" s="68">
        <v>0</v>
      </c>
      <c r="U59" s="68">
        <v>0</v>
      </c>
      <c r="V59" s="68">
        <v>0</v>
      </c>
      <c r="W59" s="68">
        <v>3</v>
      </c>
      <c r="X59" s="68">
        <v>3</v>
      </c>
      <c r="Y59" s="68">
        <v>3</v>
      </c>
      <c r="Z59" s="68">
        <v>0</v>
      </c>
      <c r="AA59" s="68">
        <v>2</v>
      </c>
      <c r="AB59" s="68">
        <v>2</v>
      </c>
      <c r="AC59" s="68">
        <v>0</v>
      </c>
      <c r="AD59" s="68">
        <v>0</v>
      </c>
      <c r="AE59" s="68">
        <v>0</v>
      </c>
      <c r="AF59" s="90">
        <v>0</v>
      </c>
      <c r="AG59" s="86">
        <v>0</v>
      </c>
    </row>
    <row r="60" spans="1:33" x14ac:dyDescent="0.25">
      <c r="A60" s="64"/>
      <c r="B60" s="77" t="s">
        <v>61</v>
      </c>
      <c r="C60" s="91"/>
      <c r="D60" s="49"/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49"/>
      <c r="P60" s="49"/>
      <c r="Q60" s="49"/>
      <c r="R60" s="49"/>
      <c r="S60" s="49"/>
      <c r="T60" s="49"/>
      <c r="U60" s="49"/>
      <c r="V60" s="49"/>
      <c r="W60" s="49" t="s">
        <v>63</v>
      </c>
      <c r="X60" s="49" t="s">
        <v>63</v>
      </c>
      <c r="Y60" s="49" t="s">
        <v>63</v>
      </c>
      <c r="Z60" s="49"/>
      <c r="AA60" s="49"/>
      <c r="AB60" s="49"/>
      <c r="AC60" s="49"/>
      <c r="AD60" s="49"/>
      <c r="AE60" s="49"/>
      <c r="AF60" s="49"/>
      <c r="AG60" s="89"/>
    </row>
    <row r="61" spans="1:33" ht="15.75" thickBot="1" x14ac:dyDescent="0.3">
      <c r="A61" s="64"/>
      <c r="B61" s="72" t="s">
        <v>62</v>
      </c>
      <c r="C61" s="79">
        <v>0</v>
      </c>
      <c r="D61" s="80">
        <v>0</v>
      </c>
      <c r="E61" s="80">
        <v>0</v>
      </c>
      <c r="F61" s="80">
        <v>0</v>
      </c>
      <c r="G61" s="80">
        <v>0</v>
      </c>
      <c r="H61" s="80">
        <v>0</v>
      </c>
      <c r="I61" s="80">
        <v>0</v>
      </c>
      <c r="J61" s="80">
        <v>0</v>
      </c>
      <c r="K61" s="80">
        <v>0</v>
      </c>
      <c r="L61" s="80">
        <v>0</v>
      </c>
      <c r="M61" s="80">
        <v>0</v>
      </c>
      <c r="N61" s="80">
        <v>0</v>
      </c>
      <c r="O61" s="80">
        <v>0</v>
      </c>
      <c r="P61" s="80">
        <v>0</v>
      </c>
      <c r="Q61" s="80">
        <v>0</v>
      </c>
      <c r="R61" s="80">
        <v>0</v>
      </c>
      <c r="S61" s="80">
        <v>0</v>
      </c>
      <c r="T61" s="80">
        <v>0</v>
      </c>
      <c r="U61" s="80">
        <v>0</v>
      </c>
      <c r="V61" s="80">
        <v>0</v>
      </c>
      <c r="W61" s="80">
        <v>3</v>
      </c>
      <c r="X61" s="80">
        <v>3</v>
      </c>
      <c r="Y61" s="80">
        <v>3</v>
      </c>
      <c r="Z61" s="80">
        <v>0</v>
      </c>
      <c r="AA61" s="80">
        <v>0</v>
      </c>
      <c r="AB61" s="80">
        <v>0</v>
      </c>
      <c r="AC61" s="80">
        <v>0</v>
      </c>
      <c r="AD61" s="80">
        <v>0</v>
      </c>
      <c r="AE61" s="80">
        <v>0</v>
      </c>
      <c r="AF61" s="80">
        <v>0</v>
      </c>
      <c r="AG61" s="81">
        <v>0</v>
      </c>
    </row>
    <row r="62" spans="1:33" x14ac:dyDescent="0.25">
      <c r="A62" s="64"/>
      <c r="B62" s="64"/>
      <c r="C62" s="61"/>
      <c r="D62" s="62"/>
      <c r="E62" s="62"/>
      <c r="F62" s="62"/>
      <c r="G62" s="63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3"/>
      <c r="U62" s="63"/>
      <c r="V62" s="63"/>
      <c r="W62" s="63"/>
      <c r="X62" s="63"/>
      <c r="Y62" s="62"/>
      <c r="Z62" s="62"/>
      <c r="AA62" s="63"/>
      <c r="AB62" s="63"/>
      <c r="AC62" s="63"/>
      <c r="AD62" s="63"/>
      <c r="AE62" s="63"/>
      <c r="AF62" s="62"/>
      <c r="AG62" s="62"/>
    </row>
    <row r="63" spans="1:33" ht="15.75" thickBot="1" x14ac:dyDescent="0.3">
      <c r="A63" s="64" t="s">
        <v>58</v>
      </c>
      <c r="B63" s="64"/>
      <c r="C63" s="62"/>
      <c r="D63" s="62"/>
      <c r="E63" s="62"/>
      <c r="F63" s="62"/>
      <c r="G63" s="63"/>
      <c r="H63" s="62"/>
      <c r="I63" s="62"/>
      <c r="J63" s="62"/>
      <c r="K63" s="61"/>
      <c r="L63" s="62"/>
      <c r="M63" s="61"/>
      <c r="N63" s="62"/>
      <c r="O63" s="62"/>
      <c r="P63" s="62"/>
      <c r="Q63" s="62"/>
      <c r="R63" s="62"/>
      <c r="S63" s="62"/>
      <c r="T63" s="63"/>
      <c r="U63" s="63"/>
      <c r="V63" s="63"/>
      <c r="W63" s="63"/>
      <c r="X63" s="63"/>
      <c r="Y63" s="62"/>
      <c r="Z63" s="62"/>
      <c r="AA63" s="63"/>
      <c r="AB63" s="63"/>
      <c r="AC63" s="63"/>
      <c r="AD63" s="63"/>
      <c r="AE63" s="63"/>
      <c r="AF63" s="62"/>
      <c r="AG63" s="62"/>
    </row>
    <row r="64" spans="1:33" ht="15.75" thickTop="1" x14ac:dyDescent="0.25">
      <c r="A64" s="64"/>
      <c r="B64" s="75" t="s">
        <v>38</v>
      </c>
      <c r="C64" s="82" t="s">
        <v>34</v>
      </c>
      <c r="D64" s="83" t="s">
        <v>34</v>
      </c>
      <c r="E64" s="83" t="s">
        <v>36</v>
      </c>
      <c r="F64" s="83" t="s">
        <v>28</v>
      </c>
      <c r="G64" s="83" t="s">
        <v>28</v>
      </c>
      <c r="H64" s="83" t="s">
        <v>28</v>
      </c>
      <c r="I64" s="83" t="s">
        <v>31</v>
      </c>
      <c r="J64" s="83" t="s">
        <v>31</v>
      </c>
      <c r="K64" s="83" t="s">
        <v>31</v>
      </c>
      <c r="L64" s="83" t="s">
        <v>31</v>
      </c>
      <c r="M64" s="83" t="s">
        <v>28</v>
      </c>
      <c r="N64" s="83" t="s">
        <v>28</v>
      </c>
      <c r="O64" s="83" t="s">
        <v>31</v>
      </c>
      <c r="P64" s="83" t="s">
        <v>27</v>
      </c>
      <c r="Q64" s="83" t="s">
        <v>27</v>
      </c>
      <c r="R64" s="83" t="s">
        <v>27</v>
      </c>
      <c r="S64" s="83" t="s">
        <v>28</v>
      </c>
      <c r="T64" s="83" t="s">
        <v>30</v>
      </c>
      <c r="U64" s="83" t="s">
        <v>30</v>
      </c>
      <c r="V64" s="83" t="s">
        <v>30</v>
      </c>
      <c r="W64" s="83" t="s">
        <v>30</v>
      </c>
      <c r="X64" s="83" t="s">
        <v>28</v>
      </c>
      <c r="Y64" s="83" t="s">
        <v>36</v>
      </c>
      <c r="Z64" s="83" t="s">
        <v>27</v>
      </c>
      <c r="AA64" s="83" t="s">
        <v>27</v>
      </c>
      <c r="AB64" s="83" t="s">
        <v>27</v>
      </c>
      <c r="AC64" s="83" t="s">
        <v>27</v>
      </c>
      <c r="AD64" s="83" t="s">
        <v>28</v>
      </c>
      <c r="AE64" s="83" t="s">
        <v>30</v>
      </c>
      <c r="AF64" s="85" t="s">
        <v>30</v>
      </c>
      <c r="AG64" s="97" t="s">
        <v>30</v>
      </c>
    </row>
    <row r="65" spans="1:33" x14ac:dyDescent="0.25">
      <c r="A65" s="64"/>
      <c r="B65" s="76" t="s">
        <v>39</v>
      </c>
      <c r="C65" s="67" t="s">
        <v>34</v>
      </c>
      <c r="D65" s="68" t="s">
        <v>34</v>
      </c>
      <c r="E65" s="68" t="s">
        <v>36</v>
      </c>
      <c r="F65" s="68" t="s">
        <v>28</v>
      </c>
      <c r="G65" s="68" t="s">
        <v>28</v>
      </c>
      <c r="H65" s="68" t="s">
        <v>28</v>
      </c>
      <c r="I65" s="68" t="s">
        <v>31</v>
      </c>
      <c r="J65" s="68" t="s">
        <v>31</v>
      </c>
      <c r="K65" s="69" t="s">
        <v>31</v>
      </c>
      <c r="L65" s="68" t="s">
        <v>31</v>
      </c>
      <c r="M65" s="69" t="s">
        <v>28</v>
      </c>
      <c r="N65" s="68" t="s">
        <v>28</v>
      </c>
      <c r="O65" s="68" t="s">
        <v>31</v>
      </c>
      <c r="P65" s="68" t="s">
        <v>27</v>
      </c>
      <c r="Q65" s="68" t="s">
        <v>27</v>
      </c>
      <c r="R65" s="68" t="s">
        <v>27</v>
      </c>
      <c r="S65" s="68" t="s">
        <v>28</v>
      </c>
      <c r="T65" s="68" t="s">
        <v>30</v>
      </c>
      <c r="U65" s="68" t="s">
        <v>30</v>
      </c>
      <c r="V65" s="68" t="s">
        <v>30</v>
      </c>
      <c r="W65" s="68" t="s">
        <v>30</v>
      </c>
      <c r="X65" s="68" t="s">
        <v>28</v>
      </c>
      <c r="Y65" s="68" t="s">
        <v>28</v>
      </c>
      <c r="Z65" s="68" t="s">
        <v>27</v>
      </c>
      <c r="AA65" s="68" t="s">
        <v>27</v>
      </c>
      <c r="AB65" s="68" t="s">
        <v>27</v>
      </c>
      <c r="AC65" s="68" t="s">
        <v>27</v>
      </c>
      <c r="AD65" s="68" t="s">
        <v>36</v>
      </c>
      <c r="AE65" s="68" t="s">
        <v>30</v>
      </c>
      <c r="AF65" s="86" t="s">
        <v>30</v>
      </c>
      <c r="AG65" s="98"/>
    </row>
    <row r="66" spans="1:33" x14ac:dyDescent="0.25">
      <c r="A66" s="64"/>
      <c r="B66" s="76" t="s">
        <v>40</v>
      </c>
      <c r="C66" s="87" t="s">
        <v>28</v>
      </c>
      <c r="D66" s="66" t="s">
        <v>28</v>
      </c>
      <c r="E66" s="66" t="s">
        <v>32</v>
      </c>
      <c r="F66" s="66" t="s">
        <v>32</v>
      </c>
      <c r="G66" s="88" t="s">
        <v>32</v>
      </c>
      <c r="H66" s="66" t="s">
        <v>33</v>
      </c>
      <c r="I66" s="66" t="s">
        <v>33</v>
      </c>
      <c r="J66" s="66" t="s">
        <v>32</v>
      </c>
      <c r="K66" s="66" t="s">
        <v>32</v>
      </c>
      <c r="L66" s="66" t="s">
        <v>33</v>
      </c>
      <c r="M66" s="66" t="s">
        <v>28</v>
      </c>
      <c r="N66" s="66" t="s">
        <v>28</v>
      </c>
      <c r="O66" s="66" t="s">
        <v>32</v>
      </c>
      <c r="P66" s="66" t="s">
        <v>32</v>
      </c>
      <c r="Q66" s="88" t="s">
        <v>28</v>
      </c>
      <c r="R66" s="66" t="s">
        <v>28</v>
      </c>
      <c r="S66" s="66" t="s">
        <v>32</v>
      </c>
      <c r="T66" s="66" t="s">
        <v>32</v>
      </c>
      <c r="U66" s="88" t="s">
        <v>32</v>
      </c>
      <c r="V66" s="66" t="s">
        <v>33</v>
      </c>
      <c r="W66" s="66" t="s">
        <v>33</v>
      </c>
      <c r="X66" s="66" t="s">
        <v>32</v>
      </c>
      <c r="Y66" s="66" t="s">
        <v>32</v>
      </c>
      <c r="Z66" s="66" t="s">
        <v>33</v>
      </c>
      <c r="AA66" s="66" t="s">
        <v>28</v>
      </c>
      <c r="AB66" s="66" t="s">
        <v>28</v>
      </c>
      <c r="AC66" s="66" t="s">
        <v>32</v>
      </c>
      <c r="AD66" s="66" t="s">
        <v>32</v>
      </c>
      <c r="AE66" s="88" t="s">
        <v>28</v>
      </c>
      <c r="AF66" s="86" t="s">
        <v>28</v>
      </c>
      <c r="AG66" s="98" t="s">
        <v>32</v>
      </c>
    </row>
    <row r="67" spans="1:33" x14ac:dyDescent="0.25">
      <c r="A67" s="64"/>
      <c r="B67" s="76" t="s">
        <v>41</v>
      </c>
      <c r="C67" s="67" t="s">
        <v>28</v>
      </c>
      <c r="D67" s="68" t="s">
        <v>28</v>
      </c>
      <c r="E67" s="68" t="s">
        <v>32</v>
      </c>
      <c r="F67" s="68" t="s">
        <v>32</v>
      </c>
      <c r="G67" s="68" t="s">
        <v>32</v>
      </c>
      <c r="H67" s="68" t="s">
        <v>33</v>
      </c>
      <c r="I67" s="68" t="s">
        <v>33</v>
      </c>
      <c r="J67" s="68" t="s">
        <v>32</v>
      </c>
      <c r="K67" s="68" t="s">
        <v>32</v>
      </c>
      <c r="L67" s="68" t="s">
        <v>33</v>
      </c>
      <c r="M67" s="68" t="s">
        <v>28</v>
      </c>
      <c r="N67" s="68" t="s">
        <v>28</v>
      </c>
      <c r="O67" s="68" t="s">
        <v>32</v>
      </c>
      <c r="P67" s="68" t="s">
        <v>32</v>
      </c>
      <c r="Q67" s="68" t="s">
        <v>28</v>
      </c>
      <c r="R67" s="68" t="s">
        <v>28</v>
      </c>
      <c r="S67" s="68" t="s">
        <v>32</v>
      </c>
      <c r="T67" s="68" t="s">
        <v>32</v>
      </c>
      <c r="U67" s="68" t="s">
        <v>32</v>
      </c>
      <c r="V67" s="68" t="s">
        <v>33</v>
      </c>
      <c r="W67" s="68" t="s">
        <v>33</v>
      </c>
      <c r="X67" s="68" t="s">
        <v>32</v>
      </c>
      <c r="Y67" s="68" t="s">
        <v>32</v>
      </c>
      <c r="Z67" s="68" t="s">
        <v>33</v>
      </c>
      <c r="AA67" s="68" t="s">
        <v>28</v>
      </c>
      <c r="AB67" s="68" t="s">
        <v>28</v>
      </c>
      <c r="AC67" s="68" t="s">
        <v>32</v>
      </c>
      <c r="AD67" s="68" t="s">
        <v>32</v>
      </c>
      <c r="AE67" s="68" t="s">
        <v>28</v>
      </c>
      <c r="AF67" s="89" t="s">
        <v>28</v>
      </c>
      <c r="AG67" s="99"/>
    </row>
    <row r="68" spans="1:33" x14ac:dyDescent="0.25">
      <c r="A68" s="64"/>
      <c r="B68" s="76" t="s">
        <v>42</v>
      </c>
      <c r="C68" s="67">
        <v>0</v>
      </c>
      <c r="D68" s="68">
        <v>0</v>
      </c>
      <c r="E68" s="68">
        <v>0</v>
      </c>
      <c r="F68" s="68">
        <v>0</v>
      </c>
      <c r="G68" s="68">
        <v>0</v>
      </c>
      <c r="H68" s="68">
        <v>0</v>
      </c>
      <c r="I68" s="68">
        <v>0</v>
      </c>
      <c r="J68" s="68">
        <v>0</v>
      </c>
      <c r="K68" s="68">
        <v>2</v>
      </c>
      <c r="L68" s="68">
        <v>2</v>
      </c>
      <c r="M68" s="68">
        <v>0</v>
      </c>
      <c r="N68" s="68">
        <v>0</v>
      </c>
      <c r="O68" s="68">
        <v>0</v>
      </c>
      <c r="P68" s="68">
        <v>3</v>
      </c>
      <c r="Q68" s="68">
        <v>3</v>
      </c>
      <c r="R68" s="68">
        <v>0</v>
      </c>
      <c r="S68" s="68">
        <v>0</v>
      </c>
      <c r="T68" s="68">
        <v>2</v>
      </c>
      <c r="U68" s="68">
        <v>2</v>
      </c>
      <c r="V68" s="68">
        <v>0</v>
      </c>
      <c r="W68" s="68">
        <v>0</v>
      </c>
      <c r="X68" s="68">
        <v>0</v>
      </c>
      <c r="Y68" s="68">
        <v>0</v>
      </c>
      <c r="Z68" s="68">
        <v>3</v>
      </c>
      <c r="AA68" s="68">
        <v>0</v>
      </c>
      <c r="AB68" s="68">
        <v>0</v>
      </c>
      <c r="AC68" s="68">
        <v>0</v>
      </c>
      <c r="AD68" s="68">
        <v>0</v>
      </c>
      <c r="AE68" s="68">
        <v>0</v>
      </c>
      <c r="AF68" s="89">
        <v>0</v>
      </c>
      <c r="AG68" s="99"/>
    </row>
    <row r="69" spans="1:33" x14ac:dyDescent="0.25">
      <c r="A69" s="64"/>
      <c r="B69" s="76" t="s">
        <v>60</v>
      </c>
      <c r="C69" s="67"/>
      <c r="D69" s="68"/>
      <c r="E69" s="68"/>
      <c r="F69" s="68"/>
      <c r="G69" s="68"/>
      <c r="H69" s="68"/>
      <c r="I69" s="68"/>
      <c r="J69" s="68"/>
      <c r="K69" s="68" t="s">
        <v>63</v>
      </c>
      <c r="L69" s="68" t="s">
        <v>63</v>
      </c>
      <c r="M69" s="68"/>
      <c r="N69" s="68"/>
      <c r="O69" s="68"/>
      <c r="P69" s="68" t="s">
        <v>63</v>
      </c>
      <c r="Q69" s="68" t="s">
        <v>63</v>
      </c>
      <c r="R69" s="68"/>
      <c r="S69" s="68"/>
      <c r="T69" s="68" t="s">
        <v>63</v>
      </c>
      <c r="U69" s="68" t="s">
        <v>63</v>
      </c>
      <c r="V69" s="68"/>
      <c r="W69" s="68"/>
      <c r="X69" s="68"/>
      <c r="Y69" s="68"/>
      <c r="Z69" s="68" t="s">
        <v>63</v>
      </c>
      <c r="AA69" s="68"/>
      <c r="AB69" s="68"/>
      <c r="AC69" s="68"/>
      <c r="AD69" s="68"/>
      <c r="AE69" s="68"/>
      <c r="AF69" s="89"/>
      <c r="AG69" s="99"/>
    </row>
    <row r="70" spans="1:33" x14ac:dyDescent="0.25">
      <c r="A70" s="64"/>
      <c r="B70" s="76" t="s">
        <v>43</v>
      </c>
      <c r="C70" s="67">
        <v>0</v>
      </c>
      <c r="D70" s="68">
        <v>0</v>
      </c>
      <c r="E70" s="68">
        <v>0</v>
      </c>
      <c r="F70" s="68">
        <v>0</v>
      </c>
      <c r="G70" s="68">
        <v>0</v>
      </c>
      <c r="H70" s="68">
        <v>0</v>
      </c>
      <c r="I70" s="68">
        <v>0</v>
      </c>
      <c r="J70" s="68">
        <v>0</v>
      </c>
      <c r="K70" s="68">
        <v>2</v>
      </c>
      <c r="L70" s="68">
        <v>2</v>
      </c>
      <c r="M70" s="68">
        <v>0</v>
      </c>
      <c r="N70" s="68">
        <v>0</v>
      </c>
      <c r="O70" s="68">
        <v>0</v>
      </c>
      <c r="P70" s="68">
        <v>3</v>
      </c>
      <c r="Q70" s="68">
        <v>3</v>
      </c>
      <c r="R70" s="68">
        <v>0</v>
      </c>
      <c r="S70" s="68">
        <v>0</v>
      </c>
      <c r="T70" s="68">
        <v>2</v>
      </c>
      <c r="U70" s="68">
        <v>2</v>
      </c>
      <c r="V70" s="68">
        <v>0</v>
      </c>
      <c r="W70" s="68">
        <v>0</v>
      </c>
      <c r="X70" s="68">
        <v>0</v>
      </c>
      <c r="Y70" s="68">
        <v>0</v>
      </c>
      <c r="Z70" s="68">
        <v>3</v>
      </c>
      <c r="AA70" s="68">
        <v>0</v>
      </c>
      <c r="AB70" s="68">
        <v>0</v>
      </c>
      <c r="AC70" s="68">
        <v>0</v>
      </c>
      <c r="AD70" s="68">
        <v>0</v>
      </c>
      <c r="AE70" s="68">
        <v>0</v>
      </c>
      <c r="AF70" s="89">
        <v>0</v>
      </c>
      <c r="AG70" s="99"/>
    </row>
    <row r="71" spans="1:33" x14ac:dyDescent="0.25">
      <c r="A71" s="64"/>
      <c r="B71" s="76" t="s">
        <v>44</v>
      </c>
      <c r="C71" s="67">
        <v>0</v>
      </c>
      <c r="D71" s="68">
        <v>0</v>
      </c>
      <c r="E71" s="68">
        <v>0</v>
      </c>
      <c r="F71" s="68">
        <v>0</v>
      </c>
      <c r="G71" s="68">
        <v>0</v>
      </c>
      <c r="H71" s="68">
        <v>0</v>
      </c>
      <c r="I71" s="68">
        <v>0</v>
      </c>
      <c r="J71" s="68">
        <v>0</v>
      </c>
      <c r="K71" s="68">
        <v>2</v>
      </c>
      <c r="L71" s="68">
        <v>2</v>
      </c>
      <c r="M71" s="68">
        <v>0</v>
      </c>
      <c r="N71" s="68">
        <v>0</v>
      </c>
      <c r="O71" s="68">
        <v>0</v>
      </c>
      <c r="P71" s="68">
        <v>3</v>
      </c>
      <c r="Q71" s="68">
        <v>3</v>
      </c>
      <c r="R71" s="68">
        <v>0</v>
      </c>
      <c r="S71" s="68">
        <v>0</v>
      </c>
      <c r="T71" s="68">
        <v>2</v>
      </c>
      <c r="U71" s="68">
        <v>2</v>
      </c>
      <c r="V71" s="68">
        <v>0</v>
      </c>
      <c r="W71" s="68">
        <v>0</v>
      </c>
      <c r="X71" s="68">
        <v>0</v>
      </c>
      <c r="Y71" s="68">
        <v>0</v>
      </c>
      <c r="Z71" s="68">
        <v>3</v>
      </c>
      <c r="AA71" s="68">
        <v>0</v>
      </c>
      <c r="AB71" s="68">
        <v>0</v>
      </c>
      <c r="AC71" s="68">
        <v>0</v>
      </c>
      <c r="AD71" s="68">
        <v>0</v>
      </c>
      <c r="AE71" s="68">
        <v>0</v>
      </c>
      <c r="AF71" s="101">
        <v>0</v>
      </c>
      <c r="AG71" s="98"/>
    </row>
    <row r="72" spans="1:33" x14ac:dyDescent="0.25">
      <c r="A72" s="64"/>
      <c r="B72" s="77" t="s">
        <v>61</v>
      </c>
      <c r="C72" s="91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49"/>
      <c r="Q72" s="49"/>
      <c r="R72" s="49"/>
      <c r="S72" s="49"/>
      <c r="T72" s="49"/>
      <c r="U72" s="49"/>
      <c r="V72" s="49"/>
      <c r="W72" s="49"/>
      <c r="X72" s="49"/>
      <c r="Y72" s="49"/>
      <c r="Z72" s="49"/>
      <c r="AA72" s="49"/>
      <c r="AB72" s="49"/>
      <c r="AC72" s="49"/>
      <c r="AD72" s="49"/>
      <c r="AE72" s="49"/>
      <c r="AF72" s="89"/>
      <c r="AG72" s="99"/>
    </row>
    <row r="73" spans="1:33" ht="15.75" thickBot="1" x14ac:dyDescent="0.3">
      <c r="A73" s="64"/>
      <c r="B73" s="72" t="s">
        <v>62</v>
      </c>
      <c r="C73" s="79">
        <v>0</v>
      </c>
      <c r="D73" s="80">
        <v>0</v>
      </c>
      <c r="E73" s="80">
        <v>0</v>
      </c>
      <c r="F73" s="80">
        <v>0</v>
      </c>
      <c r="G73" s="80">
        <v>0</v>
      </c>
      <c r="H73" s="80">
        <v>0</v>
      </c>
      <c r="I73" s="80">
        <v>0</v>
      </c>
      <c r="J73" s="80">
        <v>0</v>
      </c>
      <c r="K73" s="80">
        <v>0</v>
      </c>
      <c r="L73" s="80">
        <v>0</v>
      </c>
      <c r="M73" s="80">
        <v>0</v>
      </c>
      <c r="N73" s="80">
        <v>0</v>
      </c>
      <c r="O73" s="80">
        <v>0</v>
      </c>
      <c r="P73" s="80">
        <v>0</v>
      </c>
      <c r="Q73" s="80">
        <v>0</v>
      </c>
      <c r="R73" s="80">
        <v>0</v>
      </c>
      <c r="S73" s="80">
        <v>0</v>
      </c>
      <c r="T73" s="80">
        <v>0</v>
      </c>
      <c r="U73" s="80">
        <v>0</v>
      </c>
      <c r="V73" s="80">
        <v>0</v>
      </c>
      <c r="W73" s="80">
        <v>0</v>
      </c>
      <c r="X73" s="80">
        <v>0</v>
      </c>
      <c r="Y73" s="80">
        <v>0</v>
      </c>
      <c r="Z73" s="80">
        <v>0</v>
      </c>
      <c r="AA73" s="80">
        <v>0</v>
      </c>
      <c r="AB73" s="80">
        <v>0</v>
      </c>
      <c r="AC73" s="80">
        <v>0</v>
      </c>
      <c r="AD73" s="80">
        <v>0</v>
      </c>
      <c r="AE73" s="80">
        <v>0</v>
      </c>
      <c r="AF73" s="81">
        <v>0</v>
      </c>
      <c r="AG73" s="100"/>
    </row>
    <row r="74" spans="1:33" x14ac:dyDescent="0.25">
      <c r="A74" s="64"/>
      <c r="B74" s="64"/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  <c r="AA74" s="64"/>
      <c r="AB74" s="64"/>
      <c r="AC74" s="64"/>
      <c r="AD74" s="64"/>
      <c r="AE74" s="64"/>
      <c r="AF74" s="64"/>
      <c r="AG74" s="64"/>
    </row>
    <row r="75" spans="1:33" ht="15.75" thickBot="1" x14ac:dyDescent="0.3">
      <c r="A75" s="64" t="s">
        <v>59</v>
      </c>
      <c r="B75" s="64"/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</row>
    <row r="76" spans="1:33" ht="15.75" thickTop="1" x14ac:dyDescent="0.25">
      <c r="A76" s="64"/>
      <c r="B76" s="75" t="s">
        <v>38</v>
      </c>
      <c r="C76" s="82" t="s">
        <v>30</v>
      </c>
      <c r="D76" s="83" t="s">
        <v>28</v>
      </c>
      <c r="E76" s="83" t="s">
        <v>28</v>
      </c>
      <c r="F76" s="83" t="s">
        <v>36</v>
      </c>
      <c r="G76" s="83" t="s">
        <v>34</v>
      </c>
      <c r="H76" s="83" t="s">
        <v>34</v>
      </c>
      <c r="I76" s="83" t="s">
        <v>34</v>
      </c>
      <c r="J76" s="83" t="s">
        <v>34</v>
      </c>
      <c r="K76" s="83" t="s">
        <v>28</v>
      </c>
      <c r="L76" s="83" t="s">
        <v>28</v>
      </c>
      <c r="M76" s="83" t="s">
        <v>31</v>
      </c>
      <c r="N76" s="83" t="s">
        <v>31</v>
      </c>
      <c r="O76" s="83" t="s">
        <v>31</v>
      </c>
      <c r="P76" s="83" t="s">
        <v>31</v>
      </c>
      <c r="Q76" s="83" t="s">
        <v>31</v>
      </c>
      <c r="R76" s="83" t="s">
        <v>28</v>
      </c>
      <c r="S76" s="83" t="s">
        <v>28</v>
      </c>
      <c r="T76" s="83" t="s">
        <v>28</v>
      </c>
      <c r="U76" s="83" t="s">
        <v>27</v>
      </c>
      <c r="V76" s="83" t="s">
        <v>27</v>
      </c>
      <c r="W76" s="83" t="s">
        <v>27</v>
      </c>
      <c r="X76" s="83" t="s">
        <v>28</v>
      </c>
      <c r="Y76" s="83" t="s">
        <v>30</v>
      </c>
      <c r="Z76" s="83" t="s">
        <v>30</v>
      </c>
      <c r="AA76" s="83" t="s">
        <v>30</v>
      </c>
      <c r="AB76" s="83" t="s">
        <v>30</v>
      </c>
      <c r="AC76" s="83" t="s">
        <v>28</v>
      </c>
      <c r="AD76" s="83" t="s">
        <v>28</v>
      </c>
      <c r="AE76" s="83" t="s">
        <v>27</v>
      </c>
      <c r="AF76" s="84" t="s">
        <v>27</v>
      </c>
      <c r="AG76" s="97" t="s">
        <v>27</v>
      </c>
    </row>
    <row r="77" spans="1:33" x14ac:dyDescent="0.25">
      <c r="A77" s="64"/>
      <c r="B77" s="76" t="s">
        <v>39</v>
      </c>
      <c r="C77" s="67" t="s">
        <v>30</v>
      </c>
      <c r="D77" s="68" t="s">
        <v>28</v>
      </c>
      <c r="E77" s="68" t="s">
        <v>28</v>
      </c>
      <c r="F77" s="68" t="s">
        <v>36</v>
      </c>
      <c r="G77" s="68" t="s">
        <v>34</v>
      </c>
      <c r="H77" s="68" t="s">
        <v>34</v>
      </c>
      <c r="I77" s="68" t="s">
        <v>34</v>
      </c>
      <c r="J77" s="68" t="s">
        <v>34</v>
      </c>
      <c r="K77" s="69" t="s">
        <v>28</v>
      </c>
      <c r="L77" s="68" t="s">
        <v>28</v>
      </c>
      <c r="M77" s="69" t="s">
        <v>31</v>
      </c>
      <c r="N77" s="68" t="s">
        <v>31</v>
      </c>
      <c r="O77" s="68" t="s">
        <v>31</v>
      </c>
      <c r="P77" s="68" t="s">
        <v>31</v>
      </c>
      <c r="Q77" s="68" t="s">
        <v>31</v>
      </c>
      <c r="R77" s="68" t="s">
        <v>28</v>
      </c>
      <c r="S77" s="68" t="s">
        <v>28</v>
      </c>
      <c r="T77" s="68" t="s">
        <v>28</v>
      </c>
      <c r="U77" s="68" t="s">
        <v>27</v>
      </c>
      <c r="V77" s="68" t="s">
        <v>27</v>
      </c>
      <c r="W77" s="68" t="s">
        <v>27</v>
      </c>
      <c r="X77" s="68" t="s">
        <v>28</v>
      </c>
      <c r="Y77" s="68" t="s">
        <v>30</v>
      </c>
      <c r="Z77" s="68" t="s">
        <v>30</v>
      </c>
      <c r="AA77" s="68" t="s">
        <v>30</v>
      </c>
      <c r="AB77" s="68" t="s">
        <v>30</v>
      </c>
      <c r="AC77" s="68" t="s">
        <v>28</v>
      </c>
      <c r="AD77" s="68" t="s">
        <v>36</v>
      </c>
      <c r="AE77" s="68" t="s">
        <v>27</v>
      </c>
      <c r="AF77" s="66" t="s">
        <v>27</v>
      </c>
      <c r="AG77" s="98" t="s">
        <v>27</v>
      </c>
    </row>
    <row r="78" spans="1:33" x14ac:dyDescent="0.25">
      <c r="A78" s="64"/>
      <c r="B78" s="76" t="s">
        <v>40</v>
      </c>
      <c r="C78" s="87" t="s">
        <v>32</v>
      </c>
      <c r="D78" s="66" t="s">
        <v>32</v>
      </c>
      <c r="E78" s="66" t="s">
        <v>32</v>
      </c>
      <c r="F78" s="66" t="s">
        <v>33</v>
      </c>
      <c r="G78" s="88" t="s">
        <v>33</v>
      </c>
      <c r="H78" s="66" t="s">
        <v>32</v>
      </c>
      <c r="I78" s="66" t="s">
        <v>32</v>
      </c>
      <c r="J78" s="66" t="s">
        <v>33</v>
      </c>
      <c r="K78" s="66" t="s">
        <v>28</v>
      </c>
      <c r="L78" s="66" t="s">
        <v>28</v>
      </c>
      <c r="M78" s="66" t="s">
        <v>32</v>
      </c>
      <c r="N78" s="66" t="s">
        <v>32</v>
      </c>
      <c r="O78" s="66" t="s">
        <v>28</v>
      </c>
      <c r="P78" s="66" t="s">
        <v>28</v>
      </c>
      <c r="Q78" s="88" t="s">
        <v>32</v>
      </c>
      <c r="R78" s="66" t="s">
        <v>32</v>
      </c>
      <c r="S78" s="66" t="s">
        <v>32</v>
      </c>
      <c r="T78" s="66" t="s">
        <v>33</v>
      </c>
      <c r="U78" s="88" t="s">
        <v>33</v>
      </c>
      <c r="V78" s="66" t="s">
        <v>32</v>
      </c>
      <c r="W78" s="66" t="s">
        <v>32</v>
      </c>
      <c r="X78" s="66" t="s">
        <v>33</v>
      </c>
      <c r="Y78" s="66" t="s">
        <v>28</v>
      </c>
      <c r="Z78" s="66" t="s">
        <v>28</v>
      </c>
      <c r="AA78" s="66" t="s">
        <v>32</v>
      </c>
      <c r="AB78" s="66" t="s">
        <v>32</v>
      </c>
      <c r="AC78" s="66" t="s">
        <v>28</v>
      </c>
      <c r="AD78" s="66" t="s">
        <v>28</v>
      </c>
      <c r="AE78" s="88" t="s">
        <v>32</v>
      </c>
      <c r="AF78" s="66" t="s">
        <v>32</v>
      </c>
      <c r="AG78" s="98" t="s">
        <v>32</v>
      </c>
    </row>
    <row r="79" spans="1:33" x14ac:dyDescent="0.25">
      <c r="A79" s="64"/>
      <c r="B79" s="76" t="s">
        <v>41</v>
      </c>
      <c r="C79" s="67" t="s">
        <v>32</v>
      </c>
      <c r="D79" s="68" t="s">
        <v>32</v>
      </c>
      <c r="E79" s="68" t="s">
        <v>32</v>
      </c>
      <c r="F79" s="68" t="s">
        <v>33</v>
      </c>
      <c r="G79" s="68" t="s">
        <v>33</v>
      </c>
      <c r="H79" s="68" t="s">
        <v>32</v>
      </c>
      <c r="I79" s="68" t="s">
        <v>32</v>
      </c>
      <c r="J79" s="68" t="s">
        <v>33</v>
      </c>
      <c r="K79" s="68" t="s">
        <v>28</v>
      </c>
      <c r="L79" s="68" t="s">
        <v>28</v>
      </c>
      <c r="M79" s="68" t="s">
        <v>32</v>
      </c>
      <c r="N79" s="68" t="s">
        <v>32</v>
      </c>
      <c r="O79" s="68" t="s">
        <v>28</v>
      </c>
      <c r="P79" s="68" t="s">
        <v>28</v>
      </c>
      <c r="Q79" s="68" t="s">
        <v>32</v>
      </c>
      <c r="R79" s="68" t="s">
        <v>32</v>
      </c>
      <c r="S79" s="68" t="s">
        <v>32</v>
      </c>
      <c r="T79" s="68" t="s">
        <v>33</v>
      </c>
      <c r="U79" s="68" t="s">
        <v>33</v>
      </c>
      <c r="V79" s="68" t="s">
        <v>32</v>
      </c>
      <c r="W79" s="68" t="s">
        <v>32</v>
      </c>
      <c r="X79" s="68" t="s">
        <v>33</v>
      </c>
      <c r="Y79" s="68" t="s">
        <v>28</v>
      </c>
      <c r="Z79" s="68" t="s">
        <v>28</v>
      </c>
      <c r="AA79" s="68" t="s">
        <v>32</v>
      </c>
      <c r="AB79" s="68" t="s">
        <v>32</v>
      </c>
      <c r="AC79" s="68" t="s">
        <v>28</v>
      </c>
      <c r="AD79" s="68" t="s">
        <v>28</v>
      </c>
      <c r="AE79" s="68" t="s">
        <v>32</v>
      </c>
      <c r="AF79" s="49" t="s">
        <v>32</v>
      </c>
      <c r="AG79" s="99" t="s">
        <v>32</v>
      </c>
    </row>
    <row r="80" spans="1:33" x14ac:dyDescent="0.25">
      <c r="A80" s="64"/>
      <c r="B80" s="76" t="s">
        <v>42</v>
      </c>
      <c r="C80" s="67">
        <v>2</v>
      </c>
      <c r="D80" s="68"/>
      <c r="E80" s="68">
        <v>0</v>
      </c>
      <c r="F80" s="68">
        <v>0</v>
      </c>
      <c r="G80" s="68">
        <v>0</v>
      </c>
      <c r="H80" s="68">
        <v>0</v>
      </c>
      <c r="I80" s="68">
        <v>0</v>
      </c>
      <c r="J80" s="68">
        <v>0</v>
      </c>
      <c r="K80" s="68">
        <v>0</v>
      </c>
      <c r="L80" s="68">
        <v>0</v>
      </c>
      <c r="M80" s="68">
        <v>0</v>
      </c>
      <c r="N80" s="68">
        <v>2</v>
      </c>
      <c r="O80" s="68">
        <v>2</v>
      </c>
      <c r="P80" s="68">
        <v>0</v>
      </c>
      <c r="Q80" s="68">
        <v>0</v>
      </c>
      <c r="R80" s="68">
        <v>0</v>
      </c>
      <c r="S80" s="68">
        <v>0</v>
      </c>
      <c r="T80" s="68">
        <v>0</v>
      </c>
      <c r="U80" s="68">
        <v>0</v>
      </c>
      <c r="V80" s="68">
        <v>0</v>
      </c>
      <c r="W80" s="68">
        <v>3</v>
      </c>
      <c r="X80" s="68">
        <v>0</v>
      </c>
      <c r="Y80" s="68">
        <v>0</v>
      </c>
      <c r="Z80" s="68">
        <v>0</v>
      </c>
      <c r="AA80" s="68">
        <v>2</v>
      </c>
      <c r="AB80" s="68">
        <v>2</v>
      </c>
      <c r="AC80" s="68">
        <v>0</v>
      </c>
      <c r="AD80" s="68">
        <v>0</v>
      </c>
      <c r="AE80" s="68">
        <v>0</v>
      </c>
      <c r="AF80" s="49">
        <v>3</v>
      </c>
      <c r="AG80" s="99">
        <v>3</v>
      </c>
    </row>
    <row r="81" spans="1:33" x14ac:dyDescent="0.25">
      <c r="A81" s="64"/>
      <c r="B81" s="76" t="s">
        <v>60</v>
      </c>
      <c r="C81" s="67"/>
      <c r="D81" s="68"/>
      <c r="E81" s="68"/>
      <c r="F81" s="68"/>
      <c r="G81" s="68"/>
      <c r="H81" s="68"/>
      <c r="I81" s="68"/>
      <c r="J81" s="68"/>
      <c r="K81" s="68"/>
      <c r="L81" s="68"/>
      <c r="M81" s="68"/>
      <c r="N81" s="68"/>
      <c r="O81" s="68"/>
      <c r="P81" s="68"/>
      <c r="Q81" s="68"/>
      <c r="R81" s="68"/>
      <c r="S81" s="68"/>
      <c r="T81" s="68"/>
      <c r="U81" s="68"/>
      <c r="V81" s="68"/>
      <c r="W81" s="68"/>
      <c r="X81" s="68"/>
      <c r="Y81" s="68"/>
      <c r="Z81" s="68"/>
      <c r="AA81" s="68"/>
      <c r="AB81" s="68"/>
      <c r="AC81" s="68"/>
      <c r="AD81" s="68"/>
      <c r="AE81" s="68"/>
      <c r="AF81" s="49"/>
      <c r="AG81" s="99"/>
    </row>
    <row r="82" spans="1:33" x14ac:dyDescent="0.25">
      <c r="A82" s="64"/>
      <c r="B82" s="76" t="s">
        <v>43</v>
      </c>
      <c r="C82" s="67">
        <v>2</v>
      </c>
      <c r="D82" s="68"/>
      <c r="E82" s="68">
        <v>0</v>
      </c>
      <c r="F82" s="68">
        <v>0</v>
      </c>
      <c r="G82" s="68">
        <v>0</v>
      </c>
      <c r="H82" s="68">
        <v>0</v>
      </c>
      <c r="I82" s="68">
        <v>0</v>
      </c>
      <c r="J82" s="68">
        <v>0</v>
      </c>
      <c r="K82" s="68">
        <v>0</v>
      </c>
      <c r="L82" s="68">
        <v>0</v>
      </c>
      <c r="M82" s="68">
        <v>0</v>
      </c>
      <c r="N82" s="68">
        <v>2</v>
      </c>
      <c r="O82" s="68">
        <v>2</v>
      </c>
      <c r="P82" s="68">
        <v>0</v>
      </c>
      <c r="Q82" s="68">
        <v>0</v>
      </c>
      <c r="R82" s="68">
        <v>0</v>
      </c>
      <c r="S82" s="68">
        <v>0</v>
      </c>
      <c r="T82" s="68">
        <v>0</v>
      </c>
      <c r="U82" s="68">
        <v>0</v>
      </c>
      <c r="V82" s="68">
        <v>0</v>
      </c>
      <c r="W82" s="68">
        <v>3</v>
      </c>
      <c r="X82" s="68">
        <v>0</v>
      </c>
      <c r="Y82" s="68">
        <v>0</v>
      </c>
      <c r="Z82" s="68">
        <v>0</v>
      </c>
      <c r="AA82" s="68">
        <v>2</v>
      </c>
      <c r="AB82" s="68">
        <v>2</v>
      </c>
      <c r="AC82" s="68">
        <v>0</v>
      </c>
      <c r="AD82" s="68">
        <v>0</v>
      </c>
      <c r="AE82" s="68">
        <v>0</v>
      </c>
      <c r="AF82" s="49">
        <v>3</v>
      </c>
      <c r="AG82" s="99">
        <v>3</v>
      </c>
    </row>
    <row r="83" spans="1:33" x14ac:dyDescent="0.25">
      <c r="A83" s="64"/>
      <c r="B83" s="76" t="s">
        <v>44</v>
      </c>
      <c r="C83" s="67">
        <v>2</v>
      </c>
      <c r="D83" s="68"/>
      <c r="E83" s="68">
        <v>0</v>
      </c>
      <c r="F83" s="68">
        <v>0</v>
      </c>
      <c r="G83" s="68">
        <v>0</v>
      </c>
      <c r="H83" s="68">
        <v>0</v>
      </c>
      <c r="I83" s="68">
        <v>0</v>
      </c>
      <c r="J83" s="68">
        <v>0</v>
      </c>
      <c r="K83" s="68">
        <v>0</v>
      </c>
      <c r="L83" s="68">
        <v>0</v>
      </c>
      <c r="M83" s="68">
        <v>0</v>
      </c>
      <c r="N83" s="68">
        <v>2</v>
      </c>
      <c r="O83" s="68">
        <v>2</v>
      </c>
      <c r="P83" s="68">
        <v>0</v>
      </c>
      <c r="Q83" s="68">
        <v>0</v>
      </c>
      <c r="R83" s="68">
        <v>0</v>
      </c>
      <c r="S83" s="68">
        <v>0</v>
      </c>
      <c r="T83" s="68">
        <v>0</v>
      </c>
      <c r="U83" s="68">
        <v>0</v>
      </c>
      <c r="V83" s="68">
        <v>0</v>
      </c>
      <c r="W83" s="68">
        <v>3</v>
      </c>
      <c r="X83" s="68">
        <v>0</v>
      </c>
      <c r="Y83" s="68">
        <v>0</v>
      </c>
      <c r="Z83" s="68">
        <v>0</v>
      </c>
      <c r="AA83" s="68">
        <v>2</v>
      </c>
      <c r="AB83" s="68">
        <v>2</v>
      </c>
      <c r="AC83" s="68">
        <v>0</v>
      </c>
      <c r="AD83" s="68">
        <v>0</v>
      </c>
      <c r="AE83" s="68">
        <v>0</v>
      </c>
      <c r="AF83" s="90">
        <v>3</v>
      </c>
      <c r="AG83" s="98">
        <v>3</v>
      </c>
    </row>
    <row r="84" spans="1:33" x14ac:dyDescent="0.25">
      <c r="A84" s="64"/>
      <c r="B84" s="77" t="s">
        <v>61</v>
      </c>
      <c r="C84" s="91"/>
      <c r="D84" s="49"/>
      <c r="E84" s="49"/>
      <c r="F84" s="49"/>
      <c r="G84" s="49"/>
      <c r="H84" s="49"/>
      <c r="I84" s="49"/>
      <c r="J84" s="49"/>
      <c r="K84" s="49"/>
      <c r="L84" s="49"/>
      <c r="M84" s="49"/>
      <c r="N84" s="49"/>
      <c r="O84" s="49"/>
      <c r="P84" s="49"/>
      <c r="Q84" s="49"/>
      <c r="R84" s="49"/>
      <c r="S84" s="49"/>
      <c r="T84" s="49"/>
      <c r="U84" s="49"/>
      <c r="V84" s="49"/>
      <c r="W84" s="49"/>
      <c r="X84" s="49"/>
      <c r="Y84" s="49"/>
      <c r="Z84" s="49"/>
      <c r="AA84" s="49"/>
      <c r="AB84" s="49"/>
      <c r="AC84" s="49"/>
      <c r="AD84" s="49"/>
      <c r="AE84" s="49"/>
      <c r="AF84" s="49"/>
      <c r="AG84" s="99"/>
    </row>
    <row r="85" spans="1:33" ht="15.75" thickBot="1" x14ac:dyDescent="0.3">
      <c r="A85" s="64"/>
      <c r="B85" s="72" t="s">
        <v>62</v>
      </c>
      <c r="C85" s="79">
        <v>2</v>
      </c>
      <c r="D85" s="80"/>
      <c r="E85" s="80">
        <v>0</v>
      </c>
      <c r="F85" s="80">
        <v>0</v>
      </c>
      <c r="G85" s="80">
        <v>0</v>
      </c>
      <c r="H85" s="80">
        <v>0</v>
      </c>
      <c r="I85" s="80">
        <v>0</v>
      </c>
      <c r="J85" s="80">
        <v>0</v>
      </c>
      <c r="K85" s="80">
        <v>0</v>
      </c>
      <c r="L85" s="80">
        <v>0</v>
      </c>
      <c r="M85" s="80">
        <v>0</v>
      </c>
      <c r="N85" s="80">
        <v>2</v>
      </c>
      <c r="O85" s="80">
        <v>2</v>
      </c>
      <c r="P85" s="80">
        <v>0</v>
      </c>
      <c r="Q85" s="80">
        <v>0</v>
      </c>
      <c r="R85" s="80">
        <v>0</v>
      </c>
      <c r="S85" s="80">
        <v>0</v>
      </c>
      <c r="T85" s="80">
        <v>0</v>
      </c>
      <c r="U85" s="80">
        <v>0</v>
      </c>
      <c r="V85" s="80">
        <v>0</v>
      </c>
      <c r="W85" s="80">
        <v>3</v>
      </c>
      <c r="X85" s="80">
        <v>0</v>
      </c>
      <c r="Y85" s="80">
        <v>0</v>
      </c>
      <c r="Z85" s="80">
        <v>0</v>
      </c>
      <c r="AA85" s="80">
        <v>2</v>
      </c>
      <c r="AB85" s="80">
        <v>2</v>
      </c>
      <c r="AC85" s="80">
        <v>0</v>
      </c>
      <c r="AD85" s="80">
        <v>0</v>
      </c>
      <c r="AE85" s="80">
        <v>0</v>
      </c>
      <c r="AF85" s="80">
        <v>3</v>
      </c>
      <c r="AG85" s="100">
        <v>3</v>
      </c>
    </row>
    <row r="86" spans="1:33" x14ac:dyDescent="0.25">
      <c r="A86" s="64"/>
      <c r="B86" s="64"/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</row>
    <row r="87" spans="1:33" ht="15.75" thickBot="1" x14ac:dyDescent="0.3">
      <c r="A87" s="64" t="s">
        <v>64</v>
      </c>
      <c r="B87" s="64"/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</row>
    <row r="88" spans="1:33" ht="15.75" thickTop="1" x14ac:dyDescent="0.25">
      <c r="A88" s="64"/>
      <c r="B88" s="75" t="s">
        <v>38</v>
      </c>
      <c r="C88" s="82" t="s">
        <v>27</v>
      </c>
      <c r="D88" s="83" t="s">
        <v>36</v>
      </c>
      <c r="E88" s="83" t="s">
        <v>30</v>
      </c>
      <c r="F88" s="83" t="s">
        <v>30</v>
      </c>
      <c r="G88" s="83" t="s">
        <v>30</v>
      </c>
      <c r="H88" s="83" t="s">
        <v>28</v>
      </c>
      <c r="I88" s="83" t="s">
        <v>28</v>
      </c>
      <c r="J88" s="83" t="s">
        <v>36</v>
      </c>
      <c r="K88" s="83" t="s">
        <v>34</v>
      </c>
      <c r="L88" s="83" t="s">
        <v>34</v>
      </c>
      <c r="M88" s="83" t="s">
        <v>34</v>
      </c>
      <c r="N88" s="83" t="s">
        <v>36</v>
      </c>
      <c r="O88" s="83" t="s">
        <v>28</v>
      </c>
      <c r="P88" s="83" t="s">
        <v>28</v>
      </c>
      <c r="Q88" s="83" t="s">
        <v>31</v>
      </c>
      <c r="R88" s="83" t="s">
        <v>31</v>
      </c>
      <c r="S88" s="83" t="s">
        <v>31</v>
      </c>
      <c r="T88" s="83" t="s">
        <v>31</v>
      </c>
      <c r="U88" s="83" t="s">
        <v>31</v>
      </c>
      <c r="V88" s="83" t="s">
        <v>28</v>
      </c>
      <c r="W88" s="83" t="s">
        <v>28</v>
      </c>
      <c r="X88" s="83" t="s">
        <v>31</v>
      </c>
      <c r="Y88" s="83" t="s">
        <v>27</v>
      </c>
      <c r="Z88" s="83" t="s">
        <v>27</v>
      </c>
      <c r="AA88" s="83" t="s">
        <v>27</v>
      </c>
      <c r="AB88" s="83" t="s">
        <v>28</v>
      </c>
      <c r="AC88" s="83" t="s">
        <v>30</v>
      </c>
      <c r="AD88" s="83" t="s">
        <v>30</v>
      </c>
      <c r="AE88" s="83" t="s">
        <v>30</v>
      </c>
      <c r="AF88" s="84" t="s">
        <v>30</v>
      </c>
      <c r="AG88" s="97" t="s">
        <v>28</v>
      </c>
    </row>
    <row r="89" spans="1:33" x14ac:dyDescent="0.25">
      <c r="A89" s="64"/>
      <c r="B89" s="76" t="s">
        <v>39</v>
      </c>
      <c r="C89" s="67" t="s">
        <v>27</v>
      </c>
      <c r="D89" s="68" t="s">
        <v>28</v>
      </c>
      <c r="E89" s="68" t="s">
        <v>30</v>
      </c>
      <c r="F89" s="68" t="s">
        <v>30</v>
      </c>
      <c r="G89" s="68" t="s">
        <v>30</v>
      </c>
      <c r="H89" s="68" t="s">
        <v>28</v>
      </c>
      <c r="I89" s="68" t="s">
        <v>28</v>
      </c>
      <c r="J89" s="68" t="s">
        <v>36</v>
      </c>
      <c r="K89" s="69" t="s">
        <v>34</v>
      </c>
      <c r="L89" s="68" t="s">
        <v>34</v>
      </c>
      <c r="M89" s="69" t="s">
        <v>34</v>
      </c>
      <c r="N89" s="68" t="s">
        <v>36</v>
      </c>
      <c r="O89" s="68" t="s">
        <v>28</v>
      </c>
      <c r="P89" s="68" t="s">
        <v>28</v>
      </c>
      <c r="Q89" s="68" t="s">
        <v>31</v>
      </c>
      <c r="R89" s="68" t="s">
        <v>31</v>
      </c>
      <c r="S89" s="68" t="s">
        <v>31</v>
      </c>
      <c r="T89" s="68" t="s">
        <v>31</v>
      </c>
      <c r="U89" s="68" t="s">
        <v>31</v>
      </c>
      <c r="V89" s="68" t="s">
        <v>28</v>
      </c>
      <c r="W89" s="68" t="s">
        <v>28</v>
      </c>
      <c r="X89" s="68" t="s">
        <v>31</v>
      </c>
      <c r="Y89" s="68" t="s">
        <v>27</v>
      </c>
      <c r="Z89" s="68" t="s">
        <v>27</v>
      </c>
      <c r="AA89" s="68" t="s">
        <v>27</v>
      </c>
      <c r="AB89" s="68" t="s">
        <v>28</v>
      </c>
      <c r="AC89" s="68" t="s">
        <v>30</v>
      </c>
      <c r="AD89" s="68" t="s">
        <v>30</v>
      </c>
      <c r="AE89" s="68" t="s">
        <v>30</v>
      </c>
      <c r="AF89" s="66" t="s">
        <v>30</v>
      </c>
      <c r="AG89" s="98" t="s">
        <v>28</v>
      </c>
    </row>
    <row r="90" spans="1:33" x14ac:dyDescent="0.25">
      <c r="A90" s="64"/>
      <c r="B90" s="76" t="s">
        <v>40</v>
      </c>
      <c r="C90" s="87" t="s">
        <v>33</v>
      </c>
      <c r="D90" s="66" t="s">
        <v>33</v>
      </c>
      <c r="E90" s="66" t="s">
        <v>32</v>
      </c>
      <c r="F90" s="66" t="s">
        <v>32</v>
      </c>
      <c r="G90" s="88" t="s">
        <v>33</v>
      </c>
      <c r="H90" s="66" t="s">
        <v>28</v>
      </c>
      <c r="I90" s="66" t="s">
        <v>28</v>
      </c>
      <c r="J90" s="66" t="s">
        <v>32</v>
      </c>
      <c r="K90" s="66" t="s">
        <v>32</v>
      </c>
      <c r="L90" s="66" t="s">
        <v>28</v>
      </c>
      <c r="M90" s="66" t="s">
        <v>28</v>
      </c>
      <c r="N90" s="66" t="s">
        <v>32</v>
      </c>
      <c r="O90" s="66" t="s">
        <v>32</v>
      </c>
      <c r="P90" s="66" t="s">
        <v>32</v>
      </c>
      <c r="Q90" s="88" t="s">
        <v>33</v>
      </c>
      <c r="R90" s="66" t="s">
        <v>33</v>
      </c>
      <c r="S90" s="66" t="s">
        <v>32</v>
      </c>
      <c r="T90" s="66" t="s">
        <v>32</v>
      </c>
      <c r="U90" s="88" t="s">
        <v>33</v>
      </c>
      <c r="V90" s="66" t="s">
        <v>28</v>
      </c>
      <c r="W90" s="66" t="s">
        <v>28</v>
      </c>
      <c r="X90" s="66" t="s">
        <v>32</v>
      </c>
      <c r="Y90" s="66" t="s">
        <v>32</v>
      </c>
      <c r="Z90" s="66" t="s">
        <v>28</v>
      </c>
      <c r="AA90" s="66" t="s">
        <v>28</v>
      </c>
      <c r="AB90" s="66" t="s">
        <v>32</v>
      </c>
      <c r="AC90" s="66" t="s">
        <v>32</v>
      </c>
      <c r="AD90" s="66" t="s">
        <v>32</v>
      </c>
      <c r="AE90" s="88" t="s">
        <v>33</v>
      </c>
      <c r="AF90" s="66" t="s">
        <v>33</v>
      </c>
      <c r="AG90" s="98" t="s">
        <v>32</v>
      </c>
    </row>
    <row r="91" spans="1:33" x14ac:dyDescent="0.25">
      <c r="A91" s="64"/>
      <c r="B91" s="76" t="s">
        <v>41</v>
      </c>
      <c r="C91" s="67" t="s">
        <v>33</v>
      </c>
      <c r="D91" s="68" t="s">
        <v>33</v>
      </c>
      <c r="E91" s="68" t="s">
        <v>32</v>
      </c>
      <c r="F91" s="68" t="s">
        <v>32</v>
      </c>
      <c r="G91" s="68" t="s">
        <v>33</v>
      </c>
      <c r="H91" s="68" t="s">
        <v>28</v>
      </c>
      <c r="I91" s="68" t="s">
        <v>28</v>
      </c>
      <c r="J91" s="68" t="s">
        <v>32</v>
      </c>
      <c r="K91" s="68" t="s">
        <v>32</v>
      </c>
      <c r="L91" s="68" t="s">
        <v>28</v>
      </c>
      <c r="M91" s="68" t="s">
        <v>28</v>
      </c>
      <c r="N91" s="68" t="s">
        <v>32</v>
      </c>
      <c r="O91" s="68" t="s">
        <v>32</v>
      </c>
      <c r="P91" s="68" t="s">
        <v>32</v>
      </c>
      <c r="Q91" s="68" t="s">
        <v>33</v>
      </c>
      <c r="R91" s="68" t="s">
        <v>33</v>
      </c>
      <c r="S91" s="68" t="s">
        <v>32</v>
      </c>
      <c r="T91" s="68" t="s">
        <v>32</v>
      </c>
      <c r="U91" s="68" t="s">
        <v>33</v>
      </c>
      <c r="V91" s="68" t="s">
        <v>28</v>
      </c>
      <c r="W91" s="68" t="s">
        <v>28</v>
      </c>
      <c r="X91" s="68" t="s">
        <v>32</v>
      </c>
      <c r="Y91" s="68" t="s">
        <v>32</v>
      </c>
      <c r="Z91" s="68" t="s">
        <v>28</v>
      </c>
      <c r="AA91" s="68" t="s">
        <v>28</v>
      </c>
      <c r="AB91" s="68" t="s">
        <v>32</v>
      </c>
      <c r="AC91" s="68" t="s">
        <v>32</v>
      </c>
      <c r="AD91" s="68" t="s">
        <v>32</v>
      </c>
      <c r="AE91" s="68" t="s">
        <v>33</v>
      </c>
      <c r="AF91" s="49" t="s">
        <v>33</v>
      </c>
      <c r="AG91" s="99" t="s">
        <v>32</v>
      </c>
    </row>
    <row r="92" spans="1:33" x14ac:dyDescent="0.25">
      <c r="A92" s="64"/>
      <c r="B92" s="76" t="s">
        <v>42</v>
      </c>
      <c r="C92" s="67">
        <v>0</v>
      </c>
      <c r="D92" s="68">
        <v>0</v>
      </c>
      <c r="E92" s="68">
        <v>2</v>
      </c>
      <c r="F92" s="68">
        <v>2</v>
      </c>
      <c r="G92" s="68">
        <v>2</v>
      </c>
      <c r="H92" s="68">
        <v>0</v>
      </c>
      <c r="I92" s="68">
        <v>0</v>
      </c>
      <c r="J92" s="68">
        <v>0</v>
      </c>
      <c r="K92" s="68">
        <v>0</v>
      </c>
      <c r="L92" s="68">
        <v>0</v>
      </c>
      <c r="M92" s="68">
        <v>0</v>
      </c>
      <c r="N92" s="68">
        <v>0</v>
      </c>
      <c r="O92" s="68">
        <v>0</v>
      </c>
      <c r="P92" s="68">
        <v>0</v>
      </c>
      <c r="Q92" s="68">
        <v>2</v>
      </c>
      <c r="R92" s="68">
        <v>0</v>
      </c>
      <c r="S92" s="68">
        <v>0</v>
      </c>
      <c r="T92" s="68">
        <v>2</v>
      </c>
      <c r="U92" s="68">
        <v>2</v>
      </c>
      <c r="V92" s="68">
        <v>0</v>
      </c>
      <c r="W92" s="68">
        <v>0</v>
      </c>
      <c r="X92" s="68">
        <v>0</v>
      </c>
      <c r="Y92" s="68">
        <v>3</v>
      </c>
      <c r="Z92" s="68">
        <v>3</v>
      </c>
      <c r="AA92" s="68">
        <v>0</v>
      </c>
      <c r="AB92" s="68">
        <v>0</v>
      </c>
      <c r="AC92" s="68">
        <v>2</v>
      </c>
      <c r="AD92" s="68">
        <v>2</v>
      </c>
      <c r="AE92" s="68">
        <v>0</v>
      </c>
      <c r="AF92" s="49">
        <v>0</v>
      </c>
      <c r="AG92" s="99">
        <v>0</v>
      </c>
    </row>
    <row r="93" spans="1:33" x14ac:dyDescent="0.25">
      <c r="A93" s="64"/>
      <c r="B93" s="76" t="s">
        <v>60</v>
      </c>
      <c r="C93" s="67"/>
      <c r="D93" s="68"/>
      <c r="E93" s="68"/>
      <c r="F93" s="68"/>
      <c r="G93" s="68"/>
      <c r="H93" s="68"/>
      <c r="I93" s="68"/>
      <c r="J93" s="68"/>
      <c r="K93" s="68"/>
      <c r="L93" s="68"/>
      <c r="M93" s="68"/>
      <c r="N93" s="68"/>
      <c r="O93" s="68"/>
      <c r="P93" s="68"/>
      <c r="Q93" s="68"/>
      <c r="R93" s="68"/>
      <c r="S93" s="68"/>
      <c r="T93" s="68"/>
      <c r="U93" s="68"/>
      <c r="V93" s="68"/>
      <c r="W93" s="68"/>
      <c r="X93" s="68"/>
      <c r="Y93" s="68"/>
      <c r="Z93" s="68"/>
      <c r="AA93" s="68"/>
      <c r="AB93" s="68"/>
      <c r="AC93" s="68"/>
      <c r="AD93" s="68"/>
      <c r="AE93" s="68"/>
      <c r="AF93" s="49"/>
      <c r="AG93" s="99"/>
    </row>
    <row r="94" spans="1:33" x14ac:dyDescent="0.25">
      <c r="A94" s="64"/>
      <c r="B94" s="76" t="s">
        <v>43</v>
      </c>
      <c r="C94" s="67">
        <v>0</v>
      </c>
      <c r="D94" s="68">
        <v>0</v>
      </c>
      <c r="E94" s="68">
        <v>2</v>
      </c>
      <c r="F94" s="68">
        <v>2</v>
      </c>
      <c r="G94" s="68">
        <v>2</v>
      </c>
      <c r="H94" s="68">
        <v>0</v>
      </c>
      <c r="I94" s="68">
        <v>0</v>
      </c>
      <c r="J94" s="68">
        <v>0</v>
      </c>
      <c r="K94" s="68">
        <v>0</v>
      </c>
      <c r="L94" s="68">
        <v>0</v>
      </c>
      <c r="M94" s="68">
        <v>0</v>
      </c>
      <c r="N94" s="68">
        <v>0</v>
      </c>
      <c r="O94" s="68">
        <v>0</v>
      </c>
      <c r="P94" s="68">
        <v>0</v>
      </c>
      <c r="Q94" s="68">
        <v>2</v>
      </c>
      <c r="R94" s="68">
        <v>0</v>
      </c>
      <c r="S94" s="68">
        <v>0</v>
      </c>
      <c r="T94" s="68">
        <v>2</v>
      </c>
      <c r="U94" s="68">
        <v>2</v>
      </c>
      <c r="V94" s="68">
        <v>0</v>
      </c>
      <c r="W94" s="68">
        <v>0</v>
      </c>
      <c r="X94" s="68">
        <v>0</v>
      </c>
      <c r="Y94" s="68">
        <v>3</v>
      </c>
      <c r="Z94" s="68">
        <v>3</v>
      </c>
      <c r="AA94" s="68">
        <v>0</v>
      </c>
      <c r="AB94" s="68">
        <v>0</v>
      </c>
      <c r="AC94" s="68">
        <v>2</v>
      </c>
      <c r="AD94" s="68">
        <v>2</v>
      </c>
      <c r="AE94" s="68">
        <v>0</v>
      </c>
      <c r="AF94" s="49">
        <v>0</v>
      </c>
      <c r="AG94" s="99">
        <v>0</v>
      </c>
    </row>
    <row r="95" spans="1:33" x14ac:dyDescent="0.25">
      <c r="A95" s="64"/>
      <c r="B95" s="76" t="s">
        <v>44</v>
      </c>
      <c r="C95" s="67">
        <v>0</v>
      </c>
      <c r="D95" s="68">
        <v>0</v>
      </c>
      <c r="E95" s="68">
        <v>2</v>
      </c>
      <c r="F95" s="68">
        <v>2</v>
      </c>
      <c r="G95" s="68">
        <v>2</v>
      </c>
      <c r="H95" s="68">
        <v>0</v>
      </c>
      <c r="I95" s="68">
        <v>0</v>
      </c>
      <c r="J95" s="68">
        <v>0</v>
      </c>
      <c r="K95" s="68">
        <v>0</v>
      </c>
      <c r="L95" s="68">
        <v>0</v>
      </c>
      <c r="M95" s="68">
        <v>0</v>
      </c>
      <c r="N95" s="68">
        <v>0</v>
      </c>
      <c r="O95" s="68">
        <v>0</v>
      </c>
      <c r="P95" s="68">
        <v>0</v>
      </c>
      <c r="Q95" s="68">
        <v>2</v>
      </c>
      <c r="R95" s="68">
        <v>0</v>
      </c>
      <c r="S95" s="68">
        <v>0</v>
      </c>
      <c r="T95" s="68">
        <v>2</v>
      </c>
      <c r="U95" s="68">
        <v>2</v>
      </c>
      <c r="V95" s="68">
        <v>0</v>
      </c>
      <c r="W95" s="68">
        <v>0</v>
      </c>
      <c r="X95" s="68">
        <v>0</v>
      </c>
      <c r="Y95" s="68">
        <v>3</v>
      </c>
      <c r="Z95" s="68">
        <v>3</v>
      </c>
      <c r="AA95" s="68">
        <v>0</v>
      </c>
      <c r="AB95" s="68">
        <v>0</v>
      </c>
      <c r="AC95" s="68">
        <v>2</v>
      </c>
      <c r="AD95" s="68">
        <v>2</v>
      </c>
      <c r="AE95" s="68">
        <v>0</v>
      </c>
      <c r="AF95" s="90">
        <v>0</v>
      </c>
      <c r="AG95" s="98">
        <v>0</v>
      </c>
    </row>
    <row r="96" spans="1:33" x14ac:dyDescent="0.25">
      <c r="A96" s="64"/>
      <c r="B96" s="77" t="s">
        <v>61</v>
      </c>
      <c r="C96" s="91"/>
      <c r="D96" s="49"/>
      <c r="E96" s="49"/>
      <c r="F96" s="49"/>
      <c r="G96" s="49"/>
      <c r="H96" s="49"/>
      <c r="I96" s="49"/>
      <c r="J96" s="49"/>
      <c r="K96" s="49"/>
      <c r="L96" s="49"/>
      <c r="M96" s="49"/>
      <c r="N96" s="49"/>
      <c r="O96" s="49"/>
      <c r="P96" s="49"/>
      <c r="Q96" s="49"/>
      <c r="R96" s="49"/>
      <c r="S96" s="49"/>
      <c r="T96" s="49"/>
      <c r="U96" s="49"/>
      <c r="V96" s="49"/>
      <c r="W96" s="49"/>
      <c r="X96" s="49"/>
      <c r="Y96" s="49"/>
      <c r="Z96" s="49"/>
      <c r="AA96" s="49"/>
      <c r="AB96" s="49"/>
      <c r="AC96" s="49"/>
      <c r="AD96" s="49"/>
      <c r="AE96" s="49"/>
      <c r="AF96" s="49"/>
      <c r="AG96" s="99"/>
    </row>
    <row r="97" spans="1:33" ht="15.75" thickBot="1" x14ac:dyDescent="0.3">
      <c r="A97" s="64"/>
      <c r="B97" s="72" t="s">
        <v>62</v>
      </c>
      <c r="C97" s="79">
        <v>0</v>
      </c>
      <c r="D97" s="80">
        <v>0</v>
      </c>
      <c r="E97" s="80">
        <v>2</v>
      </c>
      <c r="F97" s="80">
        <v>2</v>
      </c>
      <c r="G97" s="80">
        <v>2</v>
      </c>
      <c r="H97" s="80">
        <v>0</v>
      </c>
      <c r="I97" s="80">
        <v>0</v>
      </c>
      <c r="J97" s="80">
        <v>0</v>
      </c>
      <c r="K97" s="80">
        <v>0</v>
      </c>
      <c r="L97" s="80">
        <v>0</v>
      </c>
      <c r="M97" s="80">
        <v>0</v>
      </c>
      <c r="N97" s="80">
        <v>0</v>
      </c>
      <c r="O97" s="80">
        <v>0</v>
      </c>
      <c r="P97" s="80">
        <v>0</v>
      </c>
      <c r="Q97" s="80">
        <v>2</v>
      </c>
      <c r="R97" s="80">
        <v>0</v>
      </c>
      <c r="S97" s="80">
        <v>0</v>
      </c>
      <c r="T97" s="80">
        <v>2</v>
      </c>
      <c r="U97" s="80">
        <v>2</v>
      </c>
      <c r="V97" s="80">
        <v>0</v>
      </c>
      <c r="W97" s="80">
        <v>0</v>
      </c>
      <c r="X97" s="80">
        <v>0</v>
      </c>
      <c r="Y97" s="80">
        <v>3</v>
      </c>
      <c r="Z97" s="80">
        <v>3</v>
      </c>
      <c r="AA97" s="80">
        <v>0</v>
      </c>
      <c r="AB97" s="80">
        <v>0</v>
      </c>
      <c r="AC97" s="80">
        <v>2</v>
      </c>
      <c r="AD97" s="80">
        <v>2</v>
      </c>
      <c r="AE97" s="80">
        <v>0</v>
      </c>
      <c r="AF97" s="80">
        <v>0</v>
      </c>
      <c r="AG97" s="100">
        <v>0</v>
      </c>
    </row>
    <row r="98" spans="1:33" x14ac:dyDescent="0.25">
      <c r="A98" s="64"/>
      <c r="B98" s="64"/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  <c r="AA98" s="64"/>
      <c r="AB98" s="64"/>
      <c r="AC98" s="64"/>
      <c r="AD98" s="64"/>
      <c r="AE98" s="64"/>
      <c r="AF98" s="64"/>
      <c r="AG98" s="64"/>
    </row>
    <row r="99" spans="1:33" ht="15.75" thickBot="1" x14ac:dyDescent="0.3">
      <c r="A99" s="64" t="s">
        <v>65</v>
      </c>
      <c r="B99" s="64"/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  <c r="AA99" s="64"/>
      <c r="AB99" s="64"/>
      <c r="AC99" s="64"/>
      <c r="AD99" s="64"/>
      <c r="AE99" s="64"/>
      <c r="AF99" s="64"/>
      <c r="AG99" s="64"/>
    </row>
    <row r="100" spans="1:33" ht="15.75" thickTop="1" x14ac:dyDescent="0.25">
      <c r="A100" s="64"/>
      <c r="B100" s="75" t="s">
        <v>38</v>
      </c>
      <c r="C100" s="82" t="s">
        <v>36</v>
      </c>
      <c r="D100" s="83" t="s">
        <v>27</v>
      </c>
      <c r="E100" s="83" t="s">
        <v>27</v>
      </c>
      <c r="F100" s="83" t="s">
        <v>27</v>
      </c>
      <c r="G100" s="83" t="s">
        <v>27</v>
      </c>
      <c r="H100" s="83" t="s">
        <v>28</v>
      </c>
      <c r="I100" s="83" t="s">
        <v>30</v>
      </c>
      <c r="J100" s="83" t="s">
        <v>30</v>
      </c>
      <c r="K100" s="83" t="s">
        <v>30</v>
      </c>
      <c r="L100" s="83" t="s">
        <v>28</v>
      </c>
      <c r="M100" s="83" t="s">
        <v>28</v>
      </c>
      <c r="N100" s="83" t="s">
        <v>36</v>
      </c>
      <c r="O100" s="83" t="s">
        <v>34</v>
      </c>
      <c r="P100" s="83" t="s">
        <v>34</v>
      </c>
      <c r="Q100" s="83" t="s">
        <v>34</v>
      </c>
      <c r="R100" s="83" t="s">
        <v>34</v>
      </c>
      <c r="S100" s="83" t="s">
        <v>28</v>
      </c>
      <c r="T100" s="83" t="s">
        <v>28</v>
      </c>
      <c r="U100" s="83" t="s">
        <v>31</v>
      </c>
      <c r="V100" s="83" t="s">
        <v>31</v>
      </c>
      <c r="W100" s="83" t="s">
        <v>31</v>
      </c>
      <c r="X100" s="83" t="s">
        <v>31</v>
      </c>
      <c r="Y100" s="83" t="s">
        <v>31</v>
      </c>
      <c r="Z100" s="83" t="s">
        <v>28</v>
      </c>
      <c r="AA100" s="83" t="s">
        <v>28</v>
      </c>
      <c r="AB100" s="83" t="s">
        <v>28</v>
      </c>
      <c r="AC100" s="83" t="s">
        <v>27</v>
      </c>
      <c r="AD100" s="83" t="s">
        <v>27</v>
      </c>
      <c r="AE100" s="83" t="s">
        <v>27</v>
      </c>
      <c r="AF100" s="85" t="s">
        <v>28</v>
      </c>
      <c r="AG100" s="97" t="s">
        <v>30</v>
      </c>
    </row>
    <row r="101" spans="1:33" x14ac:dyDescent="0.25">
      <c r="A101" s="64"/>
      <c r="B101" s="76" t="s">
        <v>39</v>
      </c>
      <c r="C101" s="67" t="s">
        <v>28</v>
      </c>
      <c r="D101" s="68" t="s">
        <v>27</v>
      </c>
      <c r="E101" s="68" t="s">
        <v>27</v>
      </c>
      <c r="F101" s="68" t="s">
        <v>27</v>
      </c>
      <c r="G101" s="68" t="s">
        <v>27</v>
      </c>
      <c r="H101" s="68" t="s">
        <v>36</v>
      </c>
      <c r="I101" s="68" t="s">
        <v>30</v>
      </c>
      <c r="J101" s="68" t="s">
        <v>30</v>
      </c>
      <c r="K101" s="69" t="s">
        <v>30</v>
      </c>
      <c r="L101" s="68" t="s">
        <v>28</v>
      </c>
      <c r="M101" s="69" t="s">
        <v>28</v>
      </c>
      <c r="N101" s="68" t="s">
        <v>36</v>
      </c>
      <c r="O101" s="68" t="s">
        <v>34</v>
      </c>
      <c r="P101" s="68" t="s">
        <v>34</v>
      </c>
      <c r="Q101" s="68" t="s">
        <v>34</v>
      </c>
      <c r="R101" s="68" t="s">
        <v>34</v>
      </c>
      <c r="S101" s="68" t="s">
        <v>28</v>
      </c>
      <c r="T101" s="68" t="s">
        <v>28</v>
      </c>
      <c r="U101" s="68" t="s">
        <v>31</v>
      </c>
      <c r="V101" s="68" t="s">
        <v>31</v>
      </c>
      <c r="W101" s="68" t="s">
        <v>31</v>
      </c>
      <c r="X101" s="68" t="s">
        <v>31</v>
      </c>
      <c r="Y101" s="68" t="s">
        <v>31</v>
      </c>
      <c r="Z101" s="68" t="s">
        <v>28</v>
      </c>
      <c r="AA101" s="68" t="s">
        <v>28</v>
      </c>
      <c r="AB101" s="68" t="s">
        <v>28</v>
      </c>
      <c r="AC101" s="68" t="s">
        <v>27</v>
      </c>
      <c r="AD101" s="68" t="s">
        <v>27</v>
      </c>
      <c r="AE101" s="68" t="s">
        <v>27</v>
      </c>
      <c r="AF101" s="86" t="s">
        <v>28</v>
      </c>
      <c r="AG101" s="98"/>
    </row>
    <row r="102" spans="1:33" x14ac:dyDescent="0.25">
      <c r="A102" s="64"/>
      <c r="B102" s="76" t="s">
        <v>40</v>
      </c>
      <c r="C102" s="87" t="s">
        <v>32</v>
      </c>
      <c r="D102" s="66" t="s">
        <v>33</v>
      </c>
      <c r="E102" s="66" t="s">
        <v>28</v>
      </c>
      <c r="F102" s="66" t="s">
        <v>28</v>
      </c>
      <c r="G102" s="88" t="s">
        <v>32</v>
      </c>
      <c r="H102" s="66" t="s">
        <v>32</v>
      </c>
      <c r="I102" s="66" t="s">
        <v>28</v>
      </c>
      <c r="J102" s="66" t="s">
        <v>28</v>
      </c>
      <c r="K102" s="66" t="s">
        <v>32</v>
      </c>
      <c r="L102" s="66" t="s">
        <v>32</v>
      </c>
      <c r="M102" s="66" t="s">
        <v>32</v>
      </c>
      <c r="N102" s="66" t="s">
        <v>33</v>
      </c>
      <c r="O102" s="66" t="s">
        <v>33</v>
      </c>
      <c r="P102" s="66" t="s">
        <v>32</v>
      </c>
      <c r="Q102" s="88" t="s">
        <v>32</v>
      </c>
      <c r="R102" s="66" t="s">
        <v>33</v>
      </c>
      <c r="S102" s="66" t="s">
        <v>28</v>
      </c>
      <c r="T102" s="66" t="s">
        <v>28</v>
      </c>
      <c r="U102" s="88" t="s">
        <v>32</v>
      </c>
      <c r="V102" s="66" t="s">
        <v>32</v>
      </c>
      <c r="W102" s="66" t="s">
        <v>28</v>
      </c>
      <c r="X102" s="66" t="s">
        <v>28</v>
      </c>
      <c r="Y102" s="66" t="s">
        <v>32</v>
      </c>
      <c r="Z102" s="66" t="s">
        <v>32</v>
      </c>
      <c r="AA102" s="66" t="s">
        <v>32</v>
      </c>
      <c r="AB102" s="66" t="s">
        <v>33</v>
      </c>
      <c r="AC102" s="66" t="s">
        <v>33</v>
      </c>
      <c r="AD102" s="66" t="s">
        <v>32</v>
      </c>
      <c r="AE102" s="88" t="s">
        <v>32</v>
      </c>
      <c r="AF102" s="86" t="s">
        <v>33</v>
      </c>
      <c r="AG102" s="98" t="s">
        <v>28</v>
      </c>
    </row>
    <row r="103" spans="1:33" x14ac:dyDescent="0.25">
      <c r="A103" s="64"/>
      <c r="B103" s="76" t="s">
        <v>41</v>
      </c>
      <c r="C103" s="67" t="s">
        <v>32</v>
      </c>
      <c r="D103" s="68" t="s">
        <v>33</v>
      </c>
      <c r="E103" s="68" t="s">
        <v>28</v>
      </c>
      <c r="F103" s="68" t="s">
        <v>28</v>
      </c>
      <c r="G103" s="68" t="s">
        <v>32</v>
      </c>
      <c r="H103" s="68" t="s">
        <v>32</v>
      </c>
      <c r="I103" s="68" t="s">
        <v>28</v>
      </c>
      <c r="J103" s="68" t="s">
        <v>28</v>
      </c>
      <c r="K103" s="68" t="s">
        <v>32</v>
      </c>
      <c r="L103" s="68" t="s">
        <v>32</v>
      </c>
      <c r="M103" s="68" t="s">
        <v>32</v>
      </c>
      <c r="N103" s="68" t="s">
        <v>33</v>
      </c>
      <c r="O103" s="68" t="s">
        <v>33</v>
      </c>
      <c r="P103" s="68" t="s">
        <v>32</v>
      </c>
      <c r="Q103" s="68" t="s">
        <v>32</v>
      </c>
      <c r="R103" s="68" t="s">
        <v>33</v>
      </c>
      <c r="S103" s="68" t="s">
        <v>28</v>
      </c>
      <c r="T103" s="68" t="s">
        <v>28</v>
      </c>
      <c r="U103" s="68" t="s">
        <v>32</v>
      </c>
      <c r="V103" s="68" t="s">
        <v>32</v>
      </c>
      <c r="W103" s="68" t="s">
        <v>28</v>
      </c>
      <c r="X103" s="68" t="s">
        <v>28</v>
      </c>
      <c r="Y103" s="68" t="s">
        <v>32</v>
      </c>
      <c r="Z103" s="68" t="s">
        <v>32</v>
      </c>
      <c r="AA103" s="68" t="s">
        <v>32</v>
      </c>
      <c r="AB103" s="68" t="s">
        <v>33</v>
      </c>
      <c r="AC103" s="68" t="s">
        <v>33</v>
      </c>
      <c r="AD103" s="68" t="s">
        <v>32</v>
      </c>
      <c r="AE103" s="68" t="s">
        <v>32</v>
      </c>
      <c r="AF103" s="89" t="s">
        <v>33</v>
      </c>
      <c r="AG103" s="99"/>
    </row>
    <row r="104" spans="1:33" x14ac:dyDescent="0.25">
      <c r="A104" s="64"/>
      <c r="B104" s="76" t="s">
        <v>42</v>
      </c>
      <c r="C104" s="67">
        <v>0</v>
      </c>
      <c r="D104" s="68">
        <v>3</v>
      </c>
      <c r="E104" s="68">
        <v>0</v>
      </c>
      <c r="F104" s="68">
        <v>0</v>
      </c>
      <c r="G104" s="68">
        <v>0</v>
      </c>
      <c r="H104" s="68">
        <v>0</v>
      </c>
      <c r="I104" s="68">
        <v>0</v>
      </c>
      <c r="J104" s="68">
        <v>0</v>
      </c>
      <c r="K104" s="68">
        <v>2</v>
      </c>
      <c r="L104" s="68">
        <v>0</v>
      </c>
      <c r="M104" s="68">
        <v>0</v>
      </c>
      <c r="N104" s="68">
        <v>0</v>
      </c>
      <c r="O104" s="68">
        <v>0</v>
      </c>
      <c r="P104" s="68">
        <v>0</v>
      </c>
      <c r="Q104" s="68">
        <v>0</v>
      </c>
      <c r="R104" s="68">
        <v>0</v>
      </c>
      <c r="S104" s="68">
        <v>0</v>
      </c>
      <c r="T104" s="68">
        <v>0</v>
      </c>
      <c r="U104" s="68">
        <v>0</v>
      </c>
      <c r="V104" s="68">
        <v>2</v>
      </c>
      <c r="W104" s="68">
        <v>2</v>
      </c>
      <c r="X104" s="68">
        <v>0</v>
      </c>
      <c r="Y104" s="68">
        <v>0</v>
      </c>
      <c r="Z104" s="68">
        <v>0</v>
      </c>
      <c r="AA104" s="68">
        <v>0</v>
      </c>
      <c r="AB104" s="68">
        <v>0</v>
      </c>
      <c r="AC104" s="68">
        <v>0</v>
      </c>
      <c r="AD104" s="68">
        <v>0</v>
      </c>
      <c r="AE104" s="68">
        <v>3</v>
      </c>
      <c r="AF104" s="89">
        <v>0</v>
      </c>
      <c r="AG104" s="99">
        <v>0</v>
      </c>
    </row>
    <row r="105" spans="1:33" x14ac:dyDescent="0.25">
      <c r="A105" s="64"/>
      <c r="B105" s="76" t="s">
        <v>60</v>
      </c>
      <c r="C105" s="67"/>
      <c r="D105" s="68"/>
      <c r="E105" s="68"/>
      <c r="F105" s="68"/>
      <c r="G105" s="68"/>
      <c r="H105" s="68"/>
      <c r="I105" s="68"/>
      <c r="J105" s="68"/>
      <c r="K105" s="68"/>
      <c r="L105" s="68"/>
      <c r="M105" s="68"/>
      <c r="N105" s="68"/>
      <c r="O105" s="68"/>
      <c r="P105" s="68"/>
      <c r="Q105" s="68"/>
      <c r="R105" s="68"/>
      <c r="S105" s="68"/>
      <c r="T105" s="68"/>
      <c r="U105" s="68"/>
      <c r="V105" s="68"/>
      <c r="W105" s="68"/>
      <c r="X105" s="68"/>
      <c r="Y105" s="68"/>
      <c r="Z105" s="68"/>
      <c r="AA105" s="68"/>
      <c r="AB105" s="68"/>
      <c r="AC105" s="68"/>
      <c r="AD105" s="68"/>
      <c r="AE105" s="68"/>
      <c r="AF105" s="89"/>
      <c r="AG105" s="99"/>
    </row>
    <row r="106" spans="1:33" x14ac:dyDescent="0.25">
      <c r="A106" s="64"/>
      <c r="B106" s="76" t="s">
        <v>43</v>
      </c>
      <c r="C106" s="67">
        <v>0</v>
      </c>
      <c r="D106" s="68">
        <v>3</v>
      </c>
      <c r="E106" s="68">
        <v>0</v>
      </c>
      <c r="F106" s="68">
        <v>0</v>
      </c>
      <c r="G106" s="68">
        <v>0</v>
      </c>
      <c r="H106" s="68">
        <v>0</v>
      </c>
      <c r="I106" s="68">
        <v>0</v>
      </c>
      <c r="J106" s="68">
        <v>0</v>
      </c>
      <c r="K106" s="68">
        <v>2</v>
      </c>
      <c r="L106" s="68">
        <v>0</v>
      </c>
      <c r="M106" s="68">
        <v>0</v>
      </c>
      <c r="N106" s="68">
        <v>0</v>
      </c>
      <c r="O106" s="68">
        <v>0</v>
      </c>
      <c r="P106" s="68">
        <v>0</v>
      </c>
      <c r="Q106" s="68">
        <v>0</v>
      </c>
      <c r="R106" s="68">
        <v>0</v>
      </c>
      <c r="S106" s="68">
        <v>0</v>
      </c>
      <c r="T106" s="68">
        <v>0</v>
      </c>
      <c r="U106" s="68">
        <v>0</v>
      </c>
      <c r="V106" s="68">
        <v>2</v>
      </c>
      <c r="W106" s="68">
        <v>2</v>
      </c>
      <c r="X106" s="68">
        <v>0</v>
      </c>
      <c r="Y106" s="68">
        <v>0</v>
      </c>
      <c r="Z106" s="68">
        <v>0</v>
      </c>
      <c r="AA106" s="68">
        <v>0</v>
      </c>
      <c r="AB106" s="68">
        <v>0</v>
      </c>
      <c r="AC106" s="68">
        <v>0</v>
      </c>
      <c r="AD106" s="68">
        <v>0</v>
      </c>
      <c r="AE106" s="68">
        <v>3</v>
      </c>
      <c r="AF106" s="89">
        <v>0</v>
      </c>
      <c r="AG106" s="99">
        <v>0</v>
      </c>
    </row>
    <row r="107" spans="1:33" x14ac:dyDescent="0.25">
      <c r="A107" s="64"/>
      <c r="B107" s="76" t="s">
        <v>44</v>
      </c>
      <c r="C107" s="67">
        <v>0</v>
      </c>
      <c r="D107" s="68">
        <v>3</v>
      </c>
      <c r="E107" s="68">
        <v>0</v>
      </c>
      <c r="F107" s="68">
        <v>0</v>
      </c>
      <c r="G107" s="68">
        <v>0</v>
      </c>
      <c r="H107" s="68">
        <v>0</v>
      </c>
      <c r="I107" s="68">
        <v>0</v>
      </c>
      <c r="J107" s="68">
        <v>0</v>
      </c>
      <c r="K107" s="68">
        <v>2</v>
      </c>
      <c r="L107" s="68">
        <v>0</v>
      </c>
      <c r="M107" s="68">
        <v>0</v>
      </c>
      <c r="N107" s="68">
        <v>0</v>
      </c>
      <c r="O107" s="68">
        <v>0</v>
      </c>
      <c r="P107" s="68">
        <v>0</v>
      </c>
      <c r="Q107" s="68">
        <v>0</v>
      </c>
      <c r="R107" s="68">
        <v>0</v>
      </c>
      <c r="S107" s="68">
        <v>0</v>
      </c>
      <c r="T107" s="68">
        <v>0</v>
      </c>
      <c r="U107" s="68">
        <v>0</v>
      </c>
      <c r="V107" s="68">
        <v>2</v>
      </c>
      <c r="W107" s="68">
        <v>2</v>
      </c>
      <c r="X107" s="68">
        <v>0</v>
      </c>
      <c r="Y107" s="68">
        <v>0</v>
      </c>
      <c r="Z107" s="68">
        <v>0</v>
      </c>
      <c r="AA107" s="68">
        <v>0</v>
      </c>
      <c r="AB107" s="68">
        <v>0</v>
      </c>
      <c r="AC107" s="68">
        <v>0</v>
      </c>
      <c r="AD107" s="68">
        <v>0</v>
      </c>
      <c r="AE107" s="68">
        <v>3</v>
      </c>
      <c r="AF107" s="86">
        <v>0</v>
      </c>
      <c r="AG107" s="98">
        <v>0</v>
      </c>
    </row>
    <row r="108" spans="1:33" x14ac:dyDescent="0.25">
      <c r="A108" s="64"/>
      <c r="B108" s="77" t="s">
        <v>61</v>
      </c>
      <c r="C108" s="91"/>
      <c r="D108" s="49"/>
      <c r="E108" s="49"/>
      <c r="F108" s="49"/>
      <c r="G108" s="49"/>
      <c r="H108" s="49"/>
      <c r="I108" s="49"/>
      <c r="J108" s="49"/>
      <c r="K108" s="49"/>
      <c r="L108" s="49"/>
      <c r="M108" s="49"/>
      <c r="N108" s="49"/>
      <c r="O108" s="49"/>
      <c r="P108" s="49"/>
      <c r="Q108" s="49"/>
      <c r="R108" s="49"/>
      <c r="S108" s="49"/>
      <c r="T108" s="49"/>
      <c r="U108" s="49"/>
      <c r="V108" s="49"/>
      <c r="W108" s="49"/>
      <c r="X108" s="49"/>
      <c r="Y108" s="49"/>
      <c r="Z108" s="49"/>
      <c r="AA108" s="49"/>
      <c r="AB108" s="49"/>
      <c r="AC108" s="49"/>
      <c r="AD108" s="49"/>
      <c r="AE108" s="49"/>
      <c r="AF108" s="89"/>
      <c r="AG108" s="99"/>
    </row>
    <row r="109" spans="1:33" ht="15.75" thickBot="1" x14ac:dyDescent="0.3">
      <c r="A109" s="64"/>
      <c r="B109" s="72" t="s">
        <v>62</v>
      </c>
      <c r="C109" s="79">
        <v>0</v>
      </c>
      <c r="D109" s="80">
        <v>3</v>
      </c>
      <c r="E109" s="80">
        <v>0</v>
      </c>
      <c r="F109" s="80">
        <v>0</v>
      </c>
      <c r="G109" s="80">
        <v>0</v>
      </c>
      <c r="H109" s="80">
        <v>0</v>
      </c>
      <c r="I109" s="80">
        <v>0</v>
      </c>
      <c r="J109" s="80">
        <v>0</v>
      </c>
      <c r="K109" s="80">
        <v>2</v>
      </c>
      <c r="L109" s="80">
        <v>0</v>
      </c>
      <c r="M109" s="80">
        <v>0</v>
      </c>
      <c r="N109" s="80">
        <v>0</v>
      </c>
      <c r="O109" s="80">
        <v>0</v>
      </c>
      <c r="P109" s="80">
        <v>0</v>
      </c>
      <c r="Q109" s="80">
        <v>0</v>
      </c>
      <c r="R109" s="80">
        <v>0</v>
      </c>
      <c r="S109" s="80">
        <v>0</v>
      </c>
      <c r="T109" s="80">
        <v>0</v>
      </c>
      <c r="U109" s="80">
        <v>0</v>
      </c>
      <c r="V109" s="80">
        <v>2</v>
      </c>
      <c r="W109" s="80">
        <v>2</v>
      </c>
      <c r="X109" s="80">
        <v>0</v>
      </c>
      <c r="Y109" s="80">
        <v>0</v>
      </c>
      <c r="Z109" s="80">
        <v>0</v>
      </c>
      <c r="AA109" s="80">
        <v>0</v>
      </c>
      <c r="AB109" s="80">
        <v>0</v>
      </c>
      <c r="AC109" s="80">
        <v>0</v>
      </c>
      <c r="AD109" s="80">
        <v>0</v>
      </c>
      <c r="AE109" s="80">
        <v>3</v>
      </c>
      <c r="AF109" s="81">
        <v>0</v>
      </c>
      <c r="AG109" s="100">
        <v>0</v>
      </c>
    </row>
    <row r="110" spans="1:33" x14ac:dyDescent="0.25">
      <c r="A110" s="64"/>
      <c r="B110" s="64"/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64"/>
      <c r="AE110" s="64"/>
      <c r="AF110" s="64"/>
      <c r="AG110" s="64"/>
    </row>
    <row r="111" spans="1:33" ht="15.75" thickBot="1" x14ac:dyDescent="0.3">
      <c r="A111" s="64" t="s">
        <v>66</v>
      </c>
      <c r="B111" s="64"/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</row>
    <row r="112" spans="1:33" ht="15.75" thickTop="1" x14ac:dyDescent="0.25">
      <c r="A112" s="64"/>
      <c r="B112" s="75" t="s">
        <v>38</v>
      </c>
      <c r="C112" s="82" t="s">
        <v>30</v>
      </c>
      <c r="D112" s="83" t="s">
        <v>30</v>
      </c>
      <c r="E112" s="83" t="s">
        <v>30</v>
      </c>
      <c r="F112" s="83" t="s">
        <v>30</v>
      </c>
      <c r="G112" s="83" t="s">
        <v>28</v>
      </c>
      <c r="H112" s="83" t="s">
        <v>28</v>
      </c>
      <c r="I112" s="83" t="s">
        <v>27</v>
      </c>
      <c r="J112" s="83" t="s">
        <v>27</v>
      </c>
      <c r="K112" s="83" t="s">
        <v>27</v>
      </c>
      <c r="L112" s="83" t="s">
        <v>27</v>
      </c>
      <c r="M112" s="83" t="s">
        <v>36</v>
      </c>
      <c r="N112" s="83" t="s">
        <v>30</v>
      </c>
      <c r="O112" s="83" t="s">
        <v>30</v>
      </c>
      <c r="P112" s="83" t="s">
        <v>30</v>
      </c>
      <c r="Q112" s="83" t="s">
        <v>28</v>
      </c>
      <c r="R112" s="83" t="s">
        <v>28</v>
      </c>
      <c r="S112" s="83" t="s">
        <v>36</v>
      </c>
      <c r="T112" s="83" t="s">
        <v>34</v>
      </c>
      <c r="U112" s="83" t="s">
        <v>34</v>
      </c>
      <c r="V112" s="83" t="s">
        <v>34</v>
      </c>
      <c r="W112" s="83" t="s">
        <v>36</v>
      </c>
      <c r="X112" s="83" t="s">
        <v>28</v>
      </c>
      <c r="Y112" s="83" t="s">
        <v>28</v>
      </c>
      <c r="Z112" s="83" t="s">
        <v>28</v>
      </c>
      <c r="AA112" s="83" t="s">
        <v>31</v>
      </c>
      <c r="AB112" s="83" t="s">
        <v>31</v>
      </c>
      <c r="AC112" s="83" t="s">
        <v>31</v>
      </c>
      <c r="AD112" s="83" t="s">
        <v>31</v>
      </c>
      <c r="AE112" s="83" t="s">
        <v>28</v>
      </c>
      <c r="AF112" s="84" t="s">
        <v>28</v>
      </c>
      <c r="AG112" s="97" t="s">
        <v>31</v>
      </c>
    </row>
    <row r="113" spans="1:33" x14ac:dyDescent="0.25">
      <c r="A113" s="64"/>
      <c r="B113" s="76" t="s">
        <v>39</v>
      </c>
      <c r="C113" s="67" t="s">
        <v>30</v>
      </c>
      <c r="D113" s="68" t="s">
        <v>30</v>
      </c>
      <c r="E113" s="68" t="s">
        <v>30</v>
      </c>
      <c r="F113" s="68" t="s">
        <v>30</v>
      </c>
      <c r="G113" s="68" t="s">
        <v>28</v>
      </c>
      <c r="H113" s="68" t="s">
        <v>36</v>
      </c>
      <c r="I113" s="68" t="s">
        <v>27</v>
      </c>
      <c r="J113" s="68" t="s">
        <v>27</v>
      </c>
      <c r="K113" s="69" t="s">
        <v>27</v>
      </c>
      <c r="L113" s="68" t="s">
        <v>27</v>
      </c>
      <c r="M113" s="69" t="s">
        <v>28</v>
      </c>
      <c r="N113" s="68" t="s">
        <v>30</v>
      </c>
      <c r="O113" s="68" t="s">
        <v>30</v>
      </c>
      <c r="P113" s="68" t="s">
        <v>30</v>
      </c>
      <c r="Q113" s="68" t="s">
        <v>28</v>
      </c>
      <c r="R113" s="68" t="s">
        <v>28</v>
      </c>
      <c r="S113" s="68" t="s">
        <v>36</v>
      </c>
      <c r="T113" s="68" t="s">
        <v>34</v>
      </c>
      <c r="U113" s="68" t="s">
        <v>34</v>
      </c>
      <c r="V113" s="68" t="s">
        <v>34</v>
      </c>
      <c r="W113" s="68" t="s">
        <v>36</v>
      </c>
      <c r="X113" s="68" t="s">
        <v>28</v>
      </c>
      <c r="Y113" s="68" t="s">
        <v>28</v>
      </c>
      <c r="Z113" s="68" t="s">
        <v>28</v>
      </c>
      <c r="AA113" s="68" t="s">
        <v>31</v>
      </c>
      <c r="AB113" s="68" t="s">
        <v>31</v>
      </c>
      <c r="AC113" s="68" t="s">
        <v>31</v>
      </c>
      <c r="AD113" s="68" t="s">
        <v>31</v>
      </c>
      <c r="AE113" s="68" t="s">
        <v>28</v>
      </c>
      <c r="AF113" s="66" t="s">
        <v>28</v>
      </c>
      <c r="AG113" s="98" t="s">
        <v>31</v>
      </c>
    </row>
    <row r="114" spans="1:33" x14ac:dyDescent="0.25">
      <c r="A114" s="64"/>
      <c r="B114" s="76" t="s">
        <v>40</v>
      </c>
      <c r="C114" s="87" t="s">
        <v>28</v>
      </c>
      <c r="D114" s="66" t="s">
        <v>28</v>
      </c>
      <c r="E114" s="66" t="s">
        <v>32</v>
      </c>
      <c r="F114" s="66" t="s">
        <v>32</v>
      </c>
      <c r="G114" s="88" t="s">
        <v>28</v>
      </c>
      <c r="H114" s="66" t="s">
        <v>28</v>
      </c>
      <c r="I114" s="66" t="s">
        <v>32</v>
      </c>
      <c r="J114" s="66" t="s">
        <v>32</v>
      </c>
      <c r="K114" s="66" t="s">
        <v>32</v>
      </c>
      <c r="L114" s="66" t="s">
        <v>33</v>
      </c>
      <c r="M114" s="66" t="s">
        <v>33</v>
      </c>
      <c r="N114" s="66" t="s">
        <v>32</v>
      </c>
      <c r="O114" s="66" t="s">
        <v>32</v>
      </c>
      <c r="P114" s="66" t="s">
        <v>33</v>
      </c>
      <c r="Q114" s="88" t="s">
        <v>28</v>
      </c>
      <c r="R114" s="66" t="s">
        <v>28</v>
      </c>
      <c r="S114" s="66" t="s">
        <v>32</v>
      </c>
      <c r="T114" s="66" t="s">
        <v>32</v>
      </c>
      <c r="U114" s="88" t="s">
        <v>28</v>
      </c>
      <c r="V114" s="66" t="s">
        <v>28</v>
      </c>
      <c r="W114" s="66" t="s">
        <v>32</v>
      </c>
      <c r="X114" s="66" t="s">
        <v>32</v>
      </c>
      <c r="Y114" s="66" t="s">
        <v>32</v>
      </c>
      <c r="Z114" s="66" t="s">
        <v>33</v>
      </c>
      <c r="AA114" s="66" t="s">
        <v>33</v>
      </c>
      <c r="AB114" s="66" t="s">
        <v>32</v>
      </c>
      <c r="AC114" s="66" t="s">
        <v>32</v>
      </c>
      <c r="AD114" s="66" t="s">
        <v>33</v>
      </c>
      <c r="AE114" s="88" t="s">
        <v>28</v>
      </c>
      <c r="AF114" s="66" t="s">
        <v>28</v>
      </c>
      <c r="AG114" s="98" t="s">
        <v>32</v>
      </c>
    </row>
    <row r="115" spans="1:33" x14ac:dyDescent="0.25">
      <c r="A115" s="64"/>
      <c r="B115" s="76" t="s">
        <v>41</v>
      </c>
      <c r="C115" s="67" t="s">
        <v>28</v>
      </c>
      <c r="D115" s="68" t="s">
        <v>28</v>
      </c>
      <c r="E115" s="68" t="s">
        <v>32</v>
      </c>
      <c r="F115" s="68" t="s">
        <v>32</v>
      </c>
      <c r="G115" s="68" t="s">
        <v>28</v>
      </c>
      <c r="H115" s="68" t="s">
        <v>28</v>
      </c>
      <c r="I115" s="68" t="s">
        <v>32</v>
      </c>
      <c r="J115" s="68" t="s">
        <v>32</v>
      </c>
      <c r="K115" s="68" t="s">
        <v>32</v>
      </c>
      <c r="L115" s="68" t="s">
        <v>33</v>
      </c>
      <c r="M115" s="68" t="s">
        <v>33</v>
      </c>
      <c r="N115" s="68" t="s">
        <v>32</v>
      </c>
      <c r="O115" s="68" t="s">
        <v>32</v>
      </c>
      <c r="P115" s="68" t="s">
        <v>33</v>
      </c>
      <c r="Q115" s="68" t="s">
        <v>28</v>
      </c>
      <c r="R115" s="68" t="s">
        <v>28</v>
      </c>
      <c r="S115" s="68" t="s">
        <v>32</v>
      </c>
      <c r="T115" s="68" t="s">
        <v>32</v>
      </c>
      <c r="U115" s="68" t="s">
        <v>28</v>
      </c>
      <c r="V115" s="68" t="s">
        <v>28</v>
      </c>
      <c r="W115" s="68" t="s">
        <v>32</v>
      </c>
      <c r="X115" s="68" t="s">
        <v>32</v>
      </c>
      <c r="Y115" s="68" t="s">
        <v>32</v>
      </c>
      <c r="Z115" s="68" t="s">
        <v>33</v>
      </c>
      <c r="AA115" s="68" t="s">
        <v>33</v>
      </c>
      <c r="AB115" s="68" t="s">
        <v>32</v>
      </c>
      <c r="AC115" s="68" t="s">
        <v>32</v>
      </c>
      <c r="AD115" s="68" t="s">
        <v>33</v>
      </c>
      <c r="AE115" s="68" t="s">
        <v>28</v>
      </c>
      <c r="AF115" s="49" t="s">
        <v>28</v>
      </c>
      <c r="AG115" s="99" t="s">
        <v>32</v>
      </c>
    </row>
    <row r="116" spans="1:33" x14ac:dyDescent="0.25">
      <c r="A116" s="64"/>
      <c r="B116" s="76" t="s">
        <v>42</v>
      </c>
      <c r="C116" s="67">
        <v>0</v>
      </c>
      <c r="D116" s="68">
        <v>0</v>
      </c>
      <c r="E116" s="68">
        <v>2</v>
      </c>
      <c r="F116" s="68">
        <v>2</v>
      </c>
      <c r="G116" s="68">
        <v>0</v>
      </c>
      <c r="H116" s="68">
        <v>0</v>
      </c>
      <c r="I116" s="68">
        <v>0</v>
      </c>
      <c r="J116" s="68">
        <v>3</v>
      </c>
      <c r="K116" s="68">
        <v>3</v>
      </c>
      <c r="L116" s="68">
        <v>3</v>
      </c>
      <c r="M116" s="68">
        <v>0</v>
      </c>
      <c r="N116" s="68">
        <v>2</v>
      </c>
      <c r="O116" s="68">
        <v>2</v>
      </c>
      <c r="P116" s="68">
        <v>0</v>
      </c>
      <c r="Q116" s="68">
        <v>0</v>
      </c>
      <c r="R116" s="68">
        <v>0</v>
      </c>
      <c r="S116" s="68">
        <v>0</v>
      </c>
      <c r="T116" s="68">
        <v>0</v>
      </c>
      <c r="U116" s="68">
        <v>0</v>
      </c>
      <c r="V116" s="68">
        <v>0</v>
      </c>
      <c r="W116" s="68">
        <v>0</v>
      </c>
      <c r="X116" s="68">
        <v>0</v>
      </c>
      <c r="Y116" s="68">
        <v>0</v>
      </c>
      <c r="Z116" s="68">
        <v>2</v>
      </c>
      <c r="AA116" s="68">
        <v>0</v>
      </c>
      <c r="AB116" s="68">
        <v>0</v>
      </c>
      <c r="AC116" s="68">
        <v>2</v>
      </c>
      <c r="AD116" s="68">
        <v>2</v>
      </c>
      <c r="AE116" s="68">
        <v>0</v>
      </c>
      <c r="AF116" s="49">
        <v>0</v>
      </c>
      <c r="AG116" s="99">
        <v>0</v>
      </c>
    </row>
    <row r="117" spans="1:33" x14ac:dyDescent="0.25">
      <c r="A117" s="64"/>
      <c r="B117" s="76" t="s">
        <v>60</v>
      </c>
      <c r="C117" s="67"/>
      <c r="D117" s="68"/>
      <c r="E117" s="68"/>
      <c r="F117" s="68"/>
      <c r="G117" s="68"/>
      <c r="H117" s="68"/>
      <c r="I117" s="68"/>
      <c r="J117" s="68"/>
      <c r="K117" s="68"/>
      <c r="L117" s="68"/>
      <c r="M117" s="68"/>
      <c r="N117" s="68"/>
      <c r="O117" s="68"/>
      <c r="P117" s="68"/>
      <c r="Q117" s="68"/>
      <c r="R117" s="68"/>
      <c r="S117" s="68"/>
      <c r="T117" s="68"/>
      <c r="U117" s="68"/>
      <c r="V117" s="68"/>
      <c r="W117" s="68"/>
      <c r="X117" s="68"/>
      <c r="Y117" s="68"/>
      <c r="Z117" s="68"/>
      <c r="AA117" s="68"/>
      <c r="AB117" s="68"/>
      <c r="AC117" s="68"/>
      <c r="AD117" s="68"/>
      <c r="AE117" s="68"/>
      <c r="AF117" s="49"/>
      <c r="AG117" s="99"/>
    </row>
    <row r="118" spans="1:33" x14ac:dyDescent="0.25">
      <c r="A118" s="64"/>
      <c r="B118" s="76" t="s">
        <v>43</v>
      </c>
      <c r="C118" s="67">
        <v>0</v>
      </c>
      <c r="D118" s="68">
        <v>0</v>
      </c>
      <c r="E118" s="68">
        <v>2</v>
      </c>
      <c r="F118" s="68">
        <v>2</v>
      </c>
      <c r="G118" s="68">
        <v>0</v>
      </c>
      <c r="H118" s="68">
        <v>0</v>
      </c>
      <c r="I118" s="68">
        <v>0</v>
      </c>
      <c r="J118" s="68">
        <v>3</v>
      </c>
      <c r="K118" s="68">
        <v>3</v>
      </c>
      <c r="L118" s="68">
        <v>3</v>
      </c>
      <c r="M118" s="68">
        <v>0</v>
      </c>
      <c r="N118" s="68">
        <v>2</v>
      </c>
      <c r="O118" s="68">
        <v>2</v>
      </c>
      <c r="P118" s="68">
        <v>0</v>
      </c>
      <c r="Q118" s="68">
        <v>0</v>
      </c>
      <c r="R118" s="68">
        <v>0</v>
      </c>
      <c r="S118" s="68">
        <v>0</v>
      </c>
      <c r="T118" s="68">
        <v>0</v>
      </c>
      <c r="U118" s="68">
        <v>0</v>
      </c>
      <c r="V118" s="68">
        <v>0</v>
      </c>
      <c r="W118" s="68">
        <v>0</v>
      </c>
      <c r="X118" s="68">
        <v>0</v>
      </c>
      <c r="Y118" s="68">
        <v>0</v>
      </c>
      <c r="Z118" s="68">
        <v>0</v>
      </c>
      <c r="AA118" s="68">
        <v>0</v>
      </c>
      <c r="AB118" s="68">
        <v>0</v>
      </c>
      <c r="AC118" s="68">
        <v>2</v>
      </c>
      <c r="AD118" s="68">
        <v>2</v>
      </c>
      <c r="AE118" s="68">
        <v>0</v>
      </c>
      <c r="AF118" s="49">
        <v>0</v>
      </c>
      <c r="AG118" s="99">
        <v>0</v>
      </c>
    </row>
    <row r="119" spans="1:33" x14ac:dyDescent="0.25">
      <c r="A119" s="64"/>
      <c r="B119" s="76" t="s">
        <v>44</v>
      </c>
      <c r="C119" s="67">
        <v>0</v>
      </c>
      <c r="D119" s="68">
        <v>0</v>
      </c>
      <c r="E119" s="68">
        <v>2</v>
      </c>
      <c r="F119" s="68">
        <v>2</v>
      </c>
      <c r="G119" s="68">
        <v>0</v>
      </c>
      <c r="H119" s="68">
        <v>0</v>
      </c>
      <c r="I119" s="68">
        <v>0</v>
      </c>
      <c r="J119" s="68">
        <v>3</v>
      </c>
      <c r="K119" s="68">
        <v>3</v>
      </c>
      <c r="L119" s="68">
        <v>3</v>
      </c>
      <c r="M119" s="68">
        <v>0</v>
      </c>
      <c r="N119" s="68">
        <v>2</v>
      </c>
      <c r="O119" s="68">
        <v>2</v>
      </c>
      <c r="P119" s="68">
        <v>0</v>
      </c>
      <c r="Q119" s="68">
        <v>0</v>
      </c>
      <c r="R119" s="68">
        <v>0</v>
      </c>
      <c r="S119" s="68">
        <v>0</v>
      </c>
      <c r="T119" s="68">
        <v>0</v>
      </c>
      <c r="U119" s="68">
        <v>0</v>
      </c>
      <c r="V119" s="68">
        <v>0</v>
      </c>
      <c r="W119" s="68">
        <v>0</v>
      </c>
      <c r="X119" s="68">
        <v>0</v>
      </c>
      <c r="Y119" s="68">
        <v>0</v>
      </c>
      <c r="Z119" s="68">
        <v>2</v>
      </c>
      <c r="AA119" s="68">
        <v>0</v>
      </c>
      <c r="AB119" s="68">
        <v>0</v>
      </c>
      <c r="AC119" s="68">
        <v>2</v>
      </c>
      <c r="AD119" s="68">
        <v>2</v>
      </c>
      <c r="AE119" s="68">
        <v>0</v>
      </c>
      <c r="AF119" s="90">
        <v>0</v>
      </c>
      <c r="AG119" s="98">
        <v>0</v>
      </c>
    </row>
    <row r="120" spans="1:33" x14ac:dyDescent="0.25">
      <c r="A120" s="64"/>
      <c r="B120" s="77" t="s">
        <v>61</v>
      </c>
      <c r="C120" s="91"/>
      <c r="D120" s="49"/>
      <c r="E120" s="49"/>
      <c r="F120" s="49"/>
      <c r="G120" s="49"/>
      <c r="H120" s="49"/>
      <c r="I120" s="49"/>
      <c r="J120" s="49"/>
      <c r="K120" s="49"/>
      <c r="L120" s="49"/>
      <c r="M120" s="49"/>
      <c r="N120" s="49"/>
      <c r="O120" s="49"/>
      <c r="P120" s="49"/>
      <c r="Q120" s="49"/>
      <c r="R120" s="49"/>
      <c r="S120" s="49"/>
      <c r="T120" s="49"/>
      <c r="U120" s="49"/>
      <c r="V120" s="49"/>
      <c r="W120" s="49"/>
      <c r="X120" s="49"/>
      <c r="Y120" s="49"/>
      <c r="Z120" s="49"/>
      <c r="AA120" s="49"/>
      <c r="AB120" s="49"/>
      <c r="AC120" s="49"/>
      <c r="AD120" s="49"/>
      <c r="AE120" s="49"/>
      <c r="AF120" s="49"/>
      <c r="AG120" s="99"/>
    </row>
    <row r="121" spans="1:33" ht="15.75" thickBot="1" x14ac:dyDescent="0.3">
      <c r="A121" s="64"/>
      <c r="B121" s="72" t="s">
        <v>62</v>
      </c>
      <c r="C121" s="79">
        <v>0</v>
      </c>
      <c r="D121" s="80">
        <v>0</v>
      </c>
      <c r="E121" s="80">
        <v>2</v>
      </c>
      <c r="F121" s="80">
        <v>2</v>
      </c>
      <c r="G121" s="80">
        <v>0</v>
      </c>
      <c r="H121" s="80">
        <v>0</v>
      </c>
      <c r="I121" s="80">
        <v>0</v>
      </c>
      <c r="J121" s="80">
        <v>3</v>
      </c>
      <c r="K121" s="80">
        <v>3</v>
      </c>
      <c r="L121" s="80">
        <v>3</v>
      </c>
      <c r="M121" s="80">
        <v>0</v>
      </c>
      <c r="N121" s="80">
        <v>2</v>
      </c>
      <c r="O121" s="80">
        <v>2</v>
      </c>
      <c r="P121" s="80">
        <v>0</v>
      </c>
      <c r="Q121" s="80">
        <v>0</v>
      </c>
      <c r="R121" s="80">
        <v>0</v>
      </c>
      <c r="S121" s="80">
        <v>0</v>
      </c>
      <c r="T121" s="80">
        <v>0</v>
      </c>
      <c r="U121" s="80">
        <v>0</v>
      </c>
      <c r="V121" s="80">
        <v>0</v>
      </c>
      <c r="W121" s="80">
        <v>0</v>
      </c>
      <c r="X121" s="80">
        <v>0</v>
      </c>
      <c r="Y121" s="80">
        <v>0</v>
      </c>
      <c r="Z121" s="80">
        <v>0</v>
      </c>
      <c r="AA121" s="80">
        <v>0</v>
      </c>
      <c r="AB121" s="80">
        <v>0</v>
      </c>
      <c r="AC121" s="80">
        <v>2</v>
      </c>
      <c r="AD121" s="80">
        <v>2</v>
      </c>
      <c r="AE121" s="80">
        <v>0</v>
      </c>
      <c r="AF121" s="80">
        <v>0</v>
      </c>
      <c r="AG121" s="100">
        <v>0</v>
      </c>
    </row>
    <row r="122" spans="1:33" x14ac:dyDescent="0.25">
      <c r="A122" s="64"/>
      <c r="B122" s="64"/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64"/>
      <c r="AE122" s="64"/>
      <c r="AF122" s="64"/>
      <c r="AG122" s="64"/>
    </row>
    <row r="123" spans="1:33" ht="15.75" thickBot="1" x14ac:dyDescent="0.3">
      <c r="A123" s="64" t="s">
        <v>67</v>
      </c>
      <c r="B123" s="64"/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64"/>
      <c r="AE123" s="64"/>
      <c r="AF123" s="64"/>
      <c r="AG123" s="64"/>
    </row>
    <row r="124" spans="1:33" ht="15.75" thickTop="1" x14ac:dyDescent="0.25">
      <c r="A124" s="64"/>
      <c r="B124" s="75" t="s">
        <v>38</v>
      </c>
      <c r="C124" s="82" t="s">
        <v>27</v>
      </c>
      <c r="D124" s="83" t="s">
        <v>27</v>
      </c>
      <c r="E124" s="83" t="s">
        <v>27</v>
      </c>
      <c r="F124" s="83" t="s">
        <v>28</v>
      </c>
      <c r="G124" s="83" t="s">
        <v>30</v>
      </c>
      <c r="H124" s="83" t="s">
        <v>30</v>
      </c>
      <c r="I124" s="83" t="s">
        <v>30</v>
      </c>
      <c r="J124" s="83" t="s">
        <v>30</v>
      </c>
      <c r="K124" s="83" t="s">
        <v>28</v>
      </c>
      <c r="L124" s="83" t="s">
        <v>36</v>
      </c>
      <c r="M124" s="83" t="s">
        <v>27</v>
      </c>
      <c r="N124" s="83" t="s">
        <v>27</v>
      </c>
      <c r="O124" s="83" t="s">
        <v>27</v>
      </c>
      <c r="P124" s="83" t="s">
        <v>27</v>
      </c>
      <c r="Q124" s="83" t="s">
        <v>36</v>
      </c>
      <c r="R124" s="83" t="s">
        <v>30</v>
      </c>
      <c r="S124" s="83" t="s">
        <v>30</v>
      </c>
      <c r="T124" s="83" t="s">
        <v>30</v>
      </c>
      <c r="U124" s="83" t="s">
        <v>28</v>
      </c>
      <c r="V124" s="83" t="s">
        <v>28</v>
      </c>
      <c r="W124" s="83" t="s">
        <v>36</v>
      </c>
      <c r="X124" s="83" t="s">
        <v>34</v>
      </c>
      <c r="Y124" s="83" t="s">
        <v>34</v>
      </c>
      <c r="Z124" s="83" t="s">
        <v>34</v>
      </c>
      <c r="AA124" s="83" t="s">
        <v>34</v>
      </c>
      <c r="AB124" s="83" t="s">
        <v>28</v>
      </c>
      <c r="AC124" s="83" t="s">
        <v>28</v>
      </c>
      <c r="AD124" s="83" t="s">
        <v>31</v>
      </c>
      <c r="AE124" s="83" t="s">
        <v>31</v>
      </c>
      <c r="AF124" s="85" t="s">
        <v>31</v>
      </c>
      <c r="AG124" s="97" t="s">
        <v>31</v>
      </c>
    </row>
    <row r="125" spans="1:33" x14ac:dyDescent="0.25">
      <c r="A125" s="64"/>
      <c r="B125" s="76" t="s">
        <v>39</v>
      </c>
      <c r="C125" s="67" t="s">
        <v>27</v>
      </c>
      <c r="D125" s="68" t="s">
        <v>27</v>
      </c>
      <c r="E125" s="68" t="s">
        <v>27</v>
      </c>
      <c r="F125" s="68" t="s">
        <v>28</v>
      </c>
      <c r="G125" s="68" t="s">
        <v>30</v>
      </c>
      <c r="H125" s="68" t="s">
        <v>30</v>
      </c>
      <c r="I125" s="68" t="s">
        <v>30</v>
      </c>
      <c r="J125" s="68" t="s">
        <v>30</v>
      </c>
      <c r="K125" s="69" t="s">
        <v>28</v>
      </c>
      <c r="L125" s="68" t="s">
        <v>36</v>
      </c>
      <c r="M125" s="69" t="s">
        <v>27</v>
      </c>
      <c r="N125" s="68" t="s">
        <v>27</v>
      </c>
      <c r="O125" s="68" t="s">
        <v>27</v>
      </c>
      <c r="P125" s="68" t="s">
        <v>27</v>
      </c>
      <c r="Q125" s="68" t="s">
        <v>36</v>
      </c>
      <c r="R125" s="68" t="s">
        <v>30</v>
      </c>
      <c r="S125" s="68" t="s">
        <v>30</v>
      </c>
      <c r="T125" s="68" t="s">
        <v>30</v>
      </c>
      <c r="U125" s="68" t="s">
        <v>28</v>
      </c>
      <c r="V125" s="68" t="s">
        <v>28</v>
      </c>
      <c r="W125" s="68" t="s">
        <v>36</v>
      </c>
      <c r="X125" s="68" t="s">
        <v>34</v>
      </c>
      <c r="Y125" s="68" t="s">
        <v>34</v>
      </c>
      <c r="Z125" s="68" t="s">
        <v>34</v>
      </c>
      <c r="AA125" s="68" t="s">
        <v>34</v>
      </c>
      <c r="AB125" s="68" t="s">
        <v>28</v>
      </c>
      <c r="AC125" s="68" t="s">
        <v>28</v>
      </c>
      <c r="AD125" s="68" t="s">
        <v>31</v>
      </c>
      <c r="AE125" s="68" t="s">
        <v>31</v>
      </c>
      <c r="AF125" s="86" t="s">
        <v>31</v>
      </c>
      <c r="AG125" s="98" t="s">
        <v>31</v>
      </c>
    </row>
    <row r="126" spans="1:33" x14ac:dyDescent="0.25">
      <c r="A126" s="64"/>
      <c r="B126" s="76" t="s">
        <v>40</v>
      </c>
      <c r="C126" s="87" t="s">
        <v>32</v>
      </c>
      <c r="D126" s="66" t="s">
        <v>28</v>
      </c>
      <c r="E126" s="66" t="s">
        <v>28</v>
      </c>
      <c r="F126" s="66" t="s">
        <v>32</v>
      </c>
      <c r="G126" s="88" t="s">
        <v>32</v>
      </c>
      <c r="H126" s="66" t="s">
        <v>32</v>
      </c>
      <c r="I126" s="66" t="s">
        <v>33</v>
      </c>
      <c r="J126" s="66" t="s">
        <v>33</v>
      </c>
      <c r="K126" s="66" t="s">
        <v>32</v>
      </c>
      <c r="L126" s="66" t="s">
        <v>32</v>
      </c>
      <c r="M126" s="66" t="s">
        <v>33</v>
      </c>
      <c r="N126" s="66" t="s">
        <v>28</v>
      </c>
      <c r="O126" s="66" t="s">
        <v>28</v>
      </c>
      <c r="P126" s="66" t="s">
        <v>32</v>
      </c>
      <c r="Q126" s="88" t="s">
        <v>32</v>
      </c>
      <c r="R126" s="66" t="s">
        <v>28</v>
      </c>
      <c r="S126" s="66" t="s">
        <v>28</v>
      </c>
      <c r="T126" s="66" t="s">
        <v>32</v>
      </c>
      <c r="U126" s="88" t="s">
        <v>32</v>
      </c>
      <c r="V126" s="66" t="s">
        <v>32</v>
      </c>
      <c r="W126" s="66" t="s">
        <v>33</v>
      </c>
      <c r="X126" s="66" t="s">
        <v>33</v>
      </c>
      <c r="Y126" s="66" t="s">
        <v>32</v>
      </c>
      <c r="Z126" s="66" t="s">
        <v>32</v>
      </c>
      <c r="AA126" s="66" t="s">
        <v>33</v>
      </c>
      <c r="AB126" s="66" t="s">
        <v>28</v>
      </c>
      <c r="AC126" s="66" t="s">
        <v>28</v>
      </c>
      <c r="AD126" s="66" t="s">
        <v>32</v>
      </c>
      <c r="AE126" s="88" t="s">
        <v>32</v>
      </c>
      <c r="AF126" s="86" t="s">
        <v>28</v>
      </c>
      <c r="AG126" s="98" t="s">
        <v>28</v>
      </c>
    </row>
    <row r="127" spans="1:33" x14ac:dyDescent="0.25">
      <c r="A127" s="64"/>
      <c r="B127" s="76" t="s">
        <v>41</v>
      </c>
      <c r="C127" s="67" t="s">
        <v>32</v>
      </c>
      <c r="D127" s="68" t="s">
        <v>28</v>
      </c>
      <c r="E127" s="68" t="s">
        <v>28</v>
      </c>
      <c r="F127" s="68" t="s">
        <v>32</v>
      </c>
      <c r="G127" s="68" t="s">
        <v>32</v>
      </c>
      <c r="H127" s="68" t="s">
        <v>32</v>
      </c>
      <c r="I127" s="68" t="s">
        <v>33</v>
      </c>
      <c r="J127" s="68" t="s">
        <v>33</v>
      </c>
      <c r="K127" s="68" t="s">
        <v>32</v>
      </c>
      <c r="L127" s="68" t="s">
        <v>32</v>
      </c>
      <c r="M127" s="68" t="s">
        <v>33</v>
      </c>
      <c r="N127" s="68" t="s">
        <v>28</v>
      </c>
      <c r="O127" s="68" t="s">
        <v>28</v>
      </c>
      <c r="P127" s="68" t="s">
        <v>32</v>
      </c>
      <c r="Q127" s="68" t="s">
        <v>32</v>
      </c>
      <c r="R127" s="68" t="s">
        <v>28</v>
      </c>
      <c r="S127" s="68" t="s">
        <v>28</v>
      </c>
      <c r="T127" s="68" t="s">
        <v>32</v>
      </c>
      <c r="U127" s="68" t="s">
        <v>32</v>
      </c>
      <c r="V127" s="68" t="s">
        <v>32</v>
      </c>
      <c r="W127" s="68" t="s">
        <v>33</v>
      </c>
      <c r="X127" s="68" t="s">
        <v>33</v>
      </c>
      <c r="Y127" s="68" t="s">
        <v>32</v>
      </c>
      <c r="Z127" s="68" t="s">
        <v>32</v>
      </c>
      <c r="AA127" s="68" t="s">
        <v>33</v>
      </c>
      <c r="AB127" s="68" t="s">
        <v>28</v>
      </c>
      <c r="AC127" s="68" t="s">
        <v>28</v>
      </c>
      <c r="AD127" s="68" t="s">
        <v>32</v>
      </c>
      <c r="AE127" s="68" t="s">
        <v>32</v>
      </c>
      <c r="AF127" s="89" t="s">
        <v>28</v>
      </c>
      <c r="AG127" s="99"/>
    </row>
    <row r="128" spans="1:33" x14ac:dyDescent="0.25">
      <c r="A128" s="64"/>
      <c r="B128" s="76" t="s">
        <v>42</v>
      </c>
      <c r="C128" s="67">
        <v>0</v>
      </c>
      <c r="D128" s="68">
        <v>3</v>
      </c>
      <c r="E128" s="68">
        <v>0</v>
      </c>
      <c r="F128" s="68">
        <v>0</v>
      </c>
      <c r="G128" s="68">
        <v>2</v>
      </c>
      <c r="H128" s="68">
        <v>2</v>
      </c>
      <c r="I128" s="68"/>
      <c r="J128" s="68">
        <v>0</v>
      </c>
      <c r="K128" s="68">
        <v>0</v>
      </c>
      <c r="L128" s="68">
        <v>0</v>
      </c>
      <c r="M128" s="68">
        <v>3</v>
      </c>
      <c r="N128" s="68">
        <v>0</v>
      </c>
      <c r="O128" s="68">
        <v>0</v>
      </c>
      <c r="P128" s="68">
        <v>0</v>
      </c>
      <c r="Q128" s="68">
        <v>0</v>
      </c>
      <c r="R128" s="68">
        <v>0</v>
      </c>
      <c r="S128" s="68">
        <v>0</v>
      </c>
      <c r="T128" s="68">
        <v>2</v>
      </c>
      <c r="U128" s="68"/>
      <c r="V128" s="68">
        <v>0</v>
      </c>
      <c r="W128" s="68">
        <v>0</v>
      </c>
      <c r="X128" s="68">
        <v>0</v>
      </c>
      <c r="Y128" s="68">
        <v>0</v>
      </c>
      <c r="Z128" s="68">
        <v>0</v>
      </c>
      <c r="AA128" s="68">
        <v>0</v>
      </c>
      <c r="AB128" s="68">
        <v>0</v>
      </c>
      <c r="AC128" s="68">
        <v>0</v>
      </c>
      <c r="AD128" s="68">
        <v>0</v>
      </c>
      <c r="AE128" s="68">
        <v>2</v>
      </c>
      <c r="AF128" s="89">
        <v>2</v>
      </c>
      <c r="AG128" s="99"/>
    </row>
    <row r="129" spans="1:33" x14ac:dyDescent="0.25">
      <c r="A129" s="64"/>
      <c r="B129" s="76" t="s">
        <v>60</v>
      </c>
      <c r="C129" s="67"/>
      <c r="D129" s="68"/>
      <c r="E129" s="68"/>
      <c r="F129" s="68"/>
      <c r="G129" s="68"/>
      <c r="H129" s="68"/>
      <c r="I129" s="68"/>
      <c r="J129" s="68"/>
      <c r="K129" s="68"/>
      <c r="L129" s="68"/>
      <c r="M129" s="68"/>
      <c r="N129" s="68"/>
      <c r="O129" s="68"/>
      <c r="P129" s="68"/>
      <c r="Q129" s="68"/>
      <c r="R129" s="68"/>
      <c r="S129" s="68"/>
      <c r="T129" s="68"/>
      <c r="U129" s="68"/>
      <c r="V129" s="68"/>
      <c r="W129" s="68"/>
      <c r="X129" s="68"/>
      <c r="Y129" s="68"/>
      <c r="Z129" s="68"/>
      <c r="AA129" s="68"/>
      <c r="AB129" s="68"/>
      <c r="AC129" s="68"/>
      <c r="AD129" s="68"/>
      <c r="AE129" s="68"/>
      <c r="AF129" s="89"/>
      <c r="AG129" s="99"/>
    </row>
    <row r="130" spans="1:33" x14ac:dyDescent="0.25">
      <c r="A130" s="64"/>
      <c r="B130" s="76" t="s">
        <v>43</v>
      </c>
      <c r="C130" s="67">
        <v>0</v>
      </c>
      <c r="D130" s="68">
        <v>3</v>
      </c>
      <c r="E130" s="68">
        <v>0</v>
      </c>
      <c r="F130" s="68">
        <v>0</v>
      </c>
      <c r="G130" s="68">
        <v>2</v>
      </c>
      <c r="H130" s="68">
        <v>2</v>
      </c>
      <c r="I130" s="68"/>
      <c r="J130" s="68">
        <v>0</v>
      </c>
      <c r="K130" s="68">
        <v>0</v>
      </c>
      <c r="L130" s="68">
        <v>0</v>
      </c>
      <c r="M130" s="68">
        <v>3</v>
      </c>
      <c r="N130" s="68">
        <v>0</v>
      </c>
      <c r="O130" s="68">
        <v>0</v>
      </c>
      <c r="P130" s="68">
        <v>0</v>
      </c>
      <c r="Q130" s="68">
        <v>0</v>
      </c>
      <c r="R130" s="68">
        <v>0</v>
      </c>
      <c r="S130" s="68">
        <v>0</v>
      </c>
      <c r="T130" s="68">
        <v>2</v>
      </c>
      <c r="U130" s="68"/>
      <c r="V130" s="68">
        <v>0</v>
      </c>
      <c r="W130" s="68">
        <v>0</v>
      </c>
      <c r="X130" s="68">
        <v>0</v>
      </c>
      <c r="Y130" s="68">
        <v>0</v>
      </c>
      <c r="Z130" s="68">
        <v>0</v>
      </c>
      <c r="AA130" s="68">
        <v>0</v>
      </c>
      <c r="AB130" s="68">
        <v>0</v>
      </c>
      <c r="AC130" s="68">
        <v>0</v>
      </c>
      <c r="AD130" s="68">
        <v>0</v>
      </c>
      <c r="AE130" s="68">
        <v>2</v>
      </c>
      <c r="AF130" s="89">
        <v>2</v>
      </c>
      <c r="AG130" s="99"/>
    </row>
    <row r="131" spans="1:33" x14ac:dyDescent="0.25">
      <c r="A131" s="64"/>
      <c r="B131" s="76" t="s">
        <v>44</v>
      </c>
      <c r="C131" s="67">
        <v>0</v>
      </c>
      <c r="D131" s="68">
        <v>3</v>
      </c>
      <c r="E131" s="68">
        <v>0</v>
      </c>
      <c r="F131" s="68">
        <v>0</v>
      </c>
      <c r="G131" s="68">
        <v>2</v>
      </c>
      <c r="H131" s="68">
        <v>2</v>
      </c>
      <c r="I131" s="68"/>
      <c r="J131" s="68">
        <v>0</v>
      </c>
      <c r="K131" s="68">
        <v>0</v>
      </c>
      <c r="L131" s="68">
        <v>0</v>
      </c>
      <c r="M131" s="68">
        <v>3</v>
      </c>
      <c r="N131" s="68">
        <v>0</v>
      </c>
      <c r="O131" s="68">
        <v>0</v>
      </c>
      <c r="P131" s="68">
        <v>0</v>
      </c>
      <c r="Q131" s="68">
        <v>0</v>
      </c>
      <c r="R131" s="68">
        <v>0</v>
      </c>
      <c r="S131" s="68">
        <v>0</v>
      </c>
      <c r="T131" s="68">
        <v>2</v>
      </c>
      <c r="U131" s="68"/>
      <c r="V131" s="68">
        <v>0</v>
      </c>
      <c r="W131" s="68">
        <v>0</v>
      </c>
      <c r="X131" s="68">
        <v>0</v>
      </c>
      <c r="Y131" s="68">
        <v>0</v>
      </c>
      <c r="Z131" s="68">
        <v>0</v>
      </c>
      <c r="AA131" s="68">
        <v>0</v>
      </c>
      <c r="AB131" s="68">
        <v>0</v>
      </c>
      <c r="AC131" s="68">
        <v>0</v>
      </c>
      <c r="AD131" s="68">
        <v>0</v>
      </c>
      <c r="AE131" s="68">
        <v>2</v>
      </c>
      <c r="AF131" s="101">
        <v>2</v>
      </c>
      <c r="AG131" s="98"/>
    </row>
    <row r="132" spans="1:33" x14ac:dyDescent="0.25">
      <c r="A132" s="64"/>
      <c r="B132" s="77" t="s">
        <v>61</v>
      </c>
      <c r="C132" s="91"/>
      <c r="D132" s="49"/>
      <c r="E132" s="49"/>
      <c r="F132" s="49"/>
      <c r="G132" s="49"/>
      <c r="H132" s="49"/>
      <c r="I132" s="49"/>
      <c r="J132" s="49"/>
      <c r="K132" s="49"/>
      <c r="L132" s="49"/>
      <c r="M132" s="49"/>
      <c r="N132" s="49"/>
      <c r="O132" s="49"/>
      <c r="P132" s="49"/>
      <c r="Q132" s="49"/>
      <c r="R132" s="49"/>
      <c r="S132" s="49"/>
      <c r="T132" s="49"/>
      <c r="U132" s="49"/>
      <c r="V132" s="49"/>
      <c r="W132" s="49"/>
      <c r="X132" s="49"/>
      <c r="Y132" s="49"/>
      <c r="Z132" s="49"/>
      <c r="AA132" s="49"/>
      <c r="AB132" s="49"/>
      <c r="AC132" s="49"/>
      <c r="AD132" s="49"/>
      <c r="AE132" s="49"/>
      <c r="AF132" s="89"/>
      <c r="AG132" s="99"/>
    </row>
    <row r="133" spans="1:33" ht="15.75" thickBot="1" x14ac:dyDescent="0.3">
      <c r="A133" s="64"/>
      <c r="B133" s="72" t="s">
        <v>62</v>
      </c>
      <c r="C133" s="79">
        <v>0</v>
      </c>
      <c r="D133" s="80">
        <v>3</v>
      </c>
      <c r="E133" s="80">
        <v>0</v>
      </c>
      <c r="F133" s="80">
        <v>0</v>
      </c>
      <c r="G133" s="80">
        <v>2</v>
      </c>
      <c r="H133" s="80">
        <v>2</v>
      </c>
      <c r="I133" s="80"/>
      <c r="J133" s="80">
        <v>0</v>
      </c>
      <c r="K133" s="80">
        <v>0</v>
      </c>
      <c r="L133" s="80">
        <v>0</v>
      </c>
      <c r="M133" s="80">
        <v>3</v>
      </c>
      <c r="N133" s="80">
        <v>0</v>
      </c>
      <c r="O133" s="80">
        <v>0</v>
      </c>
      <c r="P133" s="80">
        <v>0</v>
      </c>
      <c r="Q133" s="80">
        <v>0</v>
      </c>
      <c r="R133" s="80">
        <v>0</v>
      </c>
      <c r="S133" s="80">
        <v>0</v>
      </c>
      <c r="T133" s="80">
        <v>2</v>
      </c>
      <c r="U133" s="80"/>
      <c r="V133" s="80">
        <v>0</v>
      </c>
      <c r="W133" s="80">
        <v>0</v>
      </c>
      <c r="X133" s="80">
        <v>0</v>
      </c>
      <c r="Y133" s="80">
        <v>0</v>
      </c>
      <c r="Z133" s="80">
        <v>0</v>
      </c>
      <c r="AA133" s="80">
        <v>0</v>
      </c>
      <c r="AB133" s="80">
        <v>0</v>
      </c>
      <c r="AC133" s="80">
        <v>0</v>
      </c>
      <c r="AD133" s="80">
        <v>0</v>
      </c>
      <c r="AE133" s="80">
        <v>2</v>
      </c>
      <c r="AF133" s="81">
        <v>2</v>
      </c>
      <c r="AG133" s="100"/>
    </row>
    <row r="134" spans="1:33" x14ac:dyDescent="0.25">
      <c r="A134" s="64"/>
      <c r="B134" s="64"/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  <c r="AA134" s="64"/>
      <c r="AB134" s="64"/>
      <c r="AC134" s="64"/>
      <c r="AD134" s="64"/>
      <c r="AE134" s="64"/>
      <c r="AF134" s="64"/>
      <c r="AG134" s="64"/>
    </row>
    <row r="135" spans="1:33" ht="15.75" thickBot="1" x14ac:dyDescent="0.3">
      <c r="A135" s="64" t="s">
        <v>68</v>
      </c>
      <c r="B135" s="64"/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  <c r="AA135" s="64"/>
      <c r="AB135" s="64"/>
      <c r="AC135" s="64"/>
      <c r="AD135" s="64"/>
      <c r="AE135" s="64"/>
      <c r="AF135" s="64"/>
      <c r="AG135" s="64"/>
    </row>
    <row r="136" spans="1:33" ht="15.75" thickTop="1" x14ac:dyDescent="0.25">
      <c r="A136" s="64"/>
      <c r="B136" s="75" t="s">
        <v>38</v>
      </c>
      <c r="C136" s="82" t="s">
        <v>31</v>
      </c>
      <c r="D136" s="83" t="s">
        <v>31</v>
      </c>
      <c r="E136" s="83" t="s">
        <v>28</v>
      </c>
      <c r="F136" s="83" t="s">
        <v>28</v>
      </c>
      <c r="G136" s="83" t="s">
        <v>28</v>
      </c>
      <c r="H136" s="83" t="s">
        <v>27</v>
      </c>
      <c r="I136" s="83" t="s">
        <v>27</v>
      </c>
      <c r="J136" s="83" t="s">
        <v>27</v>
      </c>
      <c r="K136" s="83" t="s">
        <v>28</v>
      </c>
      <c r="L136" s="83" t="s">
        <v>30</v>
      </c>
      <c r="M136" s="83" t="s">
        <v>30</v>
      </c>
      <c r="N136" s="83" t="s">
        <v>30</v>
      </c>
      <c r="O136" s="83" t="s">
        <v>30</v>
      </c>
      <c r="P136" s="83" t="s">
        <v>28</v>
      </c>
      <c r="Q136" s="83" t="s">
        <v>28</v>
      </c>
      <c r="R136" s="83" t="s">
        <v>27</v>
      </c>
      <c r="S136" s="83" t="s">
        <v>27</v>
      </c>
      <c r="T136" s="83" t="s">
        <v>27</v>
      </c>
      <c r="U136" s="83" t="s">
        <v>27</v>
      </c>
      <c r="V136" s="83" t="s">
        <v>36</v>
      </c>
      <c r="W136" s="83" t="s">
        <v>30</v>
      </c>
      <c r="X136" s="83" t="s">
        <v>30</v>
      </c>
      <c r="Y136" s="83" t="s">
        <v>30</v>
      </c>
      <c r="Z136" s="83" t="s">
        <v>28</v>
      </c>
      <c r="AA136" s="83" t="s">
        <v>28</v>
      </c>
      <c r="AB136" s="83" t="s">
        <v>36</v>
      </c>
      <c r="AC136" s="83" t="s">
        <v>34</v>
      </c>
      <c r="AD136" s="83" t="s">
        <v>34</v>
      </c>
      <c r="AE136" s="83" t="s">
        <v>34</v>
      </c>
      <c r="AF136" s="84" t="s">
        <v>36</v>
      </c>
      <c r="AG136" s="97" t="s">
        <v>28</v>
      </c>
    </row>
    <row r="137" spans="1:33" x14ac:dyDescent="0.25">
      <c r="A137" s="64"/>
      <c r="B137" s="76" t="s">
        <v>39</v>
      </c>
      <c r="C137" s="67" t="s">
        <v>31</v>
      </c>
      <c r="D137" s="68" t="s">
        <v>31</v>
      </c>
      <c r="E137" s="68" t="s">
        <v>28</v>
      </c>
      <c r="F137" s="68" t="s">
        <v>28</v>
      </c>
      <c r="G137" s="68" t="s">
        <v>28</v>
      </c>
      <c r="H137" s="68" t="s">
        <v>27</v>
      </c>
      <c r="I137" s="68" t="s">
        <v>27</v>
      </c>
      <c r="J137" s="68" t="s">
        <v>27</v>
      </c>
      <c r="K137" s="69" t="s">
        <v>28</v>
      </c>
      <c r="L137" s="68" t="s">
        <v>30</v>
      </c>
      <c r="M137" s="69" t="s">
        <v>30</v>
      </c>
      <c r="N137" s="68" t="s">
        <v>30</v>
      </c>
      <c r="O137" s="68" t="s">
        <v>30</v>
      </c>
      <c r="P137" s="68" t="s">
        <v>28</v>
      </c>
      <c r="Q137" s="68" t="s">
        <v>36</v>
      </c>
      <c r="R137" s="68" t="s">
        <v>27</v>
      </c>
      <c r="S137" s="68" t="s">
        <v>27</v>
      </c>
      <c r="T137" s="68" t="s">
        <v>27</v>
      </c>
      <c r="U137" s="68" t="s">
        <v>27</v>
      </c>
      <c r="V137" s="68" t="s">
        <v>36</v>
      </c>
      <c r="W137" s="68" t="s">
        <v>30</v>
      </c>
      <c r="X137" s="68" t="s">
        <v>30</v>
      </c>
      <c r="Y137" s="68" t="s">
        <v>30</v>
      </c>
      <c r="Z137" s="68" t="s">
        <v>28</v>
      </c>
      <c r="AA137" s="68" t="s">
        <v>28</v>
      </c>
      <c r="AB137" s="68" t="s">
        <v>36</v>
      </c>
      <c r="AC137" s="68" t="s">
        <v>34</v>
      </c>
      <c r="AD137" s="68" t="s">
        <v>34</v>
      </c>
      <c r="AE137" s="68" t="s">
        <v>34</v>
      </c>
      <c r="AF137" s="66" t="s">
        <v>36</v>
      </c>
      <c r="AG137" s="98" t="s">
        <v>28</v>
      </c>
    </row>
    <row r="138" spans="1:33" x14ac:dyDescent="0.25">
      <c r="A138" s="64"/>
      <c r="B138" s="76" t="s">
        <v>40</v>
      </c>
      <c r="C138" s="87" t="s">
        <v>28</v>
      </c>
      <c r="D138" s="66" t="s">
        <v>32</v>
      </c>
      <c r="E138" s="66" t="s">
        <v>32</v>
      </c>
      <c r="F138" s="66" t="s">
        <v>32</v>
      </c>
      <c r="G138" s="88" t="s">
        <v>33</v>
      </c>
      <c r="H138" s="66" t="s">
        <v>33</v>
      </c>
      <c r="I138" s="66" t="s">
        <v>32</v>
      </c>
      <c r="J138" s="66" t="s">
        <v>32</v>
      </c>
      <c r="K138" s="66" t="s">
        <v>33</v>
      </c>
      <c r="L138" s="66" t="s">
        <v>28</v>
      </c>
      <c r="M138" s="66" t="s">
        <v>28</v>
      </c>
      <c r="N138" s="66" t="s">
        <v>32</v>
      </c>
      <c r="O138" s="66" t="s">
        <v>32</v>
      </c>
      <c r="P138" s="66" t="s">
        <v>28</v>
      </c>
      <c r="Q138" s="88" t="s">
        <v>28</v>
      </c>
      <c r="R138" s="66" t="s">
        <v>32</v>
      </c>
      <c r="S138" s="66" t="s">
        <v>32</v>
      </c>
      <c r="T138" s="66" t="s">
        <v>32</v>
      </c>
      <c r="U138" s="88" t="s">
        <v>33</v>
      </c>
      <c r="V138" s="66" t="s">
        <v>33</v>
      </c>
      <c r="W138" s="66" t="s">
        <v>32</v>
      </c>
      <c r="X138" s="66" t="s">
        <v>32</v>
      </c>
      <c r="Y138" s="66" t="s">
        <v>33</v>
      </c>
      <c r="Z138" s="66" t="s">
        <v>28</v>
      </c>
      <c r="AA138" s="66" t="s">
        <v>28</v>
      </c>
      <c r="AB138" s="66" t="s">
        <v>32</v>
      </c>
      <c r="AC138" s="66" t="s">
        <v>32</v>
      </c>
      <c r="AD138" s="66" t="s">
        <v>28</v>
      </c>
      <c r="AE138" s="88" t="s">
        <v>28</v>
      </c>
      <c r="AF138" s="66" t="s">
        <v>32</v>
      </c>
      <c r="AG138" s="98" t="s">
        <v>32</v>
      </c>
    </row>
    <row r="139" spans="1:33" x14ac:dyDescent="0.25">
      <c r="A139" s="64"/>
      <c r="B139" s="76" t="s">
        <v>41</v>
      </c>
      <c r="C139" s="67" t="s">
        <v>28</v>
      </c>
      <c r="D139" s="68" t="s">
        <v>32</v>
      </c>
      <c r="E139" s="68" t="s">
        <v>32</v>
      </c>
      <c r="F139" s="68" t="s">
        <v>32</v>
      </c>
      <c r="G139" s="68" t="s">
        <v>33</v>
      </c>
      <c r="H139" s="68" t="s">
        <v>33</v>
      </c>
      <c r="I139" s="68" t="s">
        <v>32</v>
      </c>
      <c r="J139" s="68" t="s">
        <v>32</v>
      </c>
      <c r="K139" s="68" t="s">
        <v>33</v>
      </c>
      <c r="L139" s="68" t="s">
        <v>28</v>
      </c>
      <c r="M139" s="68" t="s">
        <v>28</v>
      </c>
      <c r="N139" s="68" t="s">
        <v>32</v>
      </c>
      <c r="O139" s="68" t="s">
        <v>32</v>
      </c>
      <c r="P139" s="68" t="s">
        <v>28</v>
      </c>
      <c r="Q139" s="68" t="s">
        <v>28</v>
      </c>
      <c r="R139" s="68" t="s">
        <v>32</v>
      </c>
      <c r="S139" s="68" t="s">
        <v>32</v>
      </c>
      <c r="T139" s="68" t="s">
        <v>32</v>
      </c>
      <c r="U139" s="68" t="s">
        <v>33</v>
      </c>
      <c r="V139" s="68" t="s">
        <v>33</v>
      </c>
      <c r="W139" s="68" t="s">
        <v>32</v>
      </c>
      <c r="X139" s="68" t="s">
        <v>32</v>
      </c>
      <c r="Y139" s="68" t="s">
        <v>33</v>
      </c>
      <c r="Z139" s="68" t="s">
        <v>28</v>
      </c>
      <c r="AA139" s="68" t="s">
        <v>28</v>
      </c>
      <c r="AB139" s="68" t="s">
        <v>32</v>
      </c>
      <c r="AC139" s="68" t="s">
        <v>32</v>
      </c>
      <c r="AD139" s="68" t="s">
        <v>28</v>
      </c>
      <c r="AE139" s="68" t="s">
        <v>28</v>
      </c>
      <c r="AF139" s="49" t="s">
        <v>32</v>
      </c>
      <c r="AG139" s="99" t="s">
        <v>32</v>
      </c>
    </row>
    <row r="140" spans="1:33" x14ac:dyDescent="0.25">
      <c r="A140" s="64"/>
      <c r="B140" s="76" t="s">
        <v>42</v>
      </c>
      <c r="C140" s="67">
        <v>0</v>
      </c>
      <c r="D140" s="68">
        <v>0</v>
      </c>
      <c r="E140" s="68">
        <v>0</v>
      </c>
      <c r="F140" s="68">
        <v>0</v>
      </c>
      <c r="G140" s="68">
        <v>0</v>
      </c>
      <c r="H140" s="68">
        <v>0</v>
      </c>
      <c r="I140" s="68">
        <v>0</v>
      </c>
      <c r="J140" s="68">
        <v>3</v>
      </c>
      <c r="K140" s="68">
        <v>0</v>
      </c>
      <c r="L140" s="68">
        <v>0</v>
      </c>
      <c r="M140" s="68">
        <v>0</v>
      </c>
      <c r="N140" s="68">
        <v>2</v>
      </c>
      <c r="O140" s="68">
        <v>2</v>
      </c>
      <c r="P140" s="68"/>
      <c r="Q140" s="68">
        <v>0</v>
      </c>
      <c r="R140" s="68">
        <v>0</v>
      </c>
      <c r="S140" s="68">
        <v>3</v>
      </c>
      <c r="T140" s="68">
        <v>3</v>
      </c>
      <c r="U140" s="68">
        <v>3</v>
      </c>
      <c r="V140" s="68">
        <v>0</v>
      </c>
      <c r="W140" s="68">
        <v>2</v>
      </c>
      <c r="X140" s="68">
        <v>2</v>
      </c>
      <c r="Y140" s="68"/>
      <c r="Z140" s="68">
        <v>0</v>
      </c>
      <c r="AA140" s="68">
        <v>0</v>
      </c>
      <c r="AB140" s="68">
        <v>0</v>
      </c>
      <c r="AC140" s="68">
        <v>0</v>
      </c>
      <c r="AD140" s="68">
        <v>0</v>
      </c>
      <c r="AE140" s="68">
        <v>0</v>
      </c>
      <c r="AF140" s="49">
        <v>0</v>
      </c>
      <c r="AG140" s="99">
        <v>0</v>
      </c>
    </row>
    <row r="141" spans="1:33" x14ac:dyDescent="0.25">
      <c r="A141" s="64"/>
      <c r="B141" s="76" t="s">
        <v>60</v>
      </c>
      <c r="C141" s="67"/>
      <c r="D141" s="68"/>
      <c r="E141" s="68"/>
      <c r="F141" s="68"/>
      <c r="G141" s="68"/>
      <c r="H141" s="68"/>
      <c r="I141" s="68"/>
      <c r="J141" s="68"/>
      <c r="K141" s="68"/>
      <c r="L141" s="68"/>
      <c r="M141" s="68"/>
      <c r="N141" s="68"/>
      <c r="O141" s="68"/>
      <c r="P141" s="68"/>
      <c r="Q141" s="68"/>
      <c r="R141" s="68"/>
      <c r="S141" s="68"/>
      <c r="T141" s="68"/>
      <c r="U141" s="68"/>
      <c r="V141" s="68"/>
      <c r="W141" s="68"/>
      <c r="X141" s="68"/>
      <c r="Y141" s="68"/>
      <c r="Z141" s="68"/>
      <c r="AA141" s="68"/>
      <c r="AB141" s="68"/>
      <c r="AC141" s="68"/>
      <c r="AD141" s="68"/>
      <c r="AE141" s="68"/>
      <c r="AF141" s="49"/>
      <c r="AG141" s="99"/>
    </row>
    <row r="142" spans="1:33" x14ac:dyDescent="0.25">
      <c r="A142" s="64"/>
      <c r="B142" s="76" t="s">
        <v>43</v>
      </c>
      <c r="C142" s="67">
        <v>0</v>
      </c>
      <c r="D142" s="68">
        <v>0</v>
      </c>
      <c r="E142" s="68">
        <v>0</v>
      </c>
      <c r="F142" s="68">
        <v>0</v>
      </c>
      <c r="G142" s="68">
        <v>0</v>
      </c>
      <c r="H142" s="68">
        <v>0</v>
      </c>
      <c r="I142" s="68">
        <v>0</v>
      </c>
      <c r="J142" s="68">
        <v>3</v>
      </c>
      <c r="K142" s="68">
        <v>0</v>
      </c>
      <c r="L142" s="68">
        <v>0</v>
      </c>
      <c r="M142" s="68">
        <v>0</v>
      </c>
      <c r="N142" s="68">
        <v>2</v>
      </c>
      <c r="O142" s="68">
        <v>2</v>
      </c>
      <c r="P142" s="68"/>
      <c r="Q142" s="68">
        <v>0</v>
      </c>
      <c r="R142" s="68">
        <v>0</v>
      </c>
      <c r="S142" s="68">
        <v>3</v>
      </c>
      <c r="T142" s="68">
        <v>3</v>
      </c>
      <c r="U142" s="68">
        <v>3</v>
      </c>
      <c r="V142" s="68">
        <v>0</v>
      </c>
      <c r="W142" s="68">
        <v>2</v>
      </c>
      <c r="X142" s="68">
        <v>2</v>
      </c>
      <c r="Y142" s="68"/>
      <c r="Z142" s="68">
        <v>0</v>
      </c>
      <c r="AA142" s="68">
        <v>0</v>
      </c>
      <c r="AB142" s="68">
        <v>0</v>
      </c>
      <c r="AC142" s="68">
        <v>0</v>
      </c>
      <c r="AD142" s="68">
        <v>0</v>
      </c>
      <c r="AE142" s="68">
        <v>0</v>
      </c>
      <c r="AF142" s="49">
        <v>0</v>
      </c>
      <c r="AG142" s="99">
        <v>0</v>
      </c>
    </row>
    <row r="143" spans="1:33" x14ac:dyDescent="0.25">
      <c r="A143" s="64"/>
      <c r="B143" s="76" t="s">
        <v>44</v>
      </c>
      <c r="C143" s="67">
        <v>0</v>
      </c>
      <c r="D143" s="68">
        <v>0</v>
      </c>
      <c r="E143" s="68">
        <v>0</v>
      </c>
      <c r="F143" s="68">
        <v>0</v>
      </c>
      <c r="G143" s="68">
        <v>0</v>
      </c>
      <c r="H143" s="68">
        <v>0</v>
      </c>
      <c r="I143" s="68">
        <v>0</v>
      </c>
      <c r="J143" s="68">
        <v>3</v>
      </c>
      <c r="K143" s="68">
        <v>0</v>
      </c>
      <c r="L143" s="68">
        <v>0</v>
      </c>
      <c r="M143" s="68">
        <v>0</v>
      </c>
      <c r="N143" s="68">
        <v>2</v>
      </c>
      <c r="O143" s="68">
        <v>2</v>
      </c>
      <c r="P143" s="68"/>
      <c r="Q143" s="68">
        <v>0</v>
      </c>
      <c r="R143" s="68">
        <v>0</v>
      </c>
      <c r="S143" s="68">
        <v>3</v>
      </c>
      <c r="T143" s="68">
        <v>3</v>
      </c>
      <c r="U143" s="68">
        <v>3</v>
      </c>
      <c r="V143" s="68">
        <v>0</v>
      </c>
      <c r="W143" s="68">
        <v>2</v>
      </c>
      <c r="X143" s="68">
        <v>2</v>
      </c>
      <c r="Y143" s="68"/>
      <c r="Z143" s="68">
        <v>0</v>
      </c>
      <c r="AA143" s="68">
        <v>0</v>
      </c>
      <c r="AB143" s="68">
        <v>0</v>
      </c>
      <c r="AC143" s="68">
        <v>0</v>
      </c>
      <c r="AD143" s="68">
        <v>0</v>
      </c>
      <c r="AE143" s="68">
        <v>0</v>
      </c>
      <c r="AF143" s="90">
        <v>0</v>
      </c>
      <c r="AG143" s="98">
        <v>0</v>
      </c>
    </row>
    <row r="144" spans="1:33" x14ac:dyDescent="0.25">
      <c r="A144" s="64"/>
      <c r="B144" s="77" t="s">
        <v>61</v>
      </c>
      <c r="C144" s="91"/>
      <c r="D144" s="49"/>
      <c r="E144" s="49"/>
      <c r="F144" s="49"/>
      <c r="G144" s="49"/>
      <c r="H144" s="49"/>
      <c r="I144" s="49"/>
      <c r="J144" s="49"/>
      <c r="K144" s="49"/>
      <c r="L144" s="49"/>
      <c r="M144" s="49"/>
      <c r="N144" s="49"/>
      <c r="O144" s="49"/>
      <c r="P144" s="49"/>
      <c r="Q144" s="49"/>
      <c r="R144" s="49"/>
      <c r="S144" s="49"/>
      <c r="T144" s="49"/>
      <c r="U144" s="49"/>
      <c r="V144" s="49"/>
      <c r="W144" s="49"/>
      <c r="X144" s="49"/>
      <c r="Y144" s="49"/>
      <c r="Z144" s="49"/>
      <c r="AA144" s="49"/>
      <c r="AB144" s="49"/>
      <c r="AC144" s="49"/>
      <c r="AD144" s="49"/>
      <c r="AE144" s="49"/>
      <c r="AF144" s="49"/>
      <c r="AG144" s="99"/>
    </row>
    <row r="145" spans="1:33" ht="15.75" thickBot="1" x14ac:dyDescent="0.3">
      <c r="A145" s="64"/>
      <c r="B145" s="72" t="s">
        <v>62</v>
      </c>
      <c r="C145" s="79">
        <v>0</v>
      </c>
      <c r="D145" s="80">
        <v>0</v>
      </c>
      <c r="E145" s="80">
        <v>0</v>
      </c>
      <c r="F145" s="80">
        <v>0</v>
      </c>
      <c r="G145" s="80">
        <v>0</v>
      </c>
      <c r="H145" s="80">
        <v>0</v>
      </c>
      <c r="I145" s="80">
        <v>0</v>
      </c>
      <c r="J145" s="80">
        <v>3</v>
      </c>
      <c r="K145" s="80">
        <v>0</v>
      </c>
      <c r="L145" s="80">
        <v>0</v>
      </c>
      <c r="M145" s="80">
        <v>0</v>
      </c>
      <c r="N145" s="80">
        <v>2</v>
      </c>
      <c r="O145" s="80">
        <v>2</v>
      </c>
      <c r="P145" s="80"/>
      <c r="Q145" s="80">
        <v>0</v>
      </c>
      <c r="R145" s="80">
        <v>0</v>
      </c>
      <c r="S145" s="80">
        <v>3</v>
      </c>
      <c r="T145" s="80">
        <v>3</v>
      </c>
      <c r="U145" s="80">
        <v>3</v>
      </c>
      <c r="V145" s="80">
        <v>0</v>
      </c>
      <c r="W145" s="80">
        <v>2</v>
      </c>
      <c r="X145" s="80">
        <v>2</v>
      </c>
      <c r="Y145" s="80"/>
      <c r="Z145" s="80">
        <v>0</v>
      </c>
      <c r="AA145" s="80">
        <v>0</v>
      </c>
      <c r="AB145" s="80">
        <v>0</v>
      </c>
      <c r="AC145" s="80">
        <v>0</v>
      </c>
      <c r="AD145" s="80">
        <v>0</v>
      </c>
      <c r="AE145" s="80">
        <v>0</v>
      </c>
      <c r="AF145" s="80">
        <v>0</v>
      </c>
      <c r="AG145" s="100">
        <v>0</v>
      </c>
    </row>
    <row r="146" spans="1:33" x14ac:dyDescent="0.25">
      <c r="A146" s="64"/>
      <c r="B146" s="64"/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  <c r="AA146" s="64"/>
      <c r="AB146" s="64"/>
      <c r="AC146" s="64"/>
      <c r="AD146" s="64"/>
      <c r="AE146" s="64"/>
      <c r="AF146" s="64"/>
      <c r="AG146" s="64"/>
    </row>
    <row r="147" spans="1:33" x14ac:dyDescent="0.25">
      <c r="A147" s="64"/>
      <c r="B147" s="64"/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  <c r="AA147" s="64"/>
      <c r="AB147" s="64"/>
      <c r="AC147" s="64"/>
      <c r="AD147" s="64"/>
      <c r="AE147" s="64"/>
      <c r="AF147" s="64"/>
      <c r="AG147" s="64"/>
    </row>
    <row r="148" spans="1:33" x14ac:dyDescent="0.25">
      <c r="A148" s="64"/>
      <c r="B148" s="64"/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4"/>
      <c r="W148" s="64"/>
      <c r="X148" s="64"/>
      <c r="Y148" s="64"/>
      <c r="Z148" s="64"/>
      <c r="AA148" s="64"/>
      <c r="AB148" s="64"/>
      <c r="AC148" s="64"/>
      <c r="AD148" s="64"/>
      <c r="AE148" s="64"/>
      <c r="AF148" s="64"/>
      <c r="AG148" s="64"/>
    </row>
    <row r="149" spans="1:33" x14ac:dyDescent="0.25">
      <c r="A149" s="64"/>
      <c r="B149" s="64"/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  <c r="X149" s="64"/>
      <c r="Y149" s="64"/>
      <c r="Z149" s="64"/>
      <c r="AA149" s="64"/>
      <c r="AB149" s="64"/>
      <c r="AC149" s="64"/>
      <c r="AD149" s="64"/>
      <c r="AE149" s="64"/>
      <c r="AF149" s="64"/>
      <c r="AG149" s="64"/>
    </row>
    <row r="150" spans="1:33" x14ac:dyDescent="0.25">
      <c r="A150" s="64"/>
      <c r="B150" s="64"/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</row>
    <row r="151" spans="1:33" x14ac:dyDescent="0.25">
      <c r="A151" s="64"/>
      <c r="B151" s="64"/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  <c r="AC151" s="64"/>
      <c r="AD151" s="64"/>
      <c r="AE151" s="64"/>
      <c r="AF151" s="64"/>
      <c r="AG151" s="64"/>
    </row>
    <row r="152" spans="1:33" x14ac:dyDescent="0.25">
      <c r="A152" s="64"/>
      <c r="B152" s="64"/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4"/>
      <c r="W152" s="64"/>
      <c r="X152" s="64"/>
      <c r="Y152" s="64"/>
      <c r="Z152" s="64"/>
      <c r="AA152" s="64"/>
      <c r="AB152" s="64"/>
      <c r="AC152" s="64"/>
      <c r="AD152" s="64"/>
      <c r="AE152" s="64"/>
      <c r="AF152" s="64"/>
      <c r="AG152" s="64"/>
    </row>
    <row r="153" spans="1:33" x14ac:dyDescent="0.25">
      <c r="A153" s="64"/>
      <c r="B153" s="64"/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  <c r="X153" s="64"/>
      <c r="Y153" s="64"/>
      <c r="Z153" s="64"/>
      <c r="AA153" s="64"/>
      <c r="AB153" s="64"/>
      <c r="AC153" s="64"/>
      <c r="AD153" s="64"/>
      <c r="AE153" s="64"/>
      <c r="AF153" s="64"/>
      <c r="AG153" s="64"/>
    </row>
    <row r="154" spans="1:33" x14ac:dyDescent="0.25">
      <c r="A154" s="64"/>
      <c r="B154" s="64"/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4"/>
      <c r="W154" s="64"/>
      <c r="X154" s="64"/>
      <c r="Y154" s="64"/>
      <c r="Z154" s="64"/>
      <c r="AA154" s="64"/>
      <c r="AB154" s="64"/>
      <c r="AC154" s="64"/>
      <c r="AD154" s="64"/>
      <c r="AE154" s="64"/>
      <c r="AF154" s="64"/>
      <c r="AG154" s="64"/>
    </row>
    <row r="155" spans="1:33" x14ac:dyDescent="0.25">
      <c r="A155" s="64"/>
      <c r="B155" s="64"/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4"/>
      <c r="W155" s="64"/>
      <c r="X155" s="64"/>
      <c r="Y155" s="64"/>
      <c r="Z155" s="64"/>
      <c r="AA155" s="64"/>
      <c r="AB155" s="64"/>
      <c r="AC155" s="64"/>
      <c r="AD155" s="64"/>
      <c r="AE155" s="64"/>
      <c r="AF155" s="64"/>
      <c r="AG155" s="64"/>
    </row>
    <row r="156" spans="1:33" x14ac:dyDescent="0.25">
      <c r="A156" s="64"/>
      <c r="B156" s="64"/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4"/>
      <c r="W156" s="64"/>
      <c r="X156" s="64"/>
      <c r="Y156" s="64"/>
      <c r="Z156" s="64"/>
      <c r="AA156" s="64"/>
      <c r="AB156" s="64"/>
      <c r="AC156" s="64"/>
      <c r="AD156" s="64"/>
      <c r="AE156" s="64"/>
      <c r="AF156" s="64"/>
      <c r="AG156" s="64"/>
    </row>
    <row r="157" spans="1:33" x14ac:dyDescent="0.25">
      <c r="A157" s="64"/>
      <c r="B157" s="64"/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4"/>
      <c r="W157" s="64"/>
      <c r="X157" s="64"/>
      <c r="Y157" s="64"/>
      <c r="Z157" s="64"/>
      <c r="AA157" s="64"/>
      <c r="AB157" s="64"/>
      <c r="AC157" s="64"/>
      <c r="AD157" s="64"/>
      <c r="AE157" s="64"/>
      <c r="AF157" s="64"/>
      <c r="AG157" s="64"/>
    </row>
    <row r="158" spans="1:33" x14ac:dyDescent="0.25">
      <c r="A158" s="64"/>
      <c r="B158" s="64"/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  <c r="AA158" s="64"/>
      <c r="AB158" s="64"/>
      <c r="AC158" s="64"/>
      <c r="AD158" s="64"/>
      <c r="AE158" s="64"/>
      <c r="AF158" s="64"/>
      <c r="AG158" s="64"/>
    </row>
    <row r="159" spans="1:33" x14ac:dyDescent="0.25">
      <c r="A159" s="64"/>
      <c r="B159" s="64"/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  <c r="AA159" s="64"/>
      <c r="AB159" s="64"/>
      <c r="AC159" s="64"/>
      <c r="AD159" s="64"/>
      <c r="AE159" s="64"/>
      <c r="AF159" s="64"/>
      <c r="AG159" s="64"/>
    </row>
    <row r="160" spans="1:33" x14ac:dyDescent="0.25">
      <c r="A160" s="64"/>
      <c r="B160" s="64"/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4"/>
      <c r="W160" s="64"/>
      <c r="X160" s="64"/>
      <c r="Y160" s="64"/>
      <c r="Z160" s="64"/>
      <c r="AA160" s="64"/>
      <c r="AB160" s="64"/>
      <c r="AC160" s="64"/>
      <c r="AD160" s="64"/>
      <c r="AE160" s="64"/>
      <c r="AF160" s="64"/>
      <c r="AG160" s="64"/>
    </row>
    <row r="161" spans="1:33" x14ac:dyDescent="0.25">
      <c r="A161" s="64"/>
      <c r="B161" s="64"/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4"/>
      <c r="W161" s="64"/>
      <c r="X161" s="64"/>
      <c r="Y161" s="64"/>
      <c r="Z161" s="64"/>
      <c r="AA161" s="64"/>
      <c r="AB161" s="64"/>
      <c r="AC161" s="64"/>
      <c r="AD161" s="64"/>
      <c r="AE161" s="64"/>
      <c r="AF161" s="64"/>
      <c r="AG161" s="64"/>
    </row>
    <row r="162" spans="1:33" x14ac:dyDescent="0.25">
      <c r="A162" s="64"/>
      <c r="B162" s="64"/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  <c r="AA162" s="64"/>
      <c r="AB162" s="64"/>
      <c r="AC162" s="64"/>
      <c r="AD162" s="64"/>
      <c r="AE162" s="64"/>
      <c r="AF162" s="64"/>
      <c r="AG162" s="64"/>
    </row>
    <row r="163" spans="1:33" x14ac:dyDescent="0.25">
      <c r="A163" s="64"/>
      <c r="B163" s="64"/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4"/>
      <c r="W163" s="64"/>
      <c r="X163" s="64"/>
      <c r="Y163" s="64"/>
      <c r="Z163" s="64"/>
      <c r="AA163" s="64"/>
      <c r="AB163" s="64"/>
      <c r="AC163" s="64"/>
      <c r="AD163" s="64"/>
      <c r="AE163" s="64"/>
      <c r="AF163" s="64"/>
      <c r="AG163" s="64"/>
    </row>
    <row r="164" spans="1:33" x14ac:dyDescent="0.25">
      <c r="A164" s="64"/>
      <c r="B164" s="64"/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C164" s="64"/>
      <c r="AD164" s="64"/>
      <c r="AE164" s="64"/>
      <c r="AF164" s="64"/>
      <c r="AG164" s="64"/>
    </row>
    <row r="165" spans="1:33" x14ac:dyDescent="0.25">
      <c r="A165" s="64"/>
      <c r="B165" s="64"/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4"/>
      <c r="W165" s="64"/>
      <c r="X165" s="64"/>
      <c r="Y165" s="64"/>
      <c r="Z165" s="64"/>
      <c r="AA165" s="64"/>
      <c r="AB165" s="64"/>
      <c r="AC165" s="64"/>
      <c r="AD165" s="64"/>
      <c r="AE165" s="64"/>
      <c r="AF165" s="64"/>
      <c r="AG165" s="64"/>
    </row>
    <row r="166" spans="1:33" x14ac:dyDescent="0.25">
      <c r="A166" s="64"/>
      <c r="B166" s="64"/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4"/>
      <c r="W166" s="64"/>
      <c r="X166" s="64"/>
      <c r="Y166" s="64"/>
      <c r="Z166" s="64"/>
      <c r="AA166" s="64"/>
      <c r="AB166" s="64"/>
      <c r="AC166" s="64"/>
      <c r="AD166" s="64"/>
      <c r="AE166" s="64"/>
      <c r="AF166" s="64"/>
      <c r="AG166" s="64"/>
    </row>
    <row r="167" spans="1:33" x14ac:dyDescent="0.25">
      <c r="A167" s="64"/>
      <c r="B167" s="64"/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4"/>
      <c r="W167" s="64"/>
      <c r="X167" s="64"/>
      <c r="Y167" s="64"/>
      <c r="Z167" s="64"/>
      <c r="AA167" s="64"/>
      <c r="AB167" s="64"/>
      <c r="AC167" s="64"/>
      <c r="AD167" s="64"/>
      <c r="AE167" s="64"/>
      <c r="AF167" s="64"/>
      <c r="AG167" s="64"/>
    </row>
    <row r="168" spans="1:33" x14ac:dyDescent="0.25">
      <c r="A168" s="64"/>
      <c r="B168" s="64"/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4"/>
      <c r="W168" s="64"/>
      <c r="X168" s="64"/>
      <c r="Y168" s="64"/>
      <c r="Z168" s="64"/>
      <c r="AA168" s="64"/>
      <c r="AB168" s="64"/>
      <c r="AC168" s="64"/>
      <c r="AD168" s="64"/>
      <c r="AE168" s="64"/>
      <c r="AF168" s="64"/>
      <c r="AG168" s="64"/>
    </row>
    <row r="169" spans="1:33" x14ac:dyDescent="0.25">
      <c r="A169" s="64"/>
      <c r="B169" s="64"/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4"/>
      <c r="W169" s="64"/>
      <c r="X169" s="64"/>
      <c r="Y169" s="64"/>
      <c r="Z169" s="64"/>
      <c r="AA169" s="64"/>
      <c r="AB169" s="64"/>
      <c r="AC169" s="64"/>
      <c r="AD169" s="64"/>
      <c r="AE169" s="64"/>
      <c r="AF169" s="64"/>
      <c r="AG169" s="64"/>
    </row>
    <row r="170" spans="1:33" x14ac:dyDescent="0.25">
      <c r="A170" s="64"/>
      <c r="B170" s="64"/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  <c r="AA170" s="64"/>
      <c r="AB170" s="64"/>
      <c r="AC170" s="64"/>
      <c r="AD170" s="64"/>
      <c r="AE170" s="64"/>
      <c r="AF170" s="64"/>
      <c r="AG170" s="64"/>
    </row>
    <row r="171" spans="1:33" x14ac:dyDescent="0.25">
      <c r="A171" s="64"/>
      <c r="B171" s="64"/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  <c r="AA171" s="64"/>
      <c r="AB171" s="64"/>
      <c r="AC171" s="64"/>
      <c r="AD171" s="64"/>
      <c r="AE171" s="64"/>
      <c r="AF171" s="64"/>
      <c r="AG171" s="64"/>
    </row>
    <row r="172" spans="1:33" x14ac:dyDescent="0.25">
      <c r="A172" s="64"/>
      <c r="B172" s="64"/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  <c r="AA172" s="64"/>
      <c r="AB172" s="64"/>
      <c r="AC172" s="64"/>
      <c r="AD172" s="64"/>
      <c r="AE172" s="64"/>
      <c r="AF172" s="64"/>
      <c r="AG172" s="64"/>
    </row>
    <row r="173" spans="1:33" x14ac:dyDescent="0.25">
      <c r="A173" s="64"/>
      <c r="B173" s="64"/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  <c r="AA173" s="64"/>
      <c r="AB173" s="64"/>
      <c r="AC173" s="64"/>
      <c r="AD173" s="64"/>
      <c r="AE173" s="64"/>
      <c r="AF173" s="64"/>
      <c r="AG173" s="64"/>
    </row>
    <row r="174" spans="1:33" x14ac:dyDescent="0.25">
      <c r="A174" s="64"/>
      <c r="B174" s="64"/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  <c r="AA174" s="64"/>
      <c r="AB174" s="64"/>
      <c r="AC174" s="64"/>
      <c r="AD174" s="64"/>
      <c r="AE174" s="64"/>
      <c r="AF174" s="64"/>
      <c r="AG174" s="64"/>
    </row>
    <row r="175" spans="1:33" x14ac:dyDescent="0.25">
      <c r="A175" s="64"/>
      <c r="B175" s="64"/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  <c r="AA175" s="64"/>
      <c r="AB175" s="64"/>
      <c r="AC175" s="64"/>
      <c r="AD175" s="64"/>
      <c r="AE175" s="64"/>
      <c r="AF175" s="64"/>
      <c r="AG175" s="64"/>
    </row>
    <row r="176" spans="1:33" x14ac:dyDescent="0.25">
      <c r="A176" s="64"/>
      <c r="B176" s="64"/>
      <c r="C176" s="64"/>
      <c r="D176" s="64"/>
      <c r="E176" s="64"/>
      <c r="F176" s="64"/>
      <c r="G176" s="64"/>
      <c r="H176" s="64"/>
      <c r="I176" s="64"/>
      <c r="J176" s="64"/>
      <c r="K176" s="64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64"/>
      <c r="AE176" s="64"/>
      <c r="AF176" s="64"/>
      <c r="AG176" s="64"/>
    </row>
    <row r="177" spans="1:33" x14ac:dyDescent="0.25">
      <c r="A177" s="64"/>
      <c r="B177" s="64"/>
      <c r="C177" s="64"/>
      <c r="D177" s="64"/>
      <c r="E177" s="64"/>
      <c r="F177" s="64"/>
      <c r="G177" s="64"/>
      <c r="H177" s="64"/>
      <c r="I177" s="64"/>
      <c r="J177" s="64"/>
      <c r="K177" s="64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  <c r="AA177" s="64"/>
      <c r="AB177" s="64"/>
      <c r="AC177" s="64"/>
      <c r="AD177" s="64"/>
      <c r="AE177" s="64"/>
      <c r="AF177" s="64"/>
      <c r="AG177" s="64"/>
    </row>
    <row r="178" spans="1:33" x14ac:dyDescent="0.25">
      <c r="A178" s="64"/>
      <c r="B178" s="64"/>
      <c r="C178" s="64"/>
      <c r="D178" s="64"/>
      <c r="E178" s="64"/>
      <c r="F178" s="64"/>
      <c r="G178" s="64"/>
      <c r="H178" s="64"/>
      <c r="I178" s="64"/>
      <c r="J178" s="64"/>
      <c r="K178" s="64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  <c r="AA178" s="64"/>
      <c r="AB178" s="64"/>
      <c r="AC178" s="64"/>
      <c r="AD178" s="64"/>
      <c r="AE178" s="64"/>
      <c r="AF178" s="64"/>
      <c r="AG178" s="64"/>
    </row>
    <row r="179" spans="1:33" x14ac:dyDescent="0.25">
      <c r="A179" s="64"/>
      <c r="B179" s="64"/>
      <c r="C179" s="64"/>
      <c r="D179" s="64"/>
      <c r="E179" s="64"/>
      <c r="F179" s="64"/>
      <c r="G179" s="64"/>
      <c r="H179" s="64"/>
      <c r="I179" s="64"/>
      <c r="J179" s="64"/>
      <c r="K179" s="64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  <c r="AA179" s="64"/>
      <c r="AB179" s="64"/>
      <c r="AC179" s="64"/>
      <c r="AD179" s="64"/>
      <c r="AE179" s="64"/>
      <c r="AF179" s="64"/>
      <c r="AG179" s="64"/>
    </row>
    <row r="180" spans="1:33" x14ac:dyDescent="0.25">
      <c r="A180" s="64"/>
      <c r="B180" s="64"/>
      <c r="C180" s="64"/>
      <c r="D180" s="64"/>
      <c r="E180" s="64"/>
      <c r="F180" s="64"/>
      <c r="G180" s="64"/>
      <c r="H180" s="64"/>
      <c r="I180" s="64"/>
      <c r="J180" s="64"/>
      <c r="K180" s="64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  <c r="AA180" s="64"/>
      <c r="AB180" s="64"/>
      <c r="AC180" s="64"/>
      <c r="AD180" s="64"/>
      <c r="AE180" s="64"/>
      <c r="AF180" s="64"/>
      <c r="AG180" s="64"/>
    </row>
    <row r="181" spans="1:33" x14ac:dyDescent="0.25">
      <c r="A181" s="64"/>
      <c r="B181" s="64"/>
      <c r="C181" s="64"/>
      <c r="D181" s="64"/>
      <c r="E181" s="64"/>
      <c r="F181" s="64"/>
      <c r="G181" s="64"/>
      <c r="H181" s="64"/>
      <c r="I181" s="64"/>
      <c r="J181" s="64"/>
      <c r="K181" s="64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  <c r="AA181" s="64"/>
      <c r="AB181" s="64"/>
      <c r="AC181" s="64"/>
      <c r="AD181" s="64"/>
      <c r="AE181" s="64"/>
      <c r="AF181" s="64"/>
      <c r="AG181" s="64"/>
    </row>
    <row r="182" spans="1:33" x14ac:dyDescent="0.25">
      <c r="A182" s="64"/>
      <c r="B182" s="64"/>
      <c r="C182" s="64"/>
      <c r="D182" s="64"/>
      <c r="E182" s="64"/>
      <c r="F182" s="64"/>
      <c r="G182" s="64"/>
      <c r="H182" s="64"/>
      <c r="I182" s="64"/>
      <c r="J182" s="64"/>
      <c r="K182" s="64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  <c r="AA182" s="64"/>
      <c r="AB182" s="64"/>
      <c r="AC182" s="64"/>
      <c r="AD182" s="64"/>
      <c r="AE182" s="64"/>
      <c r="AF182" s="64"/>
      <c r="AG182" s="64"/>
    </row>
    <row r="183" spans="1:33" x14ac:dyDescent="0.25">
      <c r="A183" s="64"/>
      <c r="B183" s="64"/>
      <c r="C183" s="64"/>
      <c r="D183" s="64"/>
      <c r="E183" s="64"/>
      <c r="F183" s="64"/>
      <c r="G183" s="64"/>
      <c r="H183" s="64"/>
      <c r="I183" s="64"/>
      <c r="J183" s="64"/>
      <c r="K183" s="64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  <c r="AA183" s="64"/>
      <c r="AB183" s="64"/>
      <c r="AC183" s="64"/>
      <c r="AD183" s="64"/>
      <c r="AE183" s="64"/>
      <c r="AF183" s="64"/>
      <c r="AG183" s="64"/>
    </row>
    <row r="184" spans="1:33" x14ac:dyDescent="0.25">
      <c r="A184" s="64"/>
      <c r="B184" s="64"/>
      <c r="C184" s="64"/>
      <c r="D184" s="64"/>
      <c r="E184" s="64"/>
      <c r="F184" s="64"/>
      <c r="G184" s="64"/>
      <c r="H184" s="64"/>
      <c r="I184" s="64"/>
      <c r="J184" s="64"/>
      <c r="K184" s="64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  <c r="AA184" s="64"/>
      <c r="AB184" s="64"/>
      <c r="AC184" s="64"/>
      <c r="AD184" s="64"/>
      <c r="AE184" s="64"/>
      <c r="AF184" s="64"/>
      <c r="AG184" s="64"/>
    </row>
    <row r="185" spans="1:33" x14ac:dyDescent="0.25">
      <c r="A185" s="64"/>
      <c r="B185" s="64"/>
      <c r="C185" s="64"/>
      <c r="D185" s="64"/>
      <c r="E185" s="64"/>
      <c r="F185" s="64"/>
      <c r="G185" s="64"/>
      <c r="H185" s="64"/>
      <c r="I185" s="64"/>
      <c r="J185" s="64"/>
      <c r="K185" s="64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  <c r="AA185" s="64"/>
      <c r="AB185" s="64"/>
      <c r="AC185" s="64"/>
      <c r="AD185" s="64"/>
      <c r="AE185" s="64"/>
      <c r="AF185" s="64"/>
      <c r="AG185" s="64"/>
    </row>
    <row r="186" spans="1:33" x14ac:dyDescent="0.25">
      <c r="A186" s="64"/>
      <c r="B186" s="64"/>
      <c r="C186" s="64"/>
      <c r="D186" s="64"/>
      <c r="E186" s="64"/>
      <c r="F186" s="64"/>
      <c r="G186" s="64"/>
      <c r="H186" s="64"/>
      <c r="I186" s="64"/>
      <c r="J186" s="64"/>
      <c r="K186" s="64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  <c r="AA186" s="64"/>
      <c r="AB186" s="64"/>
      <c r="AC186" s="64"/>
      <c r="AD186" s="64"/>
      <c r="AE186" s="64"/>
      <c r="AF186" s="64"/>
      <c r="AG186" s="64"/>
    </row>
    <row r="187" spans="1:33" x14ac:dyDescent="0.25">
      <c r="A187" s="64"/>
      <c r="B187" s="64"/>
      <c r="C187" s="64"/>
      <c r="D187" s="64"/>
      <c r="E187" s="64"/>
      <c r="F187" s="64"/>
      <c r="G187" s="64"/>
      <c r="H187" s="64"/>
      <c r="I187" s="64"/>
      <c r="J187" s="64"/>
      <c r="K187" s="64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  <c r="AA187" s="64"/>
      <c r="AB187" s="64"/>
      <c r="AC187" s="64"/>
      <c r="AD187" s="64"/>
      <c r="AE187" s="64"/>
      <c r="AF187" s="64"/>
      <c r="AG187" s="64"/>
    </row>
    <row r="188" spans="1:33" x14ac:dyDescent="0.25">
      <c r="A188" s="64"/>
      <c r="B188" s="64"/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  <c r="AA188" s="64"/>
      <c r="AB188" s="64"/>
      <c r="AC188" s="64"/>
      <c r="AD188" s="64"/>
      <c r="AE188" s="64"/>
      <c r="AF188" s="64"/>
      <c r="AG188" s="64"/>
    </row>
    <row r="189" spans="1:33" x14ac:dyDescent="0.25">
      <c r="A189" s="64"/>
      <c r="B189" s="64"/>
      <c r="C189" s="64"/>
      <c r="D189" s="64"/>
      <c r="E189" s="64"/>
      <c r="F189" s="64"/>
      <c r="G189" s="64"/>
      <c r="H189" s="64"/>
      <c r="I189" s="64"/>
      <c r="J189" s="64"/>
      <c r="K189" s="64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  <c r="AA189" s="64"/>
      <c r="AB189" s="64"/>
      <c r="AC189" s="64"/>
      <c r="AD189" s="64"/>
      <c r="AE189" s="64"/>
      <c r="AF189" s="64"/>
      <c r="AG189" s="64"/>
    </row>
    <row r="190" spans="1:33" x14ac:dyDescent="0.25">
      <c r="A190" s="64"/>
      <c r="B190" s="64"/>
      <c r="C190" s="64"/>
      <c r="D190" s="64"/>
      <c r="E190" s="64"/>
      <c r="F190" s="64"/>
      <c r="G190" s="64"/>
      <c r="H190" s="64"/>
      <c r="I190" s="64"/>
      <c r="J190" s="64"/>
      <c r="K190" s="64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  <c r="AA190" s="64"/>
      <c r="AB190" s="64"/>
      <c r="AC190" s="64"/>
      <c r="AD190" s="64"/>
      <c r="AE190" s="64"/>
      <c r="AF190" s="64"/>
      <c r="AG190" s="64"/>
    </row>
    <row r="191" spans="1:33" x14ac:dyDescent="0.25">
      <c r="A191" s="64"/>
      <c r="B191" s="64"/>
      <c r="C191" s="64"/>
      <c r="D191" s="64"/>
      <c r="E191" s="64"/>
      <c r="F191" s="64"/>
      <c r="G191" s="64"/>
      <c r="H191" s="64"/>
      <c r="I191" s="64"/>
      <c r="J191" s="64"/>
      <c r="K191" s="64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  <c r="AA191" s="64"/>
      <c r="AB191" s="64"/>
      <c r="AC191" s="64"/>
      <c r="AD191" s="64"/>
      <c r="AE191" s="64"/>
      <c r="AF191" s="64"/>
      <c r="AG191" s="64"/>
    </row>
    <row r="192" spans="1:33" x14ac:dyDescent="0.25">
      <c r="A192" s="64"/>
      <c r="B192" s="64"/>
      <c r="C192" s="64"/>
      <c r="D192" s="64"/>
      <c r="E192" s="64"/>
      <c r="F192" s="64"/>
      <c r="G192" s="64"/>
      <c r="H192" s="64"/>
      <c r="I192" s="64"/>
      <c r="J192" s="64"/>
      <c r="K192" s="64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  <c r="AA192" s="64"/>
      <c r="AB192" s="64"/>
      <c r="AC192" s="64"/>
      <c r="AD192" s="64"/>
      <c r="AE192" s="64"/>
      <c r="AF192" s="64"/>
      <c r="AG192" s="64"/>
    </row>
    <row r="193" spans="1:33" x14ac:dyDescent="0.25">
      <c r="A193" s="64"/>
      <c r="B193" s="64"/>
      <c r="C193" s="64"/>
      <c r="D193" s="64"/>
      <c r="E193" s="64"/>
      <c r="F193" s="64"/>
      <c r="G193" s="64"/>
      <c r="H193" s="64"/>
      <c r="I193" s="64"/>
      <c r="J193" s="64"/>
      <c r="K193" s="64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  <c r="AA193" s="64"/>
      <c r="AB193" s="64"/>
      <c r="AC193" s="64"/>
      <c r="AD193" s="64"/>
      <c r="AE193" s="64"/>
      <c r="AF193" s="64"/>
      <c r="AG193" s="64"/>
    </row>
    <row r="194" spans="1:33" x14ac:dyDescent="0.25">
      <c r="A194" s="64"/>
      <c r="B194" s="64"/>
      <c r="C194" s="64"/>
      <c r="D194" s="64"/>
      <c r="E194" s="64"/>
      <c r="F194" s="64"/>
      <c r="G194" s="64"/>
      <c r="H194" s="64"/>
      <c r="I194" s="64"/>
      <c r="J194" s="64"/>
      <c r="K194" s="64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  <c r="AA194" s="64"/>
      <c r="AB194" s="64"/>
      <c r="AC194" s="64"/>
      <c r="AD194" s="64"/>
      <c r="AE194" s="64"/>
      <c r="AF194" s="64"/>
      <c r="AG194" s="64"/>
    </row>
    <row r="195" spans="1:33" x14ac:dyDescent="0.25">
      <c r="A195" s="64"/>
      <c r="B195" s="64"/>
      <c r="C195" s="64"/>
      <c r="D195" s="64"/>
      <c r="E195" s="64"/>
      <c r="F195" s="64"/>
      <c r="G195" s="64"/>
      <c r="H195" s="64"/>
      <c r="I195" s="64"/>
      <c r="J195" s="64"/>
      <c r="K195" s="64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  <c r="AA195" s="64"/>
      <c r="AB195" s="64"/>
      <c r="AC195" s="64"/>
      <c r="AD195" s="64"/>
      <c r="AE195" s="64"/>
      <c r="AF195" s="64"/>
      <c r="AG195" s="64"/>
    </row>
    <row r="196" spans="1:33" x14ac:dyDescent="0.25">
      <c r="A196" s="64"/>
      <c r="B196" s="64"/>
      <c r="C196" s="64"/>
      <c r="D196" s="64"/>
      <c r="E196" s="64"/>
      <c r="F196" s="64"/>
      <c r="G196" s="64"/>
      <c r="H196" s="64"/>
      <c r="I196" s="64"/>
      <c r="J196" s="64"/>
      <c r="K196" s="64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  <c r="AA196" s="64"/>
      <c r="AB196" s="64"/>
      <c r="AC196" s="64"/>
      <c r="AD196" s="64"/>
      <c r="AE196" s="64"/>
      <c r="AF196" s="64"/>
      <c r="AG196" s="64"/>
    </row>
    <row r="197" spans="1:33" x14ac:dyDescent="0.25">
      <c r="A197" s="64"/>
      <c r="B197" s="64"/>
      <c r="C197" s="64"/>
      <c r="D197" s="64"/>
      <c r="E197" s="64"/>
      <c r="F197" s="64"/>
      <c r="G197" s="64"/>
      <c r="H197" s="64"/>
      <c r="I197" s="64"/>
      <c r="J197" s="64"/>
      <c r="K197" s="64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  <c r="AA197" s="64"/>
      <c r="AB197" s="64"/>
      <c r="AC197" s="64"/>
      <c r="AD197" s="64"/>
      <c r="AE197" s="64"/>
      <c r="AF197" s="64"/>
      <c r="AG197" s="64"/>
    </row>
    <row r="198" spans="1:33" x14ac:dyDescent="0.25">
      <c r="A198" s="64"/>
      <c r="B198" s="64"/>
      <c r="C198" s="64"/>
      <c r="D198" s="64"/>
      <c r="E198" s="64"/>
      <c r="F198" s="64"/>
      <c r="G198" s="64"/>
      <c r="H198" s="64"/>
      <c r="I198" s="64"/>
      <c r="J198" s="64"/>
      <c r="K198" s="64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  <c r="AA198" s="64"/>
      <c r="AB198" s="64"/>
      <c r="AC198" s="64"/>
      <c r="AD198" s="64"/>
      <c r="AE198" s="64"/>
      <c r="AF198" s="64"/>
      <c r="AG198" s="64"/>
    </row>
    <row r="199" spans="1:33" x14ac:dyDescent="0.25">
      <c r="A199" s="64"/>
      <c r="B199" s="64"/>
      <c r="C199" s="64"/>
      <c r="D199" s="64"/>
      <c r="E199" s="64"/>
      <c r="F199" s="64"/>
      <c r="G199" s="64"/>
      <c r="H199" s="64"/>
      <c r="I199" s="64"/>
      <c r="J199" s="64"/>
      <c r="K199" s="64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  <c r="AA199" s="64"/>
      <c r="AB199" s="64"/>
      <c r="AC199" s="64"/>
      <c r="AD199" s="64"/>
      <c r="AE199" s="64"/>
      <c r="AF199" s="64"/>
      <c r="AG199" s="64"/>
    </row>
    <row r="200" spans="1:33" x14ac:dyDescent="0.25">
      <c r="A200" s="64"/>
      <c r="B200" s="64"/>
      <c r="C200" s="64"/>
      <c r="D200" s="64"/>
      <c r="E200" s="64"/>
      <c r="F200" s="64"/>
      <c r="G200" s="64"/>
      <c r="H200" s="64"/>
      <c r="I200" s="64"/>
      <c r="J200" s="64"/>
      <c r="K200" s="64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  <c r="AA200" s="64"/>
      <c r="AB200" s="64"/>
      <c r="AC200" s="64"/>
      <c r="AD200" s="64"/>
      <c r="AE200" s="64"/>
      <c r="AF200" s="64"/>
      <c r="AG200" s="64"/>
    </row>
    <row r="201" spans="1:33" x14ac:dyDescent="0.25">
      <c r="A201" s="64"/>
      <c r="B201" s="64"/>
      <c r="C201" s="64"/>
      <c r="D201" s="64"/>
      <c r="E201" s="64"/>
      <c r="F201" s="64"/>
      <c r="G201" s="64"/>
      <c r="H201" s="64"/>
      <c r="I201" s="64"/>
      <c r="J201" s="64"/>
      <c r="K201" s="64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  <c r="AA201" s="64"/>
      <c r="AB201" s="64"/>
      <c r="AC201" s="64"/>
      <c r="AD201" s="64"/>
      <c r="AE201" s="64"/>
      <c r="AF201" s="64"/>
      <c r="AG201" s="64"/>
    </row>
    <row r="202" spans="1:33" x14ac:dyDescent="0.25">
      <c r="A202" s="64"/>
      <c r="B202" s="64"/>
      <c r="C202" s="64"/>
      <c r="D202" s="64"/>
      <c r="E202" s="64"/>
      <c r="F202" s="64"/>
      <c r="G202" s="64"/>
      <c r="H202" s="64"/>
      <c r="I202" s="64"/>
      <c r="J202" s="64"/>
      <c r="K202" s="64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64"/>
      <c r="AE202" s="64"/>
      <c r="AF202" s="64"/>
      <c r="AG202" s="64"/>
    </row>
    <row r="203" spans="1:33" x14ac:dyDescent="0.25">
      <c r="A203" s="64"/>
      <c r="B203" s="64"/>
      <c r="C203" s="64"/>
      <c r="D203" s="64"/>
      <c r="E203" s="64"/>
      <c r="F203" s="64"/>
      <c r="G203" s="64"/>
      <c r="H203" s="64"/>
      <c r="I203" s="64"/>
      <c r="J203" s="64"/>
      <c r="K203" s="64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64"/>
      <c r="AE203" s="64"/>
      <c r="AF203" s="64"/>
      <c r="AG203" s="64"/>
    </row>
    <row r="204" spans="1:33" x14ac:dyDescent="0.25">
      <c r="A204" s="64"/>
      <c r="B204" s="64"/>
      <c r="C204" s="64"/>
      <c r="D204" s="64"/>
      <c r="E204" s="64"/>
      <c r="F204" s="64"/>
      <c r="G204" s="64"/>
      <c r="H204" s="64"/>
      <c r="I204" s="64"/>
      <c r="J204" s="64"/>
      <c r="K204" s="64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  <c r="AA204" s="64"/>
      <c r="AB204" s="64"/>
      <c r="AC204" s="64"/>
      <c r="AD204" s="64"/>
      <c r="AE204" s="64"/>
      <c r="AF204" s="64"/>
      <c r="AG204" s="64"/>
    </row>
    <row r="205" spans="1:33" x14ac:dyDescent="0.25">
      <c r="A205" s="64"/>
      <c r="B205" s="64"/>
      <c r="C205" s="64"/>
      <c r="D205" s="64"/>
      <c r="E205" s="64"/>
      <c r="F205" s="64"/>
      <c r="G205" s="64"/>
      <c r="H205" s="64"/>
      <c r="I205" s="64"/>
      <c r="J205" s="64"/>
      <c r="K205" s="64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  <c r="AA205" s="64"/>
      <c r="AB205" s="64"/>
      <c r="AC205" s="64"/>
      <c r="AD205" s="64"/>
      <c r="AE205" s="64"/>
      <c r="AF205" s="64"/>
      <c r="AG205" s="64"/>
    </row>
    <row r="206" spans="1:33" x14ac:dyDescent="0.25">
      <c r="A206" s="64"/>
      <c r="B206" s="64"/>
      <c r="C206" s="64"/>
      <c r="D206" s="64"/>
      <c r="E206" s="64"/>
      <c r="F206" s="64"/>
      <c r="G206" s="64"/>
      <c r="H206" s="64"/>
      <c r="I206" s="64"/>
      <c r="J206" s="64"/>
      <c r="K206" s="64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  <c r="AA206" s="64"/>
      <c r="AB206" s="64"/>
      <c r="AC206" s="64"/>
      <c r="AD206" s="64"/>
      <c r="AE206" s="64"/>
      <c r="AF206" s="64"/>
      <c r="AG206" s="64"/>
    </row>
    <row r="207" spans="1:33" x14ac:dyDescent="0.25">
      <c r="A207" s="64"/>
      <c r="B207" s="64"/>
      <c r="C207" s="64"/>
      <c r="D207" s="64"/>
      <c r="E207" s="64"/>
      <c r="F207" s="64"/>
      <c r="G207" s="64"/>
      <c r="H207" s="64"/>
      <c r="I207" s="64"/>
      <c r="J207" s="64"/>
      <c r="K207" s="64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  <c r="AA207" s="64"/>
      <c r="AB207" s="64"/>
      <c r="AC207" s="64"/>
      <c r="AD207" s="64"/>
      <c r="AE207" s="64"/>
      <c r="AF207" s="64"/>
      <c r="AG207" s="64"/>
    </row>
    <row r="208" spans="1:33" x14ac:dyDescent="0.25">
      <c r="A208" s="64"/>
      <c r="B208" s="64"/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4"/>
      <c r="W208" s="64"/>
      <c r="X208" s="64"/>
      <c r="Y208" s="64"/>
      <c r="Z208" s="64"/>
      <c r="AA208" s="64"/>
      <c r="AB208" s="64"/>
      <c r="AC208" s="64"/>
      <c r="AD208" s="64"/>
      <c r="AE208" s="64"/>
      <c r="AF208" s="64"/>
      <c r="AG208" s="64"/>
    </row>
    <row r="209" spans="1:33" x14ac:dyDescent="0.25">
      <c r="A209" s="64"/>
      <c r="B209" s="64"/>
      <c r="C209" s="64"/>
      <c r="D209" s="64"/>
      <c r="E209" s="64"/>
      <c r="F209" s="64"/>
      <c r="G209" s="64"/>
      <c r="H209" s="64"/>
      <c r="I209" s="64"/>
      <c r="J209" s="64"/>
      <c r="K209" s="64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4"/>
      <c r="W209" s="64"/>
      <c r="X209" s="64"/>
      <c r="Y209" s="64"/>
      <c r="Z209" s="64"/>
      <c r="AA209" s="64"/>
      <c r="AB209" s="64"/>
      <c r="AC209" s="64"/>
      <c r="AD209" s="64"/>
      <c r="AE209" s="64"/>
      <c r="AF209" s="64"/>
      <c r="AG209" s="64"/>
    </row>
    <row r="210" spans="1:33" x14ac:dyDescent="0.25">
      <c r="A210" s="64"/>
      <c r="B210" s="64"/>
      <c r="C210" s="64"/>
      <c r="D210" s="64"/>
      <c r="E210" s="64"/>
      <c r="F210" s="64"/>
      <c r="G210" s="64"/>
      <c r="H210" s="64"/>
      <c r="I210" s="64"/>
      <c r="J210" s="64"/>
      <c r="K210" s="64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4"/>
      <c r="W210" s="64"/>
      <c r="X210" s="64"/>
      <c r="Y210" s="64"/>
      <c r="Z210" s="64"/>
      <c r="AA210" s="64"/>
      <c r="AB210" s="64"/>
      <c r="AC210" s="64"/>
      <c r="AD210" s="64"/>
      <c r="AE210" s="64"/>
      <c r="AF210" s="64"/>
      <c r="AG210" s="64"/>
    </row>
    <row r="211" spans="1:33" x14ac:dyDescent="0.25">
      <c r="A211" s="64"/>
      <c r="B211" s="64"/>
      <c r="C211" s="64"/>
      <c r="D211" s="64"/>
      <c r="E211" s="64"/>
      <c r="F211" s="64"/>
      <c r="G211" s="64"/>
      <c r="H211" s="64"/>
      <c r="I211" s="64"/>
      <c r="J211" s="64"/>
      <c r="K211" s="64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4"/>
      <c r="W211" s="64"/>
      <c r="X211" s="64"/>
      <c r="Y211" s="64"/>
      <c r="Z211" s="64"/>
      <c r="AA211" s="64"/>
      <c r="AB211" s="64"/>
      <c r="AC211" s="64"/>
      <c r="AD211" s="64"/>
      <c r="AE211" s="64"/>
      <c r="AF211" s="64"/>
      <c r="AG211" s="64"/>
    </row>
    <row r="212" spans="1:33" x14ac:dyDescent="0.25">
      <c r="A212" s="64"/>
      <c r="B212" s="64"/>
      <c r="C212" s="64"/>
      <c r="D212" s="64"/>
      <c r="E212" s="64"/>
      <c r="F212" s="64"/>
      <c r="G212" s="64"/>
      <c r="H212" s="64"/>
      <c r="I212" s="64"/>
      <c r="J212" s="64"/>
      <c r="K212" s="64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4"/>
      <c r="W212" s="64"/>
      <c r="X212" s="64"/>
      <c r="Y212" s="64"/>
      <c r="Z212" s="64"/>
      <c r="AA212" s="64"/>
      <c r="AB212" s="64"/>
      <c r="AC212" s="64"/>
      <c r="AD212" s="64"/>
      <c r="AE212" s="64"/>
      <c r="AF212" s="64"/>
      <c r="AG212" s="64"/>
    </row>
    <row r="213" spans="1:33" x14ac:dyDescent="0.25">
      <c r="A213" s="64"/>
      <c r="B213" s="64"/>
      <c r="C213" s="64"/>
      <c r="D213" s="64"/>
      <c r="E213" s="64"/>
      <c r="F213" s="64"/>
      <c r="G213" s="64"/>
      <c r="H213" s="64"/>
      <c r="I213" s="64"/>
      <c r="J213" s="64"/>
      <c r="K213" s="64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4"/>
      <c r="W213" s="64"/>
      <c r="X213" s="64"/>
      <c r="Y213" s="64"/>
      <c r="Z213" s="64"/>
      <c r="AA213" s="64"/>
      <c r="AB213" s="64"/>
      <c r="AC213" s="64"/>
      <c r="AD213" s="64"/>
      <c r="AE213" s="64"/>
      <c r="AF213" s="64"/>
      <c r="AG213" s="64"/>
    </row>
    <row r="214" spans="1:33" x14ac:dyDescent="0.25">
      <c r="A214" s="64"/>
      <c r="B214" s="64"/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4"/>
      <c r="W214" s="64"/>
      <c r="X214" s="64"/>
      <c r="Y214" s="64"/>
      <c r="Z214" s="64"/>
      <c r="AA214" s="64"/>
      <c r="AB214" s="64"/>
      <c r="AC214" s="64"/>
      <c r="AD214" s="64"/>
      <c r="AE214" s="64"/>
      <c r="AF214" s="64"/>
      <c r="AG214" s="64"/>
    </row>
    <row r="215" spans="1:33" x14ac:dyDescent="0.25">
      <c r="A215" s="64"/>
      <c r="B215" s="64"/>
      <c r="C215" s="64"/>
      <c r="D215" s="64"/>
      <c r="E215" s="64"/>
      <c r="F215" s="64"/>
      <c r="G215" s="64"/>
      <c r="H215" s="64"/>
      <c r="I215" s="64"/>
      <c r="J215" s="64"/>
      <c r="K215" s="64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4"/>
      <c r="W215" s="64"/>
      <c r="X215" s="64"/>
      <c r="Y215" s="64"/>
      <c r="Z215" s="64"/>
      <c r="AA215" s="64"/>
      <c r="AB215" s="64"/>
      <c r="AC215" s="64"/>
      <c r="AD215" s="64"/>
      <c r="AE215" s="64"/>
      <c r="AF215" s="64"/>
      <c r="AG215" s="64"/>
    </row>
    <row r="216" spans="1:33" x14ac:dyDescent="0.25">
      <c r="A216" s="64"/>
      <c r="B216" s="64"/>
      <c r="C216" s="64"/>
      <c r="D216" s="64"/>
      <c r="E216" s="64"/>
      <c r="F216" s="64"/>
      <c r="G216" s="64"/>
      <c r="H216" s="64"/>
      <c r="I216" s="64"/>
      <c r="J216" s="64"/>
      <c r="K216" s="64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4"/>
      <c r="W216" s="64"/>
      <c r="X216" s="64"/>
      <c r="Y216" s="64"/>
      <c r="Z216" s="64"/>
      <c r="AA216" s="64"/>
      <c r="AB216" s="64"/>
      <c r="AC216" s="64"/>
      <c r="AD216" s="64"/>
      <c r="AE216" s="64"/>
      <c r="AF216" s="64"/>
      <c r="AG216" s="64"/>
    </row>
    <row r="217" spans="1:33" x14ac:dyDescent="0.25">
      <c r="A217" s="64"/>
      <c r="B217" s="64"/>
      <c r="C217" s="64"/>
      <c r="D217" s="64"/>
      <c r="E217" s="64"/>
      <c r="F217" s="64"/>
      <c r="G217" s="64"/>
      <c r="H217" s="64"/>
      <c r="I217" s="64"/>
      <c r="J217" s="64"/>
      <c r="K217" s="64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4"/>
      <c r="W217" s="64"/>
      <c r="X217" s="64"/>
      <c r="Y217" s="64"/>
      <c r="Z217" s="64"/>
      <c r="AA217" s="64"/>
      <c r="AB217" s="64"/>
      <c r="AC217" s="64"/>
      <c r="AD217" s="64"/>
      <c r="AE217" s="64"/>
      <c r="AF217" s="64"/>
      <c r="AG217" s="64"/>
    </row>
    <row r="218" spans="1:33" x14ac:dyDescent="0.25">
      <c r="A218" s="64"/>
      <c r="B218" s="64"/>
      <c r="C218" s="64"/>
      <c r="D218" s="64"/>
      <c r="E218" s="64"/>
      <c r="F218" s="64"/>
      <c r="G218" s="64"/>
      <c r="H218" s="64"/>
      <c r="I218" s="64"/>
      <c r="J218" s="64"/>
      <c r="K218" s="64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4"/>
      <c r="W218" s="64"/>
      <c r="X218" s="64"/>
      <c r="Y218" s="64"/>
      <c r="Z218" s="64"/>
      <c r="AA218" s="64"/>
      <c r="AB218" s="64"/>
      <c r="AC218" s="64"/>
      <c r="AD218" s="64"/>
      <c r="AE218" s="64"/>
      <c r="AF218" s="64"/>
      <c r="AG218" s="64"/>
    </row>
    <row r="219" spans="1:33" x14ac:dyDescent="0.25">
      <c r="A219" s="64"/>
      <c r="B219" s="64"/>
      <c r="C219" s="64"/>
      <c r="D219" s="64"/>
      <c r="E219" s="64"/>
      <c r="F219" s="64"/>
      <c r="G219" s="64"/>
      <c r="H219" s="64"/>
      <c r="I219" s="64"/>
      <c r="J219" s="64"/>
      <c r="K219" s="64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4"/>
      <c r="W219" s="64"/>
      <c r="X219" s="64"/>
      <c r="Y219" s="64"/>
      <c r="Z219" s="64"/>
      <c r="AA219" s="64"/>
      <c r="AB219" s="64"/>
      <c r="AC219" s="64"/>
      <c r="AD219" s="64"/>
      <c r="AE219" s="64"/>
      <c r="AF219" s="64"/>
      <c r="AG219" s="64"/>
    </row>
    <row r="220" spans="1:33" x14ac:dyDescent="0.25">
      <c r="A220" s="64"/>
      <c r="B220" s="64"/>
      <c r="C220" s="64"/>
      <c r="D220" s="64"/>
      <c r="E220" s="64"/>
      <c r="F220" s="64"/>
      <c r="G220" s="64"/>
      <c r="H220" s="64"/>
      <c r="I220" s="64"/>
      <c r="J220" s="64"/>
      <c r="K220" s="64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4"/>
      <c r="W220" s="64"/>
      <c r="X220" s="64"/>
      <c r="Y220" s="64"/>
      <c r="Z220" s="64"/>
      <c r="AA220" s="64"/>
      <c r="AB220" s="64"/>
      <c r="AC220" s="64"/>
      <c r="AD220" s="64"/>
      <c r="AE220" s="64"/>
      <c r="AF220" s="64"/>
      <c r="AG220" s="64"/>
    </row>
    <row r="221" spans="1:33" x14ac:dyDescent="0.25">
      <c r="A221" s="64"/>
      <c r="B221" s="64"/>
      <c r="C221" s="64"/>
      <c r="D221" s="64"/>
      <c r="E221" s="64"/>
      <c r="F221" s="64"/>
      <c r="G221" s="64"/>
      <c r="H221" s="64"/>
      <c r="I221" s="64"/>
      <c r="J221" s="64"/>
      <c r="K221" s="64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4"/>
      <c r="W221" s="64"/>
      <c r="X221" s="64"/>
      <c r="Y221" s="64"/>
      <c r="Z221" s="64"/>
      <c r="AA221" s="64"/>
      <c r="AB221" s="64"/>
      <c r="AC221" s="64"/>
      <c r="AD221" s="64"/>
      <c r="AE221" s="64"/>
      <c r="AF221" s="64"/>
      <c r="AG221" s="64"/>
    </row>
    <row r="222" spans="1:33" x14ac:dyDescent="0.25">
      <c r="A222" s="64"/>
      <c r="B222" s="64"/>
      <c r="C222" s="64"/>
      <c r="D222" s="64"/>
      <c r="E222" s="64"/>
      <c r="F222" s="64"/>
      <c r="G222" s="64"/>
      <c r="H222" s="64"/>
      <c r="I222" s="64"/>
      <c r="J222" s="64"/>
      <c r="K222" s="64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4"/>
      <c r="W222" s="64"/>
      <c r="X222" s="64"/>
      <c r="Y222" s="64"/>
      <c r="Z222" s="64"/>
      <c r="AA222" s="64"/>
      <c r="AB222" s="64"/>
      <c r="AC222" s="64"/>
      <c r="AD222" s="64"/>
      <c r="AE222" s="64"/>
      <c r="AF222" s="64"/>
      <c r="AG222" s="64"/>
    </row>
  </sheetData>
  <conditionalFormatting sqref="C84:AG85">
    <cfRule type="containsText" dxfId="284" priority="462" operator="containsText" text="2">
      <formula>NOT(ISERROR(SEARCH("2",C84)))</formula>
    </cfRule>
    <cfRule type="containsText" dxfId="283" priority="473" operator="containsText" text="3">
      <formula>NOT(ISERROR(SEARCH("3",C84)))</formula>
    </cfRule>
    <cfRule type="expression" dxfId="282" priority="480">
      <formula>WEEKDAY($B$6,2)&gt;5</formula>
    </cfRule>
  </conditionalFormatting>
  <conditionalFormatting sqref="C84:AG85">
    <cfRule type="containsText" dxfId="281" priority="465" operator="containsText" text="S">
      <formula>NOT(ISERROR(SEARCH("S",C84)))</formula>
    </cfRule>
    <cfRule type="containsText" dxfId="280" priority="474" operator="containsText" text="W">
      <formula>NOT(ISERROR(SEARCH("W",C84)))</formula>
    </cfRule>
    <cfRule type="containsText" dxfId="279" priority="475" operator="containsText" text="N">
      <formula>NOT(ISERROR(SEARCH("N",C84)))</formula>
    </cfRule>
    <cfRule type="containsText" dxfId="278" priority="476" operator="containsText" text="M">
      <formula>NOT(ISERROR(SEARCH("M",C84)))</formula>
    </cfRule>
    <cfRule type="containsText" dxfId="277" priority="477" operator="containsText" text="J1">
      <formula>NOT(ISERROR(SEARCH("J1",C84)))</formula>
    </cfRule>
    <cfRule type="expression" dxfId="276" priority="479">
      <formula>WEEKDAY(C$6,2)&gt;5</formula>
    </cfRule>
  </conditionalFormatting>
  <conditionalFormatting sqref="C76:AG85">
    <cfRule type="expression" dxfId="275" priority="472">
      <formula>WEEKDAY(C$6,2)&gt;5</formula>
    </cfRule>
  </conditionalFormatting>
  <conditionalFormatting sqref="C80:AG85">
    <cfRule type="containsText" dxfId="274" priority="463" operator="containsText" text="2">
      <formula>NOT(ISERROR(SEARCH("2",C80)))</formula>
    </cfRule>
    <cfRule type="containsText" dxfId="273" priority="464" operator="containsText" text="3">
      <formula>NOT(ISERROR(SEARCH("3",C80)))</formula>
    </cfRule>
  </conditionalFormatting>
  <conditionalFormatting sqref="C76:AG80">
    <cfRule type="containsText" dxfId="272" priority="466" operator="containsText" text="J1">
      <formula>NOT(ISERROR(SEARCH("J1",C76)))</formula>
    </cfRule>
    <cfRule type="containsText" dxfId="271" priority="467" operator="containsText" text="W">
      <formula>NOT(ISERROR(SEARCH("W",C76)))</formula>
    </cfRule>
    <cfRule type="containsText" dxfId="270" priority="468" operator="containsText" text="S">
      <formula>NOT(ISERROR(SEARCH("S",C76)))</formula>
    </cfRule>
    <cfRule type="containsText" dxfId="269" priority="469" operator="containsText" text="N">
      <formula>NOT(ISERROR(SEARCH("N",C76)))</formula>
    </cfRule>
    <cfRule type="containsText" dxfId="268" priority="470" operator="containsText" text="M">
      <formula>NOT(ISERROR(SEARCH("M",C76)))</formula>
    </cfRule>
  </conditionalFormatting>
  <conditionalFormatting sqref="C96:AG97">
    <cfRule type="containsText" dxfId="267" priority="443" operator="containsText" text="2">
      <formula>NOT(ISERROR(SEARCH("2",C96)))</formula>
    </cfRule>
    <cfRule type="containsText" dxfId="266" priority="454" operator="containsText" text="3">
      <formula>NOT(ISERROR(SEARCH("3",C96)))</formula>
    </cfRule>
    <cfRule type="expression" dxfId="265" priority="461">
      <formula>WEEKDAY($B$6,2)&gt;5</formula>
    </cfRule>
  </conditionalFormatting>
  <conditionalFormatting sqref="C96:AG97">
    <cfRule type="containsText" dxfId="264" priority="446" operator="containsText" text="S">
      <formula>NOT(ISERROR(SEARCH("S",C96)))</formula>
    </cfRule>
    <cfRule type="containsText" dxfId="263" priority="455" operator="containsText" text="W">
      <formula>NOT(ISERROR(SEARCH("W",C96)))</formula>
    </cfRule>
    <cfRule type="containsText" dxfId="262" priority="456" operator="containsText" text="N">
      <formula>NOT(ISERROR(SEARCH("N",C96)))</formula>
    </cfRule>
    <cfRule type="containsText" dxfId="261" priority="457" operator="containsText" text="M">
      <formula>NOT(ISERROR(SEARCH("M",C96)))</formula>
    </cfRule>
    <cfRule type="containsText" dxfId="260" priority="458" operator="containsText" text="J1">
      <formula>NOT(ISERROR(SEARCH("J1",C96)))</formula>
    </cfRule>
    <cfRule type="expression" dxfId="259" priority="460">
      <formula>WEEKDAY(C$6,2)&gt;5</formula>
    </cfRule>
  </conditionalFormatting>
  <conditionalFormatting sqref="C88:AG97">
    <cfRule type="expression" dxfId="258" priority="453">
      <formula>WEEKDAY(C$6,2)&gt;5</formula>
    </cfRule>
  </conditionalFormatting>
  <conditionalFormatting sqref="C92:AG97">
    <cfRule type="containsText" dxfId="257" priority="444" operator="containsText" text="2">
      <formula>NOT(ISERROR(SEARCH("2",C92)))</formula>
    </cfRule>
    <cfRule type="containsText" dxfId="256" priority="445" operator="containsText" text="3">
      <formula>NOT(ISERROR(SEARCH("3",C92)))</formula>
    </cfRule>
  </conditionalFormatting>
  <conditionalFormatting sqref="C88:AG92">
    <cfRule type="containsText" dxfId="255" priority="447" operator="containsText" text="J1">
      <formula>NOT(ISERROR(SEARCH("J1",C88)))</formula>
    </cfRule>
    <cfRule type="containsText" dxfId="254" priority="448" operator="containsText" text="W">
      <formula>NOT(ISERROR(SEARCH("W",C88)))</formula>
    </cfRule>
    <cfRule type="containsText" dxfId="253" priority="449" operator="containsText" text="S">
      <formula>NOT(ISERROR(SEARCH("S",C88)))</formula>
    </cfRule>
    <cfRule type="containsText" dxfId="252" priority="450" operator="containsText" text="N">
      <formula>NOT(ISERROR(SEARCH("N",C88)))</formula>
    </cfRule>
    <cfRule type="containsText" dxfId="251" priority="451" operator="containsText" text="M">
      <formula>NOT(ISERROR(SEARCH("M",C88)))</formula>
    </cfRule>
  </conditionalFormatting>
  <conditionalFormatting sqref="C108:AG109">
    <cfRule type="containsText" dxfId="250" priority="388" operator="containsText" text="2">
      <formula>NOT(ISERROR(SEARCH("2",C108)))</formula>
    </cfRule>
    <cfRule type="containsText" dxfId="249" priority="399" operator="containsText" text="3">
      <formula>NOT(ISERROR(SEARCH("3",C108)))</formula>
    </cfRule>
    <cfRule type="expression" dxfId="248" priority="406">
      <formula>WEEKDAY($B$6,2)&gt;5</formula>
    </cfRule>
  </conditionalFormatting>
  <conditionalFormatting sqref="C108:AG109">
    <cfRule type="containsText" dxfId="247" priority="391" operator="containsText" text="S">
      <formula>NOT(ISERROR(SEARCH("S",C108)))</formula>
    </cfRule>
    <cfRule type="containsText" dxfId="246" priority="400" operator="containsText" text="W">
      <formula>NOT(ISERROR(SEARCH("W",C108)))</formula>
    </cfRule>
    <cfRule type="containsText" dxfId="245" priority="401" operator="containsText" text="N">
      <formula>NOT(ISERROR(SEARCH("N",C108)))</formula>
    </cfRule>
    <cfRule type="containsText" dxfId="244" priority="402" operator="containsText" text="M">
      <formula>NOT(ISERROR(SEARCH("M",C108)))</formula>
    </cfRule>
    <cfRule type="containsText" dxfId="243" priority="403" operator="containsText" text="J1">
      <formula>NOT(ISERROR(SEARCH("J1",C108)))</formula>
    </cfRule>
    <cfRule type="expression" dxfId="242" priority="405">
      <formula>WEEKDAY(C$6,2)&gt;5</formula>
    </cfRule>
  </conditionalFormatting>
  <conditionalFormatting sqref="C100:AG109">
    <cfRule type="expression" dxfId="241" priority="398">
      <formula>WEEKDAY(C$6,2)&gt;5</formula>
    </cfRule>
  </conditionalFormatting>
  <conditionalFormatting sqref="C104:AG109">
    <cfRule type="containsText" dxfId="240" priority="389" operator="containsText" text="2">
      <formula>NOT(ISERROR(SEARCH("2",C104)))</formula>
    </cfRule>
    <cfRule type="containsText" dxfId="239" priority="390" operator="containsText" text="3">
      <formula>NOT(ISERROR(SEARCH("3",C104)))</formula>
    </cfRule>
  </conditionalFormatting>
  <conditionalFormatting sqref="C100:AG104">
    <cfRule type="containsText" dxfId="238" priority="392" operator="containsText" text="J1">
      <formula>NOT(ISERROR(SEARCH("J1",C100)))</formula>
    </cfRule>
    <cfRule type="containsText" dxfId="237" priority="393" operator="containsText" text="W">
      <formula>NOT(ISERROR(SEARCH("W",C100)))</formula>
    </cfRule>
    <cfRule type="containsText" dxfId="236" priority="394" operator="containsText" text="S">
      <formula>NOT(ISERROR(SEARCH("S",C100)))</formula>
    </cfRule>
    <cfRule type="containsText" dxfId="235" priority="395" operator="containsText" text="N">
      <formula>NOT(ISERROR(SEARCH("N",C100)))</formula>
    </cfRule>
    <cfRule type="containsText" dxfId="234" priority="396" operator="containsText" text="M">
      <formula>NOT(ISERROR(SEARCH("M",C100)))</formula>
    </cfRule>
  </conditionalFormatting>
  <conditionalFormatting sqref="C120:AG121">
    <cfRule type="containsText" dxfId="233" priority="354" operator="containsText" text="2">
      <formula>NOT(ISERROR(SEARCH("2",C120)))</formula>
    </cfRule>
    <cfRule type="containsText" dxfId="232" priority="365" operator="containsText" text="3">
      <formula>NOT(ISERROR(SEARCH("3",C120)))</formula>
    </cfRule>
  </conditionalFormatting>
  <conditionalFormatting sqref="C120:AG121">
    <cfRule type="containsText" dxfId="231" priority="357" operator="containsText" text="S">
      <formula>NOT(ISERROR(SEARCH("S",C120)))</formula>
    </cfRule>
    <cfRule type="containsText" dxfId="230" priority="366" operator="containsText" text="W">
      <formula>NOT(ISERROR(SEARCH("W",C120)))</formula>
    </cfRule>
    <cfRule type="containsText" dxfId="229" priority="367" operator="containsText" text="N">
      <formula>NOT(ISERROR(SEARCH("N",C120)))</formula>
    </cfRule>
    <cfRule type="containsText" dxfId="228" priority="368" operator="containsText" text="M">
      <formula>NOT(ISERROR(SEARCH("M",C120)))</formula>
    </cfRule>
    <cfRule type="containsText" dxfId="227" priority="369" operator="containsText" text="J1">
      <formula>NOT(ISERROR(SEARCH("J1",C120)))</formula>
    </cfRule>
  </conditionalFormatting>
  <conditionalFormatting sqref="C112:AG121">
    <cfRule type="expression" dxfId="226" priority="364">
      <formula>WEEKDAY(C$6,2)&gt;5</formula>
    </cfRule>
  </conditionalFormatting>
  <conditionalFormatting sqref="C116:AG121">
    <cfRule type="containsText" dxfId="225" priority="355" operator="containsText" text="2">
      <formula>NOT(ISERROR(SEARCH("2",C116)))</formula>
    </cfRule>
    <cfRule type="containsText" dxfId="224" priority="356" operator="containsText" text="3">
      <formula>NOT(ISERROR(SEARCH("3",C116)))</formula>
    </cfRule>
  </conditionalFormatting>
  <conditionalFormatting sqref="C112:AG116">
    <cfRule type="containsText" dxfId="223" priority="358" operator="containsText" text="J1">
      <formula>NOT(ISERROR(SEARCH("J1",C112)))</formula>
    </cfRule>
    <cfRule type="containsText" dxfId="222" priority="359" operator="containsText" text="W">
      <formula>NOT(ISERROR(SEARCH("W",C112)))</formula>
    </cfRule>
    <cfRule type="containsText" dxfId="221" priority="360" operator="containsText" text="S">
      <formula>NOT(ISERROR(SEARCH("S",C112)))</formula>
    </cfRule>
    <cfRule type="containsText" dxfId="220" priority="361" operator="containsText" text="N">
      <formula>NOT(ISERROR(SEARCH("N",C112)))</formula>
    </cfRule>
    <cfRule type="containsText" dxfId="219" priority="362" operator="containsText" text="M">
      <formula>NOT(ISERROR(SEARCH("M",C112)))</formula>
    </cfRule>
  </conditionalFormatting>
  <conditionalFormatting sqref="C132:AG133">
    <cfRule type="containsText" dxfId="218" priority="337" operator="containsText" text="2">
      <formula>NOT(ISERROR(SEARCH("2",C132)))</formula>
    </cfRule>
    <cfRule type="containsText" dxfId="217" priority="348" operator="containsText" text="3">
      <formula>NOT(ISERROR(SEARCH("3",C132)))</formula>
    </cfRule>
  </conditionalFormatting>
  <conditionalFormatting sqref="C132:AG133">
    <cfRule type="containsText" dxfId="216" priority="340" operator="containsText" text="S">
      <formula>NOT(ISERROR(SEARCH("S",C132)))</formula>
    </cfRule>
    <cfRule type="containsText" dxfId="215" priority="349" operator="containsText" text="W">
      <formula>NOT(ISERROR(SEARCH("W",C132)))</formula>
    </cfRule>
    <cfRule type="containsText" dxfId="214" priority="350" operator="containsText" text="N">
      <formula>NOT(ISERROR(SEARCH("N",C132)))</formula>
    </cfRule>
    <cfRule type="containsText" dxfId="213" priority="351" operator="containsText" text="M">
      <formula>NOT(ISERROR(SEARCH("M",C132)))</formula>
    </cfRule>
    <cfRule type="containsText" dxfId="212" priority="352" operator="containsText" text="J1">
      <formula>NOT(ISERROR(SEARCH("J1",C132)))</formula>
    </cfRule>
  </conditionalFormatting>
  <conditionalFormatting sqref="C124:AG133">
    <cfRule type="expression" dxfId="211" priority="347">
      <formula>WEEKDAY(C$6,2)&gt;5</formula>
    </cfRule>
  </conditionalFormatting>
  <conditionalFormatting sqref="C128:AG133">
    <cfRule type="containsText" dxfId="210" priority="338" operator="containsText" text="2">
      <formula>NOT(ISERROR(SEARCH("2",C128)))</formula>
    </cfRule>
    <cfRule type="containsText" dxfId="209" priority="339" operator="containsText" text="3">
      <formula>NOT(ISERROR(SEARCH("3",C128)))</formula>
    </cfRule>
  </conditionalFormatting>
  <conditionalFormatting sqref="C124:AG128">
    <cfRule type="containsText" dxfId="208" priority="341" operator="containsText" text="J1">
      <formula>NOT(ISERROR(SEARCH("J1",C124)))</formula>
    </cfRule>
    <cfRule type="containsText" dxfId="207" priority="342" operator="containsText" text="W">
      <formula>NOT(ISERROR(SEARCH("W",C124)))</formula>
    </cfRule>
    <cfRule type="containsText" dxfId="206" priority="343" operator="containsText" text="S">
      <formula>NOT(ISERROR(SEARCH("S",C124)))</formula>
    </cfRule>
    <cfRule type="containsText" dxfId="205" priority="344" operator="containsText" text="N">
      <formula>NOT(ISERROR(SEARCH("N",C124)))</formula>
    </cfRule>
    <cfRule type="containsText" dxfId="204" priority="345" operator="containsText" text="M">
      <formula>NOT(ISERROR(SEARCH("M",C124)))</formula>
    </cfRule>
  </conditionalFormatting>
  <conditionalFormatting sqref="C144:AG145">
    <cfRule type="containsText" dxfId="203" priority="320" operator="containsText" text="2">
      <formula>NOT(ISERROR(SEARCH("2",C144)))</formula>
    </cfRule>
    <cfRule type="containsText" dxfId="202" priority="331" operator="containsText" text="3">
      <formula>NOT(ISERROR(SEARCH("3",C144)))</formula>
    </cfRule>
  </conditionalFormatting>
  <conditionalFormatting sqref="C144:AG145">
    <cfRule type="containsText" dxfId="201" priority="323" operator="containsText" text="S">
      <formula>NOT(ISERROR(SEARCH("S",C144)))</formula>
    </cfRule>
    <cfRule type="containsText" dxfId="200" priority="332" operator="containsText" text="W">
      <formula>NOT(ISERROR(SEARCH("W",C144)))</formula>
    </cfRule>
    <cfRule type="containsText" dxfId="199" priority="333" operator="containsText" text="N">
      <formula>NOT(ISERROR(SEARCH("N",C144)))</formula>
    </cfRule>
    <cfRule type="containsText" dxfId="198" priority="334" operator="containsText" text="M">
      <formula>NOT(ISERROR(SEARCH("M",C144)))</formula>
    </cfRule>
    <cfRule type="containsText" dxfId="197" priority="335" operator="containsText" text="J1">
      <formula>NOT(ISERROR(SEARCH("J1",C144)))</formula>
    </cfRule>
  </conditionalFormatting>
  <conditionalFormatting sqref="C136:AG145">
    <cfRule type="expression" dxfId="196" priority="330">
      <formula>WEEKDAY(C$6,2)&gt;5</formula>
    </cfRule>
  </conditionalFormatting>
  <conditionalFormatting sqref="C140:AG145">
    <cfRule type="containsText" dxfId="195" priority="321" operator="containsText" text="2">
      <formula>NOT(ISERROR(SEARCH("2",C140)))</formula>
    </cfRule>
    <cfRule type="containsText" dxfId="194" priority="322" operator="containsText" text="3">
      <formula>NOT(ISERROR(SEARCH("3",C140)))</formula>
    </cfRule>
  </conditionalFormatting>
  <conditionalFormatting sqref="C136:AG140">
    <cfRule type="containsText" dxfId="193" priority="324" operator="containsText" text="J1">
      <formula>NOT(ISERROR(SEARCH("J1",C136)))</formula>
    </cfRule>
    <cfRule type="containsText" dxfId="192" priority="325" operator="containsText" text="W">
      <formula>NOT(ISERROR(SEARCH("W",C136)))</formula>
    </cfRule>
    <cfRule type="containsText" dxfId="191" priority="326" operator="containsText" text="S">
      <formula>NOT(ISERROR(SEARCH("S",C136)))</formula>
    </cfRule>
    <cfRule type="containsText" dxfId="190" priority="327" operator="containsText" text="N">
      <formula>NOT(ISERROR(SEARCH("N",C136)))</formula>
    </cfRule>
    <cfRule type="containsText" dxfId="189" priority="328" operator="containsText" text="M">
      <formula>NOT(ISERROR(SEARCH("M",C136)))</formula>
    </cfRule>
  </conditionalFormatting>
  <conditionalFormatting sqref="C72:AG73">
    <cfRule type="containsText" dxfId="188" priority="151" operator="containsText" text="2">
      <formula>NOT(ISERROR(SEARCH("2",C72)))</formula>
    </cfRule>
    <cfRule type="containsText" dxfId="187" priority="162" operator="containsText" text="3">
      <formula>NOT(ISERROR(SEARCH("3",C72)))</formula>
    </cfRule>
    <cfRule type="expression" dxfId="186" priority="169">
      <formula>WEEKDAY($B$6,2)&gt;5</formula>
    </cfRule>
  </conditionalFormatting>
  <conditionalFormatting sqref="C72:AG73">
    <cfRule type="containsText" dxfId="185" priority="154" operator="containsText" text="S">
      <formula>NOT(ISERROR(SEARCH("S",C72)))</formula>
    </cfRule>
    <cfRule type="containsText" dxfId="184" priority="163" operator="containsText" text="W">
      <formula>NOT(ISERROR(SEARCH("W",C72)))</formula>
    </cfRule>
    <cfRule type="containsText" dxfId="183" priority="164" operator="containsText" text="N">
      <formula>NOT(ISERROR(SEARCH("N",C72)))</formula>
    </cfRule>
    <cfRule type="containsText" dxfId="182" priority="165" operator="containsText" text="M">
      <formula>NOT(ISERROR(SEARCH("M",C72)))</formula>
    </cfRule>
    <cfRule type="containsText" dxfId="181" priority="166" operator="containsText" text="J1">
      <formula>NOT(ISERROR(SEARCH("J1",C72)))</formula>
    </cfRule>
    <cfRule type="expression" dxfId="180" priority="168">
      <formula>WEEKDAY(C$6,2)&gt;5</formula>
    </cfRule>
  </conditionalFormatting>
  <conditionalFormatting sqref="C64:AG73">
    <cfRule type="expression" dxfId="179" priority="161">
      <formula>WEEKDAY(C$6,2)&gt;5</formula>
    </cfRule>
  </conditionalFormatting>
  <conditionalFormatting sqref="C68:AG73">
    <cfRule type="containsText" dxfId="178" priority="152" operator="containsText" text="2">
      <formula>NOT(ISERROR(SEARCH("2",C68)))</formula>
    </cfRule>
    <cfRule type="containsText" dxfId="177" priority="153" operator="containsText" text="3">
      <formula>NOT(ISERROR(SEARCH("3",C68)))</formula>
    </cfRule>
  </conditionalFormatting>
  <conditionalFormatting sqref="C64:AG68">
    <cfRule type="containsText" dxfId="176" priority="155" operator="containsText" text="J1">
      <formula>NOT(ISERROR(SEARCH("J1",C64)))</formula>
    </cfRule>
    <cfRule type="containsText" dxfId="175" priority="156" operator="containsText" text="W">
      <formula>NOT(ISERROR(SEARCH("W",C64)))</formula>
    </cfRule>
    <cfRule type="containsText" dxfId="174" priority="157" operator="containsText" text="S">
      <formula>NOT(ISERROR(SEARCH("S",C64)))</formula>
    </cfRule>
    <cfRule type="containsText" dxfId="173" priority="158" operator="containsText" text="N">
      <formula>NOT(ISERROR(SEARCH("N",C64)))</formula>
    </cfRule>
    <cfRule type="containsText" dxfId="172" priority="159" operator="containsText" text="M">
      <formula>NOT(ISERROR(SEARCH("M",C64)))</formula>
    </cfRule>
  </conditionalFormatting>
  <conditionalFormatting sqref="C12:AG13">
    <cfRule type="containsText" dxfId="154" priority="75" operator="containsText" text="2">
      <formula>NOT(ISERROR(SEARCH("2",C12)))</formula>
    </cfRule>
    <cfRule type="containsText" dxfId="153" priority="86" operator="containsText" text="3">
      <formula>NOT(ISERROR(SEARCH("3",C12)))</formula>
    </cfRule>
    <cfRule type="expression" dxfId="152" priority="93">
      <formula>WEEKDAY($B$6,2)&gt;5</formula>
    </cfRule>
  </conditionalFormatting>
  <conditionalFormatting sqref="C12:AG13">
    <cfRule type="containsText" dxfId="151" priority="78" operator="containsText" text="S">
      <formula>NOT(ISERROR(SEARCH("S",C12)))</formula>
    </cfRule>
    <cfRule type="containsText" dxfId="150" priority="87" operator="containsText" text="W">
      <formula>NOT(ISERROR(SEARCH("W",C12)))</formula>
    </cfRule>
    <cfRule type="containsText" dxfId="149" priority="88" operator="containsText" text="N">
      <formula>NOT(ISERROR(SEARCH("N",C12)))</formula>
    </cfRule>
    <cfRule type="containsText" dxfId="148" priority="89" operator="containsText" text="M">
      <formula>NOT(ISERROR(SEARCH("M",C12)))</formula>
    </cfRule>
    <cfRule type="containsText" dxfId="147" priority="90" operator="containsText" text="J1">
      <formula>NOT(ISERROR(SEARCH("J1",C12)))</formula>
    </cfRule>
    <cfRule type="expression" dxfId="146" priority="92">
      <formula>WEEKDAY(C$6,2)&gt;5</formula>
    </cfRule>
  </conditionalFormatting>
  <conditionalFormatting sqref="C4:AG13">
    <cfRule type="expression" dxfId="145" priority="85">
      <formula>WEEKDAY(C$6,2)&gt;5</formula>
    </cfRule>
  </conditionalFormatting>
  <conditionalFormatting sqref="C8:AG13">
    <cfRule type="containsText" dxfId="144" priority="76" operator="containsText" text="2">
      <formula>NOT(ISERROR(SEARCH("2",C8)))</formula>
    </cfRule>
    <cfRule type="containsText" dxfId="143" priority="77" operator="containsText" text="3">
      <formula>NOT(ISERROR(SEARCH("3",C8)))</formula>
    </cfRule>
  </conditionalFormatting>
  <conditionalFormatting sqref="C4:AG8">
    <cfRule type="containsText" dxfId="142" priority="79" operator="containsText" text="J1">
      <formula>NOT(ISERROR(SEARCH("J1",C4)))</formula>
    </cfRule>
    <cfRule type="containsText" dxfId="141" priority="80" operator="containsText" text="W">
      <formula>NOT(ISERROR(SEARCH("W",C4)))</formula>
    </cfRule>
    <cfRule type="containsText" dxfId="140" priority="81" operator="containsText" text="S">
      <formula>NOT(ISERROR(SEARCH("S",C4)))</formula>
    </cfRule>
    <cfRule type="containsText" dxfId="139" priority="82" operator="containsText" text="N">
      <formula>NOT(ISERROR(SEARCH("N",C4)))</formula>
    </cfRule>
    <cfRule type="containsText" dxfId="138" priority="83" operator="containsText" text="M">
      <formula>NOT(ISERROR(SEARCH("M",C4)))</formula>
    </cfRule>
  </conditionalFormatting>
  <conditionalFormatting sqref="C36:AG37">
    <cfRule type="containsText" dxfId="137" priority="56" operator="containsText" text="2">
      <formula>NOT(ISERROR(SEARCH("2",C36)))</formula>
    </cfRule>
    <cfRule type="containsText" dxfId="136" priority="67" operator="containsText" text="3">
      <formula>NOT(ISERROR(SEARCH("3",C36)))</formula>
    </cfRule>
    <cfRule type="expression" dxfId="135" priority="74">
      <formula>WEEKDAY($B$6,2)&gt;5</formula>
    </cfRule>
  </conditionalFormatting>
  <conditionalFormatting sqref="C36:AG37">
    <cfRule type="containsText" dxfId="134" priority="59" operator="containsText" text="S">
      <formula>NOT(ISERROR(SEARCH("S",C36)))</formula>
    </cfRule>
    <cfRule type="containsText" dxfId="133" priority="68" operator="containsText" text="W">
      <formula>NOT(ISERROR(SEARCH("W",C36)))</formula>
    </cfRule>
    <cfRule type="containsText" dxfId="132" priority="69" operator="containsText" text="N">
      <formula>NOT(ISERROR(SEARCH("N",C36)))</formula>
    </cfRule>
    <cfRule type="containsText" dxfId="131" priority="70" operator="containsText" text="M">
      <formula>NOT(ISERROR(SEARCH("M",C36)))</formula>
    </cfRule>
    <cfRule type="containsText" dxfId="130" priority="71" operator="containsText" text="J1">
      <formula>NOT(ISERROR(SEARCH("J1",C36)))</formula>
    </cfRule>
    <cfRule type="expression" dxfId="129" priority="73">
      <formula>WEEKDAY(C$6,2)&gt;5</formula>
    </cfRule>
  </conditionalFormatting>
  <conditionalFormatting sqref="C28:AG37">
    <cfRule type="expression" dxfId="128" priority="66">
      <formula>WEEKDAY(C$6,2)&gt;5</formula>
    </cfRule>
  </conditionalFormatting>
  <conditionalFormatting sqref="C32:AG37">
    <cfRule type="containsText" dxfId="127" priority="57" operator="containsText" text="2">
      <formula>NOT(ISERROR(SEARCH("2",C32)))</formula>
    </cfRule>
    <cfRule type="containsText" dxfId="126" priority="58" operator="containsText" text="3">
      <formula>NOT(ISERROR(SEARCH("3",C32)))</formula>
    </cfRule>
  </conditionalFormatting>
  <conditionalFormatting sqref="C28:AG32">
    <cfRule type="containsText" dxfId="125" priority="60" operator="containsText" text="J1">
      <formula>NOT(ISERROR(SEARCH("J1",C28)))</formula>
    </cfRule>
    <cfRule type="containsText" dxfId="124" priority="61" operator="containsText" text="W">
      <formula>NOT(ISERROR(SEARCH("W",C28)))</formula>
    </cfRule>
    <cfRule type="containsText" dxfId="123" priority="62" operator="containsText" text="S">
      <formula>NOT(ISERROR(SEARCH("S",C28)))</formula>
    </cfRule>
    <cfRule type="containsText" dxfId="122" priority="63" operator="containsText" text="N">
      <formula>NOT(ISERROR(SEARCH("N",C28)))</formula>
    </cfRule>
    <cfRule type="containsText" dxfId="121" priority="64" operator="containsText" text="M">
      <formula>NOT(ISERROR(SEARCH("M",C28)))</formula>
    </cfRule>
  </conditionalFormatting>
  <conditionalFormatting sqref="C60:AG61">
    <cfRule type="containsText" dxfId="120" priority="39" operator="containsText" text="2">
      <formula>NOT(ISERROR(SEARCH("2",C60)))</formula>
    </cfRule>
    <cfRule type="containsText" dxfId="119" priority="50" operator="containsText" text="3">
      <formula>NOT(ISERROR(SEARCH("3",C60)))</formula>
    </cfRule>
  </conditionalFormatting>
  <conditionalFormatting sqref="C60:AG61">
    <cfRule type="containsText" dxfId="118" priority="42" operator="containsText" text="S">
      <formula>NOT(ISERROR(SEARCH("S",C60)))</formula>
    </cfRule>
    <cfRule type="containsText" dxfId="117" priority="51" operator="containsText" text="W">
      <formula>NOT(ISERROR(SEARCH("W",C60)))</formula>
    </cfRule>
    <cfRule type="containsText" dxfId="116" priority="52" operator="containsText" text="N">
      <formula>NOT(ISERROR(SEARCH("N",C60)))</formula>
    </cfRule>
    <cfRule type="containsText" dxfId="115" priority="53" operator="containsText" text="M">
      <formula>NOT(ISERROR(SEARCH("M",C60)))</formula>
    </cfRule>
    <cfRule type="containsText" dxfId="114" priority="54" operator="containsText" text="J1">
      <formula>NOT(ISERROR(SEARCH("J1",C60)))</formula>
    </cfRule>
  </conditionalFormatting>
  <conditionalFormatting sqref="C52:AG61">
    <cfRule type="expression" dxfId="113" priority="49">
      <formula>WEEKDAY(C$6,2)&gt;5</formula>
    </cfRule>
  </conditionalFormatting>
  <conditionalFormatting sqref="C56:AG61">
    <cfRule type="containsText" dxfId="112" priority="40" operator="containsText" text="2">
      <formula>NOT(ISERROR(SEARCH("2",C56)))</formula>
    </cfRule>
    <cfRule type="containsText" dxfId="111" priority="41" operator="containsText" text="3">
      <formula>NOT(ISERROR(SEARCH("3",C56)))</formula>
    </cfRule>
  </conditionalFormatting>
  <conditionalFormatting sqref="C52:AG56">
    <cfRule type="containsText" dxfId="110" priority="43" operator="containsText" text="J1">
      <formula>NOT(ISERROR(SEARCH("J1",C52)))</formula>
    </cfRule>
    <cfRule type="containsText" dxfId="109" priority="44" operator="containsText" text="W">
      <formula>NOT(ISERROR(SEARCH("W",C52)))</formula>
    </cfRule>
    <cfRule type="containsText" dxfId="108" priority="45" operator="containsText" text="S">
      <formula>NOT(ISERROR(SEARCH("S",C52)))</formula>
    </cfRule>
    <cfRule type="containsText" dxfId="107" priority="46" operator="containsText" text="N">
      <formula>NOT(ISERROR(SEARCH("N",C52)))</formula>
    </cfRule>
    <cfRule type="containsText" dxfId="106" priority="47" operator="containsText" text="M">
      <formula>NOT(ISERROR(SEARCH("M",C52)))</formula>
    </cfRule>
  </conditionalFormatting>
  <conditionalFormatting sqref="C48:AG49">
    <cfRule type="containsText" dxfId="105" priority="20" operator="containsText" text="2">
      <formula>NOT(ISERROR(SEARCH("2",C48)))</formula>
    </cfRule>
    <cfRule type="containsText" dxfId="104" priority="31" operator="containsText" text="3">
      <formula>NOT(ISERROR(SEARCH("3",C48)))</formula>
    </cfRule>
    <cfRule type="expression" dxfId="103" priority="38">
      <formula>WEEKDAY($B$6,2)&gt;5</formula>
    </cfRule>
  </conditionalFormatting>
  <conditionalFormatting sqref="C48:AG49">
    <cfRule type="containsText" dxfId="102" priority="23" operator="containsText" text="S">
      <formula>NOT(ISERROR(SEARCH("S",C48)))</formula>
    </cfRule>
    <cfRule type="containsText" dxfId="101" priority="32" operator="containsText" text="W">
      <formula>NOT(ISERROR(SEARCH("W",C48)))</formula>
    </cfRule>
    <cfRule type="containsText" dxfId="100" priority="33" operator="containsText" text="N">
      <formula>NOT(ISERROR(SEARCH("N",C48)))</formula>
    </cfRule>
    <cfRule type="containsText" dxfId="99" priority="34" operator="containsText" text="M">
      <formula>NOT(ISERROR(SEARCH("M",C48)))</formula>
    </cfRule>
    <cfRule type="containsText" dxfId="98" priority="35" operator="containsText" text="J1">
      <formula>NOT(ISERROR(SEARCH("J1",C48)))</formula>
    </cfRule>
    <cfRule type="expression" dxfId="97" priority="37">
      <formula>WEEKDAY(C$6,2)&gt;5</formula>
    </cfRule>
  </conditionalFormatting>
  <conditionalFormatting sqref="C40:AG49">
    <cfRule type="expression" dxfId="96" priority="30">
      <formula>WEEKDAY(C$6,2)&gt;5</formula>
    </cfRule>
  </conditionalFormatting>
  <conditionalFormatting sqref="C44:AG49">
    <cfRule type="containsText" dxfId="95" priority="21" operator="containsText" text="2">
      <formula>NOT(ISERROR(SEARCH("2",C44)))</formula>
    </cfRule>
    <cfRule type="containsText" dxfId="94" priority="22" operator="containsText" text="3">
      <formula>NOT(ISERROR(SEARCH("3",C44)))</formula>
    </cfRule>
  </conditionalFormatting>
  <conditionalFormatting sqref="C40:AG44">
    <cfRule type="containsText" dxfId="93" priority="24" operator="containsText" text="J1">
      <formula>NOT(ISERROR(SEARCH("J1",C40)))</formula>
    </cfRule>
    <cfRule type="containsText" dxfId="92" priority="25" operator="containsText" text="W">
      <formula>NOT(ISERROR(SEARCH("W",C40)))</formula>
    </cfRule>
    <cfRule type="containsText" dxfId="91" priority="26" operator="containsText" text="S">
      <formula>NOT(ISERROR(SEARCH("S",C40)))</formula>
    </cfRule>
    <cfRule type="containsText" dxfId="90" priority="27" operator="containsText" text="N">
      <formula>NOT(ISERROR(SEARCH("N",C40)))</formula>
    </cfRule>
    <cfRule type="containsText" dxfId="89" priority="28" operator="containsText" text="M">
      <formula>NOT(ISERROR(SEARCH("M",C40)))</formula>
    </cfRule>
  </conditionalFormatting>
  <conditionalFormatting sqref="C24:AG25">
    <cfRule type="containsText" dxfId="57" priority="8" operator="containsText" text="3">
      <formula>NOT(ISERROR(SEARCH("3",C24)))</formula>
    </cfRule>
    <cfRule type="containsText" dxfId="56" priority="9" operator="containsText" text="2">
      <formula>NOT(ISERROR(SEARCH("2",C24)))</formula>
    </cfRule>
    <cfRule type="expression" dxfId="55" priority="19">
      <formula>WEEKDAY($B$6,2)&gt;5</formula>
    </cfRule>
  </conditionalFormatting>
  <conditionalFormatting sqref="C24:AG25">
    <cfRule type="containsText" dxfId="54" priority="12" operator="containsText" text="N">
      <formula>NOT(ISERROR(SEARCH("N",C24)))</formula>
    </cfRule>
    <cfRule type="containsText" dxfId="53" priority="13" operator="containsText" text="M">
      <formula>NOT(ISERROR(SEARCH("M",C24)))</formula>
    </cfRule>
    <cfRule type="containsText" dxfId="52" priority="14" operator="containsText" text="J1">
      <formula>NOT(ISERROR(SEARCH("J1",C24)))</formula>
    </cfRule>
    <cfRule type="containsText" dxfId="51" priority="15" operator="containsText" text="W">
      <formula>NOT(ISERROR(SEARCH("W",C24)))</formula>
    </cfRule>
    <cfRule type="containsText" dxfId="50" priority="16" operator="containsText" text="S">
      <formula>NOT(ISERROR(SEARCH("S",C24)))</formula>
    </cfRule>
    <cfRule type="expression" dxfId="49" priority="18">
      <formula>WEEKDAY(C$6,2)&gt;5</formula>
    </cfRule>
  </conditionalFormatting>
  <conditionalFormatting sqref="C16:AG25">
    <cfRule type="expression" dxfId="48" priority="11">
      <formula>WEEKDAY(C$6,2)&gt;5</formula>
    </cfRule>
  </conditionalFormatting>
  <conditionalFormatting sqref="C16:AG19">
    <cfRule type="containsText" dxfId="47" priority="3" operator="containsText" text="J1">
      <formula>NOT(ISERROR(SEARCH("J1",C16)))</formula>
    </cfRule>
    <cfRule type="containsText" dxfId="46" priority="4" operator="containsText" text="W">
      <formula>NOT(ISERROR(SEARCH("W",C16)))</formula>
    </cfRule>
    <cfRule type="containsText" dxfId="45" priority="5" operator="containsText" text="S">
      <formula>NOT(ISERROR(SEARCH("S",C16)))</formula>
    </cfRule>
    <cfRule type="containsText" dxfId="44" priority="6" operator="containsText" text="N">
      <formula>NOT(ISERROR(SEARCH("N",C16)))</formula>
    </cfRule>
    <cfRule type="containsText" dxfId="43" priority="7" operator="containsText" text="M">
      <formula>NOT(ISERROR(SEARCH("M",C16)))</formula>
    </cfRule>
  </conditionalFormatting>
  <conditionalFormatting sqref="C20:AG25">
    <cfRule type="containsText" dxfId="42" priority="1" operator="containsText" text="2">
      <formula>NOT(ISERROR(SEARCH("2",C20)))</formula>
    </cfRule>
    <cfRule type="containsText" dxfId="41" priority="2" operator="containsText" text="3">
      <formula>NOT(ISERROR(SEARCH("3",C20)))</formula>
    </cfRule>
  </conditionalFormatting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8" id="{3E74E2A1-F0DD-4275-A309-079493182E80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C84:AG85</xm:sqref>
        </x14:conditionalFormatting>
        <x14:conditionalFormatting xmlns:xm="http://schemas.microsoft.com/office/excel/2006/main">
          <x14:cfRule type="expression" priority="471" id="{6CCC4BF7-F84C-48EE-BE1D-EA539CDD2B6E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C76:AG85</xm:sqref>
        </x14:conditionalFormatting>
        <x14:conditionalFormatting xmlns:xm="http://schemas.microsoft.com/office/excel/2006/main">
          <x14:cfRule type="expression" priority="459" id="{D96A646E-5DA5-4ECE-BCBF-7D3CA37A9113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C96:AG97</xm:sqref>
        </x14:conditionalFormatting>
        <x14:conditionalFormatting xmlns:xm="http://schemas.microsoft.com/office/excel/2006/main">
          <x14:cfRule type="expression" priority="452" id="{318C66F3-B5C7-43FD-ABC0-E4CC19094485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C88:AG97</xm:sqref>
        </x14:conditionalFormatting>
        <x14:conditionalFormatting xmlns:xm="http://schemas.microsoft.com/office/excel/2006/main">
          <x14:cfRule type="expression" priority="404" id="{33FCCD95-C899-477D-86BF-1439AC4B1726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C108:AG109</xm:sqref>
        </x14:conditionalFormatting>
        <x14:conditionalFormatting xmlns:xm="http://schemas.microsoft.com/office/excel/2006/main">
          <x14:cfRule type="expression" priority="397" id="{D129BB90-69DF-482B-BB31-3ABDE911662F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C100:AG109</xm:sqref>
        </x14:conditionalFormatting>
        <x14:conditionalFormatting xmlns:xm="http://schemas.microsoft.com/office/excel/2006/main">
          <x14:cfRule type="expression" priority="370" id="{DD9F425E-9733-4C3A-B0BA-23CBAD63C2DC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C120:AG121</xm:sqref>
        </x14:conditionalFormatting>
        <x14:conditionalFormatting xmlns:xm="http://schemas.microsoft.com/office/excel/2006/main">
          <x14:cfRule type="expression" priority="363" id="{EE7A10F9-BBA5-4715-849D-702568284618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C112:AG121</xm:sqref>
        </x14:conditionalFormatting>
        <x14:conditionalFormatting xmlns:xm="http://schemas.microsoft.com/office/excel/2006/main">
          <x14:cfRule type="expression" priority="353" id="{BD2386AB-A0FC-464C-8512-721600DA1DE8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C132:AG133</xm:sqref>
        </x14:conditionalFormatting>
        <x14:conditionalFormatting xmlns:xm="http://schemas.microsoft.com/office/excel/2006/main">
          <x14:cfRule type="expression" priority="346" id="{7323D266-9D15-4695-B34B-FE6647CA12E8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C124:AG133</xm:sqref>
        </x14:conditionalFormatting>
        <x14:conditionalFormatting xmlns:xm="http://schemas.microsoft.com/office/excel/2006/main">
          <x14:cfRule type="expression" priority="336" id="{524349FB-4B9C-45AF-A657-843014227DFB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C144:AG145</xm:sqref>
        </x14:conditionalFormatting>
        <x14:conditionalFormatting xmlns:xm="http://schemas.microsoft.com/office/excel/2006/main">
          <x14:cfRule type="expression" priority="329" id="{3E88906C-9F0B-4D94-8F2F-FE3ECD8483A2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C136:AG145</xm:sqref>
        </x14:conditionalFormatting>
        <x14:conditionalFormatting xmlns:xm="http://schemas.microsoft.com/office/excel/2006/main">
          <x14:cfRule type="expression" priority="167" id="{957D840B-CEEE-434A-973C-DE3D12CA86B6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C72:AG73</xm:sqref>
        </x14:conditionalFormatting>
        <x14:conditionalFormatting xmlns:xm="http://schemas.microsoft.com/office/excel/2006/main">
          <x14:cfRule type="expression" priority="160" id="{12849F28-3D8F-471A-835E-DA4AC9679AE1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C64:AG73</xm:sqref>
        </x14:conditionalFormatting>
        <x14:conditionalFormatting xmlns:xm="http://schemas.microsoft.com/office/excel/2006/main">
          <x14:cfRule type="expression" priority="91" id="{FA5B663C-DEDB-457D-9E39-379447E0C742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C12:AG13</xm:sqref>
        </x14:conditionalFormatting>
        <x14:conditionalFormatting xmlns:xm="http://schemas.microsoft.com/office/excel/2006/main">
          <x14:cfRule type="expression" priority="84" id="{62FDB870-A89D-4513-A33F-A12D9CEA5738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C4:AG13</xm:sqref>
        </x14:conditionalFormatting>
        <x14:conditionalFormatting xmlns:xm="http://schemas.microsoft.com/office/excel/2006/main">
          <x14:cfRule type="expression" priority="72" id="{C79FC17B-D50A-472C-88B0-06A0FFE5DC7C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C36:AG37</xm:sqref>
        </x14:conditionalFormatting>
        <x14:conditionalFormatting xmlns:xm="http://schemas.microsoft.com/office/excel/2006/main">
          <x14:cfRule type="expression" priority="65" id="{9F9F7401-086A-458F-A3B6-B0E82D1F8944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C28:AG37</xm:sqref>
        </x14:conditionalFormatting>
        <x14:conditionalFormatting xmlns:xm="http://schemas.microsoft.com/office/excel/2006/main">
          <x14:cfRule type="expression" priority="55" id="{3BC74119-1E78-4AC7-8A7F-7FDB921C8B5A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C60:AG61</xm:sqref>
        </x14:conditionalFormatting>
        <x14:conditionalFormatting xmlns:xm="http://schemas.microsoft.com/office/excel/2006/main">
          <x14:cfRule type="expression" priority="48" id="{B5CD2290-04CF-4DA3-9EB4-EB64707B4813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C52:AG61</xm:sqref>
        </x14:conditionalFormatting>
        <x14:conditionalFormatting xmlns:xm="http://schemas.microsoft.com/office/excel/2006/main">
          <x14:cfRule type="expression" priority="36" id="{188D62AD-EC1D-477C-AFCC-41C9663EE342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C48:AG49</xm:sqref>
        </x14:conditionalFormatting>
        <x14:conditionalFormatting xmlns:xm="http://schemas.microsoft.com/office/excel/2006/main">
          <x14:cfRule type="expression" priority="29" id="{0CD85D48-C11C-4D11-AAE1-48088F44C017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C40:AG49</xm:sqref>
        </x14:conditionalFormatting>
        <x14:conditionalFormatting xmlns:xm="http://schemas.microsoft.com/office/excel/2006/main">
          <x14:cfRule type="expression" priority="17" id="{41D51B66-D81B-4915-A377-9924CE2C96D1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C24:AG25</xm:sqref>
        </x14:conditionalFormatting>
        <x14:conditionalFormatting xmlns:xm="http://schemas.microsoft.com/office/excel/2006/main">
          <x14:cfRule type="expression" priority="10" id="{1551B64D-1D56-492F-AD89-E2A73358BF0B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C16:AG25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"/>
  <sheetViews>
    <sheetView workbookViewId="0">
      <selection activeCell="A10" sqref="A10"/>
    </sheetView>
  </sheetViews>
  <sheetFormatPr baseColWidth="10" defaultRowHeight="15" x14ac:dyDescent="0.25"/>
  <cols>
    <col min="1" max="1" width="22.5703125" customWidth="1"/>
    <col min="11" max="11" width="11.42578125" style="45"/>
  </cols>
  <sheetData>
    <row r="1" spans="1:12" x14ac:dyDescent="0.25">
      <c r="A1" t="s">
        <v>0</v>
      </c>
      <c r="B1">
        <f>Planning!A1</f>
        <v>2017</v>
      </c>
      <c r="J1" t="s">
        <v>15</v>
      </c>
      <c r="K1" s="45">
        <v>1</v>
      </c>
      <c r="L1">
        <v>2016</v>
      </c>
    </row>
    <row r="2" spans="1:12" x14ac:dyDescent="0.25">
      <c r="J2" t="s">
        <v>16</v>
      </c>
      <c r="K2" s="45">
        <v>2</v>
      </c>
      <c r="L2">
        <v>2017</v>
      </c>
    </row>
    <row r="3" spans="1:12" x14ac:dyDescent="0.25">
      <c r="A3" s="3" t="s">
        <v>1</v>
      </c>
      <c r="B3" s="2">
        <v>42005</v>
      </c>
      <c r="C3" s="1">
        <f>DATE($B$1,1,1)</f>
        <v>42736</v>
      </c>
      <c r="G3" s="5" t="s">
        <v>27</v>
      </c>
      <c r="J3" t="s">
        <v>17</v>
      </c>
      <c r="K3" s="45">
        <v>3</v>
      </c>
      <c r="L3">
        <v>2018</v>
      </c>
    </row>
    <row r="4" spans="1:12" x14ac:dyDescent="0.25">
      <c r="A4" s="3" t="s">
        <v>2</v>
      </c>
      <c r="B4" s="2">
        <v>42128</v>
      </c>
      <c r="C4" s="1">
        <f>ROUND(DATE(B1,4,MOD(234-11*MOD(B1,19),30))/7,0)*7-6</f>
        <v>42841</v>
      </c>
      <c r="G4" s="6" t="s">
        <v>30</v>
      </c>
      <c r="J4" t="s">
        <v>18</v>
      </c>
      <c r="K4" s="45">
        <v>4</v>
      </c>
      <c r="L4">
        <v>2019</v>
      </c>
    </row>
    <row r="5" spans="1:12" x14ac:dyDescent="0.25">
      <c r="A5" s="3" t="s">
        <v>3</v>
      </c>
      <c r="B5" s="2">
        <v>42159</v>
      </c>
      <c r="C5" s="1">
        <f>C4+1</f>
        <v>42842</v>
      </c>
      <c r="G5" s="7" t="s">
        <v>31</v>
      </c>
      <c r="J5" t="s">
        <v>19</v>
      </c>
      <c r="K5" s="45">
        <v>5</v>
      </c>
    </row>
    <row r="6" spans="1:12" x14ac:dyDescent="0.25">
      <c r="A6" s="3" t="s">
        <v>4</v>
      </c>
      <c r="B6" s="2">
        <v>42009</v>
      </c>
      <c r="C6" s="1">
        <f>DATE($B$1,5,1)</f>
        <v>42856</v>
      </c>
      <c r="G6" s="8" t="s">
        <v>32</v>
      </c>
      <c r="J6" t="s">
        <v>20</v>
      </c>
      <c r="K6" s="45">
        <v>6</v>
      </c>
    </row>
    <row r="7" spans="1:12" x14ac:dyDescent="0.25">
      <c r="A7" s="4">
        <v>42132</v>
      </c>
      <c r="B7" s="2">
        <v>42221</v>
      </c>
      <c r="C7" s="1">
        <f>DATE($B$1,5,8)</f>
        <v>42863</v>
      </c>
      <c r="G7" s="9" t="s">
        <v>33</v>
      </c>
      <c r="J7" t="s">
        <v>21</v>
      </c>
      <c r="K7" s="45">
        <v>7</v>
      </c>
    </row>
    <row r="8" spans="1:12" x14ac:dyDescent="0.25">
      <c r="A8" s="3" t="s">
        <v>5</v>
      </c>
      <c r="B8" s="3" t="s">
        <v>6</v>
      </c>
      <c r="C8" s="1">
        <f>C4+39</f>
        <v>42880</v>
      </c>
      <c r="G8" s="10" t="s">
        <v>34</v>
      </c>
      <c r="J8" t="s">
        <v>22</v>
      </c>
      <c r="K8" s="45">
        <v>8</v>
      </c>
    </row>
    <row r="9" spans="1:12" x14ac:dyDescent="0.25">
      <c r="A9" s="3" t="s">
        <v>7</v>
      </c>
      <c r="B9" s="3" t="s">
        <v>8</v>
      </c>
      <c r="C9" s="1">
        <f>C4+49</f>
        <v>42890</v>
      </c>
      <c r="G9" s="11" t="s">
        <v>28</v>
      </c>
      <c r="J9" t="s">
        <v>23</v>
      </c>
      <c r="K9" s="45">
        <v>9</v>
      </c>
    </row>
    <row r="10" spans="1:12" x14ac:dyDescent="0.25">
      <c r="A10" s="3" t="s">
        <v>9</v>
      </c>
      <c r="B10" s="3" t="s">
        <v>10</v>
      </c>
      <c r="C10" s="1">
        <f>C4+50</f>
        <v>42891</v>
      </c>
      <c r="G10" s="12" t="s">
        <v>35</v>
      </c>
      <c r="J10" t="s">
        <v>24</v>
      </c>
      <c r="K10" s="45">
        <v>10</v>
      </c>
    </row>
    <row r="11" spans="1:12" x14ac:dyDescent="0.25">
      <c r="A11" s="4">
        <v>42199</v>
      </c>
      <c r="B11" s="3" t="s">
        <v>11</v>
      </c>
      <c r="C11" s="1">
        <f>DATE($B$1,7,14)</f>
        <v>42930</v>
      </c>
      <c r="G11" s="13" t="s">
        <v>29</v>
      </c>
      <c r="J11" t="s">
        <v>25</v>
      </c>
      <c r="K11" s="45">
        <v>11</v>
      </c>
    </row>
    <row r="12" spans="1:12" x14ac:dyDescent="0.25">
      <c r="A12" s="4">
        <v>42231</v>
      </c>
      <c r="B12" s="3" t="s">
        <v>12</v>
      </c>
      <c r="C12" s="1">
        <f>DATE($B$1,8,15)</f>
        <v>42962</v>
      </c>
      <c r="G12" s="14" t="s">
        <v>36</v>
      </c>
      <c r="J12" t="s">
        <v>26</v>
      </c>
      <c r="K12" s="45">
        <v>12</v>
      </c>
    </row>
    <row r="13" spans="1:12" x14ac:dyDescent="0.25">
      <c r="A13" s="3" t="s">
        <v>13</v>
      </c>
      <c r="B13" s="2">
        <v>42015</v>
      </c>
      <c r="C13" s="1">
        <f>DATE($B$1,11,1)</f>
        <v>43040</v>
      </c>
      <c r="G13" s="15" t="s">
        <v>37</v>
      </c>
    </row>
    <row r="14" spans="1:12" x14ac:dyDescent="0.25">
      <c r="A14" s="4">
        <v>42319</v>
      </c>
      <c r="B14" s="2">
        <v>42319</v>
      </c>
      <c r="C14" s="1">
        <f>DATE($B$1,11,11)</f>
        <v>43050</v>
      </c>
    </row>
    <row r="15" spans="1:12" x14ac:dyDescent="0.25">
      <c r="A15" s="4">
        <v>42363</v>
      </c>
      <c r="B15" s="3" t="s">
        <v>14</v>
      </c>
      <c r="C15" s="1">
        <f>DATE($B$1,12,25)</f>
        <v>43094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L8"/>
  <sheetViews>
    <sheetView workbookViewId="0">
      <selection activeCell="EL4" sqref="EL4"/>
    </sheetView>
  </sheetViews>
  <sheetFormatPr baseColWidth="10" defaultRowHeight="15" x14ac:dyDescent="0.25"/>
  <cols>
    <col min="3" max="142" width="3.5703125" customWidth="1"/>
  </cols>
  <sheetData>
    <row r="1" spans="1:142" x14ac:dyDescent="0.25">
      <c r="A1" s="104"/>
      <c r="B1" s="104"/>
      <c r="C1" s="105" t="s">
        <v>47</v>
      </c>
      <c r="D1" s="105" t="s">
        <v>27</v>
      </c>
      <c r="E1" s="105" t="s">
        <v>27</v>
      </c>
      <c r="F1" s="105" t="s">
        <v>48</v>
      </c>
      <c r="G1" s="105" t="s">
        <v>49</v>
      </c>
      <c r="H1" s="105" t="s">
        <v>30</v>
      </c>
      <c r="I1" s="105" t="s">
        <v>50</v>
      </c>
      <c r="J1" s="105" t="s">
        <v>47</v>
      </c>
      <c r="K1" s="105" t="s">
        <v>27</v>
      </c>
      <c r="L1" s="105" t="s">
        <v>27</v>
      </c>
      <c r="M1" s="105" t="s">
        <v>48</v>
      </c>
      <c r="N1" s="105" t="s">
        <v>49</v>
      </c>
      <c r="O1" s="105" t="s">
        <v>30</v>
      </c>
      <c r="P1" s="105" t="s">
        <v>50</v>
      </c>
      <c r="Q1" s="105" t="s">
        <v>47</v>
      </c>
      <c r="R1" s="105" t="s">
        <v>27</v>
      </c>
      <c r="S1" s="105" t="s">
        <v>27</v>
      </c>
      <c r="T1" s="105" t="s">
        <v>48</v>
      </c>
      <c r="U1" s="105" t="s">
        <v>49</v>
      </c>
      <c r="V1" s="105" t="s">
        <v>30</v>
      </c>
      <c r="W1" s="105" t="s">
        <v>50</v>
      </c>
      <c r="X1" s="105" t="s">
        <v>47</v>
      </c>
      <c r="Y1" s="105" t="s">
        <v>27</v>
      </c>
      <c r="Z1" s="105" t="s">
        <v>27</v>
      </c>
      <c r="AA1" s="105" t="s">
        <v>48</v>
      </c>
      <c r="AB1" s="105" t="s">
        <v>49</v>
      </c>
      <c r="AC1" s="105" t="s">
        <v>30</v>
      </c>
      <c r="AD1" s="105" t="s">
        <v>50</v>
      </c>
      <c r="AE1" s="105" t="s">
        <v>47</v>
      </c>
      <c r="AF1" s="105" t="s">
        <v>27</v>
      </c>
      <c r="AG1" s="105" t="s">
        <v>27</v>
      </c>
      <c r="AH1" s="105" t="s">
        <v>48</v>
      </c>
      <c r="AI1" s="105" t="s">
        <v>49</v>
      </c>
      <c r="AJ1" s="105" t="s">
        <v>30</v>
      </c>
      <c r="AK1" s="105" t="s">
        <v>50</v>
      </c>
      <c r="AL1" s="105" t="s">
        <v>47</v>
      </c>
      <c r="AM1" s="105" t="s">
        <v>27</v>
      </c>
      <c r="AN1" s="105" t="s">
        <v>27</v>
      </c>
      <c r="AO1" s="105" t="s">
        <v>48</v>
      </c>
      <c r="AP1" s="105" t="s">
        <v>49</v>
      </c>
      <c r="AQ1" s="105" t="s">
        <v>30</v>
      </c>
      <c r="AR1" s="105" t="s">
        <v>50</v>
      </c>
      <c r="AS1" s="105" t="s">
        <v>47</v>
      </c>
      <c r="AT1" s="105" t="s">
        <v>27</v>
      </c>
      <c r="AU1" s="105" t="s">
        <v>27</v>
      </c>
      <c r="AV1" s="105" t="s">
        <v>48</v>
      </c>
      <c r="AW1" s="105" t="s">
        <v>49</v>
      </c>
      <c r="AX1" s="105" t="s">
        <v>30</v>
      </c>
      <c r="AY1" s="105" t="s">
        <v>50</v>
      </c>
      <c r="AZ1" s="105" t="s">
        <v>47</v>
      </c>
      <c r="BA1" s="105" t="s">
        <v>27</v>
      </c>
      <c r="BB1" s="105" t="s">
        <v>27</v>
      </c>
      <c r="BC1" s="105" t="s">
        <v>48</v>
      </c>
      <c r="BD1" s="105" t="s">
        <v>49</v>
      </c>
      <c r="BE1" s="105" t="s">
        <v>30</v>
      </c>
      <c r="BF1" s="105" t="s">
        <v>50</v>
      </c>
      <c r="BG1" s="105" t="s">
        <v>47</v>
      </c>
      <c r="BH1" s="105" t="s">
        <v>27</v>
      </c>
      <c r="BI1" s="105" t="s">
        <v>27</v>
      </c>
      <c r="BJ1" s="105" t="s">
        <v>48</v>
      </c>
      <c r="BK1" s="105" t="s">
        <v>49</v>
      </c>
      <c r="BL1" s="105" t="s">
        <v>30</v>
      </c>
      <c r="BM1" s="105" t="s">
        <v>50</v>
      </c>
      <c r="BN1" s="105" t="s">
        <v>47</v>
      </c>
      <c r="BO1" s="105" t="s">
        <v>27</v>
      </c>
      <c r="BP1" s="105" t="s">
        <v>27</v>
      </c>
      <c r="BQ1" s="105" t="s">
        <v>48</v>
      </c>
      <c r="BR1" s="105" t="s">
        <v>49</v>
      </c>
      <c r="BS1" s="105" t="s">
        <v>30</v>
      </c>
      <c r="BT1" s="110" t="s">
        <v>50</v>
      </c>
      <c r="BU1" s="105" t="s">
        <v>47</v>
      </c>
      <c r="BV1" s="105" t="s">
        <v>27</v>
      </c>
      <c r="BW1" s="105" t="s">
        <v>27</v>
      </c>
      <c r="BX1" s="105" t="s">
        <v>48</v>
      </c>
      <c r="BY1" s="105" t="s">
        <v>49</v>
      </c>
      <c r="BZ1" s="105" t="s">
        <v>30</v>
      </c>
      <c r="CA1" s="105" t="s">
        <v>50</v>
      </c>
      <c r="CB1" s="105" t="s">
        <v>47</v>
      </c>
      <c r="CC1" s="105" t="s">
        <v>27</v>
      </c>
      <c r="CD1" s="105" t="s">
        <v>27</v>
      </c>
      <c r="CE1" s="105" t="s">
        <v>48</v>
      </c>
      <c r="CF1" s="105" t="s">
        <v>49</v>
      </c>
      <c r="CG1" s="105" t="s">
        <v>30</v>
      </c>
      <c r="CH1" s="105" t="s">
        <v>50</v>
      </c>
      <c r="CI1" s="105" t="s">
        <v>47</v>
      </c>
      <c r="CJ1" s="105" t="s">
        <v>27</v>
      </c>
      <c r="CK1" s="105" t="s">
        <v>27</v>
      </c>
      <c r="CL1" s="105" t="s">
        <v>48</v>
      </c>
      <c r="CM1" s="105" t="s">
        <v>49</v>
      </c>
      <c r="CN1" s="105" t="s">
        <v>30</v>
      </c>
      <c r="CO1" s="105" t="s">
        <v>50</v>
      </c>
      <c r="CP1" s="105" t="s">
        <v>47</v>
      </c>
      <c r="CQ1" s="105" t="s">
        <v>27</v>
      </c>
      <c r="CR1" s="105" t="s">
        <v>27</v>
      </c>
      <c r="CS1" s="105" t="s">
        <v>48</v>
      </c>
      <c r="CT1" s="105" t="s">
        <v>49</v>
      </c>
      <c r="CU1" s="105" t="s">
        <v>30</v>
      </c>
      <c r="CV1" s="105" t="s">
        <v>50</v>
      </c>
      <c r="CW1" s="105" t="s">
        <v>47</v>
      </c>
      <c r="CX1" s="105" t="s">
        <v>27</v>
      </c>
      <c r="CY1" s="105" t="s">
        <v>27</v>
      </c>
      <c r="CZ1" s="105" t="s">
        <v>48</v>
      </c>
      <c r="DA1" s="105" t="s">
        <v>49</v>
      </c>
      <c r="DB1" s="105" t="s">
        <v>30</v>
      </c>
      <c r="DC1" s="105" t="s">
        <v>50</v>
      </c>
      <c r="DD1" s="105" t="s">
        <v>47</v>
      </c>
      <c r="DE1" s="105" t="s">
        <v>27</v>
      </c>
      <c r="DF1" s="105" t="s">
        <v>27</v>
      </c>
      <c r="DG1" s="105" t="s">
        <v>48</v>
      </c>
      <c r="DH1" s="105" t="s">
        <v>49</v>
      </c>
      <c r="DI1" s="105" t="s">
        <v>30</v>
      </c>
      <c r="DJ1" s="105" t="s">
        <v>50</v>
      </c>
      <c r="DK1" s="105" t="s">
        <v>47</v>
      </c>
      <c r="DL1" s="105" t="s">
        <v>27</v>
      </c>
      <c r="DM1" s="105" t="s">
        <v>27</v>
      </c>
      <c r="DN1" s="105" t="s">
        <v>48</v>
      </c>
      <c r="DO1" s="105" t="s">
        <v>49</v>
      </c>
      <c r="DP1" s="105" t="s">
        <v>30</v>
      </c>
      <c r="DQ1" s="105" t="s">
        <v>50</v>
      </c>
      <c r="DR1" s="105" t="s">
        <v>47</v>
      </c>
      <c r="DS1" s="105" t="s">
        <v>27</v>
      </c>
      <c r="DT1" s="105" t="s">
        <v>27</v>
      </c>
      <c r="DU1" s="105" t="s">
        <v>48</v>
      </c>
      <c r="DV1" s="105" t="s">
        <v>49</v>
      </c>
      <c r="DW1" s="105" t="s">
        <v>30</v>
      </c>
      <c r="DX1" s="105" t="s">
        <v>50</v>
      </c>
      <c r="DY1" s="105" t="s">
        <v>47</v>
      </c>
      <c r="DZ1" s="105" t="s">
        <v>27</v>
      </c>
      <c r="EA1" s="105" t="s">
        <v>27</v>
      </c>
      <c r="EB1" s="105" t="s">
        <v>48</v>
      </c>
      <c r="EC1" s="105" t="s">
        <v>49</v>
      </c>
      <c r="ED1" s="105" t="s">
        <v>30</v>
      </c>
      <c r="EE1" s="105" t="s">
        <v>50</v>
      </c>
      <c r="EF1" s="105" t="s">
        <v>47</v>
      </c>
      <c r="EG1" s="105" t="s">
        <v>27</v>
      </c>
      <c r="EH1" s="105" t="s">
        <v>27</v>
      </c>
      <c r="EI1" s="105" t="s">
        <v>48</v>
      </c>
      <c r="EJ1" s="105" t="s">
        <v>49</v>
      </c>
      <c r="EK1" s="105" t="s">
        <v>30</v>
      </c>
      <c r="EL1" s="110" t="s">
        <v>50</v>
      </c>
    </row>
    <row r="2" spans="1:142" x14ac:dyDescent="0.25">
      <c r="A2" s="104" t="s">
        <v>46</v>
      </c>
      <c r="B2" s="104"/>
      <c r="C2" s="106" t="s">
        <v>28</v>
      </c>
      <c r="D2" s="106" t="s">
        <v>27</v>
      </c>
      <c r="E2" s="106" t="s">
        <v>27</v>
      </c>
      <c r="F2" s="106" t="s">
        <v>27</v>
      </c>
      <c r="G2" s="106" t="s">
        <v>28</v>
      </c>
      <c r="H2" s="106" t="s">
        <v>30</v>
      </c>
      <c r="I2" s="106" t="s">
        <v>30</v>
      </c>
      <c r="J2" s="106" t="s">
        <v>30</v>
      </c>
      <c r="K2" s="106" t="s">
        <v>30</v>
      </c>
      <c r="L2" s="106" t="s">
        <v>28</v>
      </c>
      <c r="M2" s="106" t="s">
        <v>28</v>
      </c>
      <c r="N2" s="106" t="s">
        <v>27</v>
      </c>
      <c r="O2" s="106" t="s">
        <v>27</v>
      </c>
      <c r="P2" s="106" t="s">
        <v>27</v>
      </c>
      <c r="Q2" s="106" t="s">
        <v>27</v>
      </c>
      <c r="R2" s="106" t="s">
        <v>36</v>
      </c>
      <c r="S2" s="106" t="s">
        <v>30</v>
      </c>
      <c r="T2" s="106" t="s">
        <v>30</v>
      </c>
      <c r="U2" s="106" t="s">
        <v>30</v>
      </c>
      <c r="V2" s="106" t="s">
        <v>28</v>
      </c>
      <c r="W2" s="106" t="s">
        <v>28</v>
      </c>
      <c r="X2" s="106" t="s">
        <v>36</v>
      </c>
      <c r="Y2" s="106" t="s">
        <v>34</v>
      </c>
      <c r="Z2" s="106" t="s">
        <v>34</v>
      </c>
      <c r="AA2" s="106" t="s">
        <v>34</v>
      </c>
      <c r="AB2" s="106" t="s">
        <v>36</v>
      </c>
      <c r="AC2" s="106" t="s">
        <v>28</v>
      </c>
      <c r="AD2" s="106" t="s">
        <v>28</v>
      </c>
      <c r="AE2" s="106" t="s">
        <v>28</v>
      </c>
      <c r="AF2" s="106" t="s">
        <v>31</v>
      </c>
      <c r="AG2" s="106" t="s">
        <v>31</v>
      </c>
      <c r="AH2" s="106" t="s">
        <v>31</v>
      </c>
      <c r="AI2" s="106" t="s">
        <v>31</v>
      </c>
      <c r="AJ2" s="106" t="s">
        <v>28</v>
      </c>
      <c r="AK2" s="106" t="s">
        <v>28</v>
      </c>
      <c r="AL2" s="106" t="s">
        <v>31</v>
      </c>
      <c r="AM2" s="106" t="s">
        <v>27</v>
      </c>
      <c r="AN2" s="106" t="s">
        <v>27</v>
      </c>
      <c r="AO2" s="106" t="s">
        <v>27</v>
      </c>
      <c r="AP2" s="106" t="s">
        <v>28</v>
      </c>
      <c r="AQ2" s="106" t="s">
        <v>30</v>
      </c>
      <c r="AR2" s="106" t="s">
        <v>30</v>
      </c>
      <c r="AS2" s="106" t="s">
        <v>30</v>
      </c>
      <c r="AT2" s="106" t="s">
        <v>30</v>
      </c>
      <c r="AU2" s="106" t="s">
        <v>28</v>
      </c>
      <c r="AV2" s="106" t="s">
        <v>36</v>
      </c>
      <c r="AW2" s="106" t="s">
        <v>27</v>
      </c>
      <c r="AX2" s="106" t="s">
        <v>27</v>
      </c>
      <c r="AY2" s="106" t="s">
        <v>27</v>
      </c>
      <c r="AZ2" s="106" t="s">
        <v>27</v>
      </c>
      <c r="BA2" s="106" t="s">
        <v>28</v>
      </c>
      <c r="BB2" s="106" t="s">
        <v>30</v>
      </c>
      <c r="BC2" s="106" t="s">
        <v>30</v>
      </c>
      <c r="BD2" s="106" t="s">
        <v>30</v>
      </c>
      <c r="BE2" s="107" t="s">
        <v>28</v>
      </c>
      <c r="BF2" s="106" t="s">
        <v>28</v>
      </c>
      <c r="BG2" s="106" t="s">
        <v>36</v>
      </c>
      <c r="BH2" s="106" t="s">
        <v>34</v>
      </c>
      <c r="BI2" s="106" t="s">
        <v>34</v>
      </c>
      <c r="BJ2" s="106" t="s">
        <v>34</v>
      </c>
      <c r="BK2" s="106" t="s">
        <v>34</v>
      </c>
      <c r="BL2" s="106" t="s">
        <v>28</v>
      </c>
      <c r="BM2" s="106" t="s">
        <v>28</v>
      </c>
      <c r="BN2" s="106" t="s">
        <v>31</v>
      </c>
      <c r="BO2" s="106" t="s">
        <v>31</v>
      </c>
      <c r="BP2" s="106" t="s">
        <v>31</v>
      </c>
      <c r="BQ2" s="106" t="s">
        <v>31</v>
      </c>
      <c r="BR2" s="106" t="s">
        <v>31</v>
      </c>
      <c r="BS2" s="106" t="s">
        <v>28</v>
      </c>
      <c r="BT2" s="106" t="s">
        <v>28</v>
      </c>
      <c r="BU2" s="106" t="s">
        <v>28</v>
      </c>
      <c r="BV2" s="106" t="s">
        <v>27</v>
      </c>
      <c r="BW2" s="106" t="s">
        <v>27</v>
      </c>
      <c r="BX2" s="106" t="s">
        <v>27</v>
      </c>
      <c r="BY2" s="106" t="s">
        <v>28</v>
      </c>
      <c r="BZ2" s="106" t="s">
        <v>30</v>
      </c>
      <c r="CA2" s="106" t="s">
        <v>30</v>
      </c>
      <c r="CB2" s="106" t="s">
        <v>30</v>
      </c>
      <c r="CC2" s="106" t="s">
        <v>30</v>
      </c>
      <c r="CD2" s="106" t="s">
        <v>28</v>
      </c>
      <c r="CE2" s="106" t="s">
        <v>28</v>
      </c>
      <c r="CF2" s="106" t="s">
        <v>27</v>
      </c>
      <c r="CG2" s="106" t="s">
        <v>27</v>
      </c>
      <c r="CH2" s="106" t="s">
        <v>27</v>
      </c>
      <c r="CI2" s="106" t="s">
        <v>27</v>
      </c>
      <c r="CJ2" s="106" t="s">
        <v>36</v>
      </c>
      <c r="CK2" s="106" t="s">
        <v>30</v>
      </c>
      <c r="CL2" s="106" t="s">
        <v>30</v>
      </c>
      <c r="CM2" s="106" t="s">
        <v>30</v>
      </c>
      <c r="CN2" s="106" t="s">
        <v>28</v>
      </c>
      <c r="CO2" s="106" t="s">
        <v>28</v>
      </c>
      <c r="CP2" s="106" t="s">
        <v>36</v>
      </c>
      <c r="CQ2" s="106" t="s">
        <v>34</v>
      </c>
      <c r="CR2" s="106" t="s">
        <v>34</v>
      </c>
      <c r="CS2" s="106" t="s">
        <v>34</v>
      </c>
      <c r="CT2" s="106" t="s">
        <v>36</v>
      </c>
      <c r="CU2" s="106" t="s">
        <v>28</v>
      </c>
      <c r="CV2" s="106" t="s">
        <v>28</v>
      </c>
      <c r="CW2" s="106" t="s">
        <v>28</v>
      </c>
      <c r="CX2" s="106" t="s">
        <v>31</v>
      </c>
      <c r="CY2" s="106" t="s">
        <v>31</v>
      </c>
      <c r="CZ2" s="106" t="s">
        <v>31</v>
      </c>
      <c r="DA2" s="106" t="s">
        <v>31</v>
      </c>
      <c r="DB2" s="106" t="s">
        <v>28</v>
      </c>
      <c r="DC2" s="106" t="s">
        <v>28</v>
      </c>
      <c r="DD2" s="106" t="s">
        <v>31</v>
      </c>
      <c r="DE2" s="106" t="s">
        <v>27</v>
      </c>
      <c r="DF2" s="106" t="s">
        <v>27</v>
      </c>
      <c r="DG2" s="106" t="s">
        <v>27</v>
      </c>
      <c r="DH2" s="106" t="s">
        <v>28</v>
      </c>
      <c r="DI2" s="106" t="s">
        <v>30</v>
      </c>
      <c r="DJ2" s="106" t="s">
        <v>30</v>
      </c>
      <c r="DK2" s="106" t="s">
        <v>30</v>
      </c>
      <c r="DL2" s="106" t="s">
        <v>30</v>
      </c>
      <c r="DM2" s="106" t="s">
        <v>28</v>
      </c>
      <c r="DN2" s="106" t="s">
        <v>36</v>
      </c>
      <c r="DO2" s="106" t="s">
        <v>27</v>
      </c>
      <c r="DP2" s="106" t="s">
        <v>27</v>
      </c>
      <c r="DQ2" s="106" t="s">
        <v>27</v>
      </c>
      <c r="DR2" s="106" t="s">
        <v>27</v>
      </c>
      <c r="DS2" s="106" t="s">
        <v>28</v>
      </c>
      <c r="DT2" s="106" t="s">
        <v>30</v>
      </c>
      <c r="DU2" s="106" t="s">
        <v>30</v>
      </c>
      <c r="DV2" s="106" t="s">
        <v>30</v>
      </c>
      <c r="DW2" s="107" t="s">
        <v>28</v>
      </c>
      <c r="DX2" s="106" t="s">
        <v>28</v>
      </c>
      <c r="DY2" s="106" t="s">
        <v>36</v>
      </c>
      <c r="DZ2" s="106" t="s">
        <v>34</v>
      </c>
      <c r="EA2" s="106" t="s">
        <v>34</v>
      </c>
      <c r="EB2" s="106" t="s">
        <v>34</v>
      </c>
      <c r="EC2" s="106" t="s">
        <v>34</v>
      </c>
      <c r="ED2" s="106" t="s">
        <v>28</v>
      </c>
      <c r="EE2" s="106" t="s">
        <v>28</v>
      </c>
      <c r="EF2" s="106" t="s">
        <v>31</v>
      </c>
      <c r="EG2" s="106" t="s">
        <v>31</v>
      </c>
      <c r="EH2" s="106" t="s">
        <v>31</v>
      </c>
      <c r="EI2" s="106" t="s">
        <v>31</v>
      </c>
      <c r="EJ2" s="106" t="s">
        <v>31</v>
      </c>
      <c r="EK2" s="106" t="s">
        <v>28</v>
      </c>
      <c r="EL2" s="106" t="s">
        <v>28</v>
      </c>
    </row>
    <row r="3" spans="1:142" x14ac:dyDescent="0.25">
      <c r="A3" s="104"/>
      <c r="B3" s="104"/>
      <c r="C3" s="114">
        <v>42359</v>
      </c>
      <c r="D3" s="114"/>
      <c r="E3" s="114"/>
      <c r="F3" s="114"/>
      <c r="G3" s="108" t="s">
        <v>70</v>
      </c>
      <c r="H3" s="108"/>
      <c r="I3" s="109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108"/>
      <c r="AH3" s="108"/>
      <c r="AI3" s="108"/>
      <c r="AJ3" s="108"/>
      <c r="AK3" s="108"/>
      <c r="AL3" s="108"/>
      <c r="AM3" s="108"/>
      <c r="AN3" s="108"/>
      <c r="AO3" s="108"/>
      <c r="AP3" s="108"/>
      <c r="AQ3" s="108"/>
      <c r="AR3" s="108"/>
      <c r="AS3" s="108"/>
      <c r="AT3" s="108"/>
      <c r="AU3" s="108"/>
      <c r="AV3" s="108"/>
      <c r="AW3" s="108"/>
      <c r="AX3" s="108"/>
      <c r="AY3" s="108"/>
      <c r="AZ3" s="108"/>
      <c r="BA3" s="108"/>
      <c r="BB3" s="108"/>
      <c r="BC3" s="108"/>
      <c r="BD3" s="108"/>
      <c r="BE3" s="108"/>
      <c r="BF3" s="108"/>
      <c r="BG3" s="108"/>
      <c r="BH3" s="108"/>
      <c r="BI3" s="108"/>
      <c r="BJ3" s="108"/>
      <c r="BK3" s="108"/>
      <c r="BL3" s="108"/>
      <c r="BM3" s="108"/>
      <c r="BN3" s="108"/>
      <c r="BO3" s="108"/>
      <c r="BP3" s="108"/>
      <c r="BQ3" s="108"/>
      <c r="BR3" s="108"/>
      <c r="BS3" s="108"/>
      <c r="BT3" s="111"/>
      <c r="BU3" s="108"/>
      <c r="BV3" s="108"/>
      <c r="BW3" s="108"/>
      <c r="BX3" s="108"/>
      <c r="BY3" s="108"/>
      <c r="BZ3" s="108"/>
      <c r="CA3" s="108"/>
      <c r="CB3" s="108"/>
      <c r="CC3" s="108"/>
      <c r="CD3" s="108"/>
      <c r="CE3" s="108"/>
      <c r="CF3" s="108"/>
      <c r="CG3" s="108"/>
      <c r="CH3" s="108"/>
      <c r="CI3" s="108"/>
      <c r="CJ3" s="108"/>
      <c r="CK3" s="108"/>
      <c r="CL3" s="108"/>
      <c r="CM3" s="108"/>
      <c r="CN3" s="108"/>
      <c r="CO3" s="108"/>
      <c r="CP3" s="108"/>
      <c r="CQ3" s="108"/>
      <c r="CR3" s="108"/>
      <c r="CS3" s="108"/>
      <c r="CT3" s="108"/>
      <c r="CU3" s="108"/>
      <c r="CV3" s="108"/>
      <c r="CW3" s="108"/>
      <c r="CX3" s="108"/>
      <c r="CY3" s="108"/>
      <c r="CZ3" s="108"/>
      <c r="DA3" s="108"/>
      <c r="DB3" s="108"/>
      <c r="DC3" s="108"/>
      <c r="DD3" s="108"/>
      <c r="DE3" s="108"/>
      <c r="DF3" s="108"/>
      <c r="DG3" s="108"/>
      <c r="DH3" s="108"/>
      <c r="DI3" s="108"/>
      <c r="DJ3" s="108"/>
      <c r="DK3" s="108"/>
      <c r="DL3" s="108"/>
      <c r="DM3" s="108"/>
      <c r="DN3" s="108"/>
      <c r="DO3" s="108"/>
      <c r="DP3" s="108"/>
      <c r="DQ3" s="108"/>
      <c r="DR3" s="108"/>
      <c r="DS3" s="108"/>
      <c r="DT3" s="108"/>
      <c r="DU3" s="108"/>
      <c r="DV3" s="108"/>
      <c r="DW3" s="108"/>
      <c r="DX3" s="108"/>
      <c r="DY3" s="108"/>
      <c r="DZ3" s="108"/>
      <c r="EA3" s="108"/>
      <c r="EB3" s="108"/>
      <c r="EC3" s="108"/>
      <c r="ED3" s="108"/>
      <c r="EE3" s="108"/>
      <c r="EF3" s="108"/>
      <c r="EG3" s="108"/>
      <c r="EH3" s="108"/>
      <c r="EI3" s="108"/>
      <c r="EJ3" s="108"/>
      <c r="EK3" s="108"/>
      <c r="EL3" s="108"/>
    </row>
    <row r="4" spans="1:142" x14ac:dyDescent="0.25">
      <c r="A4" s="104" t="s">
        <v>51</v>
      </c>
      <c r="B4" s="104"/>
      <c r="C4" s="107" t="s">
        <v>33</v>
      </c>
      <c r="D4" s="107" t="s">
        <v>33</v>
      </c>
      <c r="E4" s="106" t="s">
        <v>32</v>
      </c>
      <c r="F4" s="106" t="s">
        <v>32</v>
      </c>
      <c r="G4" s="106" t="s">
        <v>33</v>
      </c>
      <c r="H4" s="106" t="s">
        <v>28</v>
      </c>
      <c r="I4" s="106" t="s">
        <v>28</v>
      </c>
      <c r="J4" s="107" t="s">
        <v>32</v>
      </c>
      <c r="K4" s="106" t="s">
        <v>32</v>
      </c>
      <c r="L4" s="106" t="s">
        <v>28</v>
      </c>
      <c r="M4" s="106" t="s">
        <v>28</v>
      </c>
      <c r="N4" s="107" t="s">
        <v>32</v>
      </c>
      <c r="O4" s="106" t="s">
        <v>32</v>
      </c>
      <c r="P4" s="106" t="s">
        <v>32</v>
      </c>
      <c r="Q4" s="107" t="s">
        <v>33</v>
      </c>
      <c r="R4" s="107" t="s">
        <v>33</v>
      </c>
      <c r="S4" s="106" t="s">
        <v>32</v>
      </c>
      <c r="T4" s="106" t="s">
        <v>32</v>
      </c>
      <c r="U4" s="106" t="s">
        <v>33</v>
      </c>
      <c r="V4" s="106" t="s">
        <v>28</v>
      </c>
      <c r="W4" s="106" t="s">
        <v>28</v>
      </c>
      <c r="X4" s="107" t="s">
        <v>32</v>
      </c>
      <c r="Y4" s="106" t="s">
        <v>32</v>
      </c>
      <c r="Z4" s="106" t="s">
        <v>28</v>
      </c>
      <c r="AA4" s="106" t="s">
        <v>28</v>
      </c>
      <c r="AB4" s="107" t="s">
        <v>32</v>
      </c>
      <c r="AC4" s="106" t="s">
        <v>32</v>
      </c>
      <c r="AD4" s="106" t="s">
        <v>32</v>
      </c>
      <c r="AE4" s="107" t="s">
        <v>33</v>
      </c>
      <c r="AF4" s="107" t="s">
        <v>33</v>
      </c>
      <c r="AG4" s="106" t="s">
        <v>32</v>
      </c>
      <c r="AH4" s="106" t="s">
        <v>32</v>
      </c>
      <c r="AI4" s="106" t="s">
        <v>33</v>
      </c>
      <c r="AJ4" s="106" t="s">
        <v>28</v>
      </c>
      <c r="AK4" s="106" t="s">
        <v>28</v>
      </c>
      <c r="AL4" s="107" t="s">
        <v>32</v>
      </c>
      <c r="AM4" s="106" t="s">
        <v>32</v>
      </c>
      <c r="AN4" s="106" t="s">
        <v>28</v>
      </c>
      <c r="AO4" s="106" t="s">
        <v>28</v>
      </c>
      <c r="AP4" s="107" t="s">
        <v>32</v>
      </c>
      <c r="AQ4" s="106" t="s">
        <v>32</v>
      </c>
      <c r="AR4" s="106" t="s">
        <v>32</v>
      </c>
      <c r="AS4" s="107" t="s">
        <v>33</v>
      </c>
      <c r="AT4" s="107" t="s">
        <v>33</v>
      </c>
      <c r="AU4" s="106" t="s">
        <v>32</v>
      </c>
      <c r="AV4" s="106" t="s">
        <v>32</v>
      </c>
      <c r="AW4" s="106" t="s">
        <v>33</v>
      </c>
      <c r="AX4" s="106" t="s">
        <v>28</v>
      </c>
      <c r="AY4" s="106" t="s">
        <v>28</v>
      </c>
      <c r="AZ4" s="107" t="s">
        <v>32</v>
      </c>
      <c r="BA4" s="106" t="s">
        <v>32</v>
      </c>
      <c r="BB4" s="106" t="s">
        <v>28</v>
      </c>
      <c r="BC4" s="106" t="s">
        <v>28</v>
      </c>
      <c r="BD4" s="107" t="s">
        <v>32</v>
      </c>
      <c r="BE4" s="106" t="s">
        <v>32</v>
      </c>
      <c r="BF4" s="106" t="s">
        <v>32</v>
      </c>
      <c r="BG4" s="107" t="s">
        <v>33</v>
      </c>
      <c r="BH4" s="107" t="s">
        <v>33</v>
      </c>
      <c r="BI4" s="106" t="s">
        <v>32</v>
      </c>
      <c r="BJ4" s="106" t="s">
        <v>32</v>
      </c>
      <c r="BK4" s="106" t="s">
        <v>33</v>
      </c>
      <c r="BL4" s="106" t="s">
        <v>28</v>
      </c>
      <c r="BM4" s="106" t="s">
        <v>28</v>
      </c>
      <c r="BN4" s="107" t="s">
        <v>32</v>
      </c>
      <c r="BO4" s="106" t="s">
        <v>32</v>
      </c>
      <c r="BP4" s="106" t="s">
        <v>28</v>
      </c>
      <c r="BQ4" s="106" t="s">
        <v>28</v>
      </c>
      <c r="BR4" s="107" t="s">
        <v>32</v>
      </c>
      <c r="BS4" s="106" t="s">
        <v>32</v>
      </c>
      <c r="BT4" s="106" t="s">
        <v>32</v>
      </c>
      <c r="BU4" s="107" t="s">
        <v>33</v>
      </c>
      <c r="BV4" s="107" t="s">
        <v>33</v>
      </c>
      <c r="BW4" s="106" t="s">
        <v>32</v>
      </c>
      <c r="BX4" s="106" t="s">
        <v>32</v>
      </c>
      <c r="BY4" s="106" t="s">
        <v>33</v>
      </c>
      <c r="BZ4" s="106" t="s">
        <v>28</v>
      </c>
      <c r="CA4" s="106" t="s">
        <v>28</v>
      </c>
      <c r="CB4" s="107" t="s">
        <v>32</v>
      </c>
      <c r="CC4" s="106" t="s">
        <v>32</v>
      </c>
      <c r="CD4" s="106" t="s">
        <v>28</v>
      </c>
      <c r="CE4" s="106" t="s">
        <v>28</v>
      </c>
      <c r="CF4" s="107" t="s">
        <v>32</v>
      </c>
      <c r="CG4" s="106" t="s">
        <v>32</v>
      </c>
      <c r="CH4" s="106" t="s">
        <v>32</v>
      </c>
      <c r="CI4" s="107" t="s">
        <v>33</v>
      </c>
      <c r="CJ4" s="107" t="s">
        <v>33</v>
      </c>
      <c r="CK4" s="106" t="s">
        <v>32</v>
      </c>
      <c r="CL4" s="106" t="s">
        <v>32</v>
      </c>
      <c r="CM4" s="106" t="s">
        <v>33</v>
      </c>
      <c r="CN4" s="106" t="s">
        <v>28</v>
      </c>
      <c r="CO4" s="106" t="s">
        <v>28</v>
      </c>
      <c r="CP4" s="107" t="s">
        <v>32</v>
      </c>
      <c r="CQ4" s="106" t="s">
        <v>32</v>
      </c>
      <c r="CR4" s="106" t="s">
        <v>28</v>
      </c>
      <c r="CS4" s="106" t="s">
        <v>28</v>
      </c>
      <c r="CT4" s="107" t="s">
        <v>32</v>
      </c>
      <c r="CU4" s="106" t="s">
        <v>32</v>
      </c>
      <c r="CV4" s="106" t="s">
        <v>32</v>
      </c>
      <c r="CW4" s="107" t="s">
        <v>33</v>
      </c>
      <c r="CX4" s="107" t="s">
        <v>33</v>
      </c>
      <c r="CY4" s="106" t="s">
        <v>32</v>
      </c>
      <c r="CZ4" s="106" t="s">
        <v>32</v>
      </c>
      <c r="DA4" s="106" t="s">
        <v>33</v>
      </c>
      <c r="DB4" s="106" t="s">
        <v>28</v>
      </c>
      <c r="DC4" s="106" t="s">
        <v>28</v>
      </c>
      <c r="DD4" s="107" t="s">
        <v>32</v>
      </c>
      <c r="DE4" s="106" t="s">
        <v>32</v>
      </c>
      <c r="DF4" s="106" t="s">
        <v>28</v>
      </c>
      <c r="DG4" s="106" t="s">
        <v>28</v>
      </c>
      <c r="DH4" s="107" t="s">
        <v>32</v>
      </c>
      <c r="DI4" s="106" t="s">
        <v>32</v>
      </c>
      <c r="DJ4" s="106" t="s">
        <v>32</v>
      </c>
      <c r="DK4" s="107" t="s">
        <v>33</v>
      </c>
      <c r="DL4" s="107" t="s">
        <v>33</v>
      </c>
      <c r="DM4" s="106" t="s">
        <v>32</v>
      </c>
      <c r="DN4" s="106" t="s">
        <v>32</v>
      </c>
      <c r="DO4" s="106" t="s">
        <v>33</v>
      </c>
      <c r="DP4" s="106" t="s">
        <v>28</v>
      </c>
      <c r="DQ4" s="106" t="s">
        <v>28</v>
      </c>
      <c r="DR4" s="107" t="s">
        <v>32</v>
      </c>
      <c r="DS4" s="106" t="s">
        <v>32</v>
      </c>
      <c r="DT4" s="106" t="s">
        <v>28</v>
      </c>
      <c r="DU4" s="106" t="s">
        <v>28</v>
      </c>
      <c r="DV4" s="107" t="s">
        <v>32</v>
      </c>
      <c r="DW4" s="106" t="s">
        <v>32</v>
      </c>
      <c r="DX4" s="106" t="s">
        <v>32</v>
      </c>
      <c r="DY4" s="107" t="s">
        <v>33</v>
      </c>
      <c r="DZ4" s="107" t="s">
        <v>33</v>
      </c>
      <c r="EA4" s="106" t="s">
        <v>32</v>
      </c>
      <c r="EB4" s="106" t="s">
        <v>32</v>
      </c>
      <c r="EC4" s="106" t="s">
        <v>33</v>
      </c>
      <c r="ED4" s="106" t="s">
        <v>28</v>
      </c>
      <c r="EE4" s="106" t="s">
        <v>28</v>
      </c>
      <c r="EF4" s="107" t="s">
        <v>32</v>
      </c>
      <c r="EG4" s="106" t="s">
        <v>32</v>
      </c>
      <c r="EH4" s="106" t="s">
        <v>28</v>
      </c>
      <c r="EI4" s="106" t="s">
        <v>28</v>
      </c>
      <c r="EJ4" s="107" t="s">
        <v>32</v>
      </c>
      <c r="EK4" s="106" t="s">
        <v>32</v>
      </c>
      <c r="EL4" s="106" t="s">
        <v>32</v>
      </c>
    </row>
    <row r="8" spans="1:142" x14ac:dyDescent="0.25">
      <c r="N8" s="107"/>
      <c r="O8" s="106"/>
      <c r="P8" s="106"/>
      <c r="Q8" s="106"/>
      <c r="R8" s="106"/>
      <c r="S8" s="106"/>
      <c r="T8" s="106"/>
      <c r="U8" s="106"/>
      <c r="V8" s="106"/>
      <c r="W8" s="107"/>
      <c r="X8" s="107"/>
      <c r="Y8" s="106"/>
      <c r="Z8" s="106"/>
      <c r="AA8" s="106"/>
      <c r="AB8" s="106"/>
      <c r="AC8" s="106"/>
      <c r="AD8" s="107"/>
      <c r="AE8" s="106"/>
      <c r="AF8" s="106"/>
      <c r="AG8" s="106"/>
      <c r="AH8" s="107"/>
      <c r="AI8" s="106"/>
      <c r="AJ8" s="106"/>
      <c r="AK8" s="106"/>
      <c r="AL8" s="106"/>
      <c r="AM8" s="106"/>
      <c r="AN8" s="106"/>
      <c r="AO8" s="106"/>
      <c r="AP8" s="106"/>
      <c r="AQ8" s="106"/>
      <c r="AR8" s="107"/>
    </row>
  </sheetData>
  <mergeCells count="1">
    <mergeCell ref="C3:F3"/>
  </mergeCells>
  <conditionalFormatting sqref="C1:BT2 C3 G3:BT3 C4:CH4 CW4:EL4">
    <cfRule type="expression" dxfId="64" priority="5">
      <formula>WEEKDAY(C$1,2)&gt;5</formula>
    </cfRule>
  </conditionalFormatting>
  <conditionalFormatting sqref="BU2:EL2">
    <cfRule type="expression" dxfId="63" priority="4">
      <formula>WEEKDAY(BU$2,2)&gt;5</formula>
    </cfRule>
  </conditionalFormatting>
  <conditionalFormatting sqref="BU1:EL1">
    <cfRule type="expression" dxfId="62" priority="3">
      <formula>WEEKDAY(BU$1,2)&gt;5</formula>
    </cfRule>
  </conditionalFormatting>
  <conditionalFormatting sqref="N8:AR8">
    <cfRule type="expression" dxfId="61" priority="2">
      <formula>WEEKDAY(N$1,2)&gt;5</formula>
    </cfRule>
  </conditionalFormatting>
  <conditionalFormatting sqref="CI4:CV4">
    <cfRule type="expression" dxfId="60" priority="1">
      <formula>WEEKDAY(CI$1,2)&gt;5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F11"/>
  <sheetViews>
    <sheetView workbookViewId="0">
      <selection activeCell="AG12" sqref="AG12:AG15"/>
    </sheetView>
  </sheetViews>
  <sheetFormatPr baseColWidth="10" defaultRowHeight="15" x14ac:dyDescent="0.25"/>
  <cols>
    <col min="1" max="31" width="3.140625" customWidth="1"/>
  </cols>
  <sheetData>
    <row r="3" spans="1:32" ht="15.75" thickBot="1" x14ac:dyDescent="0.3"/>
    <row r="4" spans="1:32" x14ac:dyDescent="0.25">
      <c r="A4" s="29" t="s">
        <v>38</v>
      </c>
      <c r="B4" s="46" t="s">
        <v>27</v>
      </c>
      <c r="C4" s="30" t="s">
        <v>27</v>
      </c>
      <c r="D4" s="30" t="s">
        <v>27</v>
      </c>
      <c r="E4" s="30" t="s">
        <v>27</v>
      </c>
      <c r="F4" s="31"/>
      <c r="G4" s="32" t="s">
        <v>30</v>
      </c>
      <c r="H4" s="32" t="s">
        <v>30</v>
      </c>
      <c r="I4" s="32" t="s">
        <v>30</v>
      </c>
      <c r="J4" s="33" t="s">
        <v>28</v>
      </c>
      <c r="K4" s="33" t="s">
        <v>28</v>
      </c>
      <c r="L4" s="34" t="s">
        <v>36</v>
      </c>
      <c r="M4" s="35" t="s">
        <v>34</v>
      </c>
      <c r="N4" s="35" t="s">
        <v>34</v>
      </c>
      <c r="O4" s="35" t="s">
        <v>34</v>
      </c>
      <c r="P4" s="34" t="s">
        <v>36</v>
      </c>
      <c r="Q4" s="33" t="s">
        <v>28</v>
      </c>
      <c r="R4" s="33" t="s">
        <v>28</v>
      </c>
      <c r="S4" s="36"/>
      <c r="T4" s="36"/>
      <c r="U4" s="36"/>
      <c r="V4" s="36"/>
      <c r="W4" s="36"/>
      <c r="X4" s="33" t="s">
        <v>28</v>
      </c>
      <c r="Y4" s="33" t="s">
        <v>28</v>
      </c>
      <c r="Z4" s="36"/>
      <c r="AA4" s="36"/>
      <c r="AB4" s="36"/>
      <c r="AC4" s="36"/>
      <c r="AD4" s="36"/>
      <c r="AE4" s="32" t="s">
        <v>30</v>
      </c>
      <c r="AF4" s="37" t="s">
        <v>30</v>
      </c>
    </row>
    <row r="5" spans="1:32" x14ac:dyDescent="0.25">
      <c r="A5" s="38" t="s">
        <v>39</v>
      </c>
      <c r="B5" s="21" t="s">
        <v>29</v>
      </c>
      <c r="C5" s="16" t="s">
        <v>27</v>
      </c>
      <c r="D5" s="16" t="s">
        <v>27</v>
      </c>
      <c r="E5" s="16" t="s">
        <v>27</v>
      </c>
      <c r="F5" s="20"/>
      <c r="G5" s="18" t="s">
        <v>30</v>
      </c>
      <c r="H5" s="18" t="s">
        <v>30</v>
      </c>
      <c r="I5" s="18" t="s">
        <v>30</v>
      </c>
      <c r="J5" s="24" t="s">
        <v>28</v>
      </c>
      <c r="K5" s="19" t="s">
        <v>28</v>
      </c>
      <c r="L5" s="25" t="s">
        <v>36</v>
      </c>
      <c r="M5" s="26" t="s">
        <v>36</v>
      </c>
      <c r="N5" s="26" t="s">
        <v>36</v>
      </c>
      <c r="O5" s="26" t="s">
        <v>36</v>
      </c>
      <c r="P5" s="26" t="s">
        <v>36</v>
      </c>
      <c r="Q5" s="19" t="s">
        <v>28</v>
      </c>
      <c r="R5" s="19" t="s">
        <v>28</v>
      </c>
      <c r="S5" s="20"/>
      <c r="T5" s="20"/>
      <c r="U5" s="20"/>
      <c r="V5" s="20"/>
      <c r="W5" s="20"/>
      <c r="X5" s="19" t="s">
        <v>28</v>
      </c>
      <c r="Y5" s="19" t="s">
        <v>28</v>
      </c>
      <c r="Z5" s="20"/>
      <c r="AA5" s="20"/>
      <c r="AB5" s="20"/>
      <c r="AC5" s="20"/>
      <c r="AD5" s="20"/>
      <c r="AE5" s="18" t="s">
        <v>30</v>
      </c>
      <c r="AF5" s="39" t="s">
        <v>30</v>
      </c>
    </row>
    <row r="6" spans="1:32" x14ac:dyDescent="0.25">
      <c r="A6" s="38" t="s">
        <v>40</v>
      </c>
      <c r="B6" s="27" t="s">
        <v>32</v>
      </c>
      <c r="C6" s="28" t="s">
        <v>32</v>
      </c>
      <c r="D6" s="28" t="s">
        <v>32</v>
      </c>
      <c r="E6" s="20"/>
      <c r="F6" s="22"/>
      <c r="G6" s="28" t="s">
        <v>32</v>
      </c>
      <c r="H6" s="28" t="s">
        <v>32</v>
      </c>
      <c r="I6" s="20"/>
      <c r="J6" s="19" t="s">
        <v>28</v>
      </c>
      <c r="K6" s="19" t="s">
        <v>28</v>
      </c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40"/>
    </row>
    <row r="7" spans="1:32" x14ac:dyDescent="0.25">
      <c r="A7" s="38" t="s">
        <v>41</v>
      </c>
      <c r="B7" s="21" t="s">
        <v>29</v>
      </c>
      <c r="C7" s="28" t="s">
        <v>32</v>
      </c>
      <c r="D7" s="28" t="s">
        <v>32</v>
      </c>
      <c r="E7" s="20"/>
      <c r="F7" s="20"/>
      <c r="G7" s="28" t="s">
        <v>32</v>
      </c>
      <c r="H7" s="28" t="s">
        <v>32</v>
      </c>
      <c r="I7" s="20"/>
      <c r="J7" s="19" t="s">
        <v>28</v>
      </c>
      <c r="K7" s="19" t="s">
        <v>28</v>
      </c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40"/>
    </row>
    <row r="8" spans="1:32" x14ac:dyDescent="0.25">
      <c r="A8" s="38" t="s">
        <v>42</v>
      </c>
      <c r="B8" s="23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40"/>
    </row>
    <row r="9" spans="1:32" x14ac:dyDescent="0.25">
      <c r="A9" s="38" t="s">
        <v>43</v>
      </c>
      <c r="B9" s="23"/>
      <c r="C9" s="20"/>
      <c r="D9" s="20"/>
      <c r="E9" s="20"/>
      <c r="F9" s="20"/>
      <c r="G9" s="20"/>
      <c r="H9" s="20"/>
      <c r="I9" s="20"/>
      <c r="J9" s="20"/>
      <c r="K9" s="20"/>
      <c r="L9" s="20"/>
      <c r="M9" s="17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40"/>
    </row>
    <row r="10" spans="1:32" x14ac:dyDescent="0.25">
      <c r="A10" s="38" t="s">
        <v>44</v>
      </c>
      <c r="B10" s="23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40"/>
    </row>
    <row r="11" spans="1:32" ht="15.75" thickBot="1" x14ac:dyDescent="0.3">
      <c r="A11" s="41" t="s">
        <v>45</v>
      </c>
      <c r="B11" s="42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4"/>
    </row>
  </sheetData>
  <conditionalFormatting sqref="B4:AF11">
    <cfRule type="expression" dxfId="59" priority="2">
      <formula>WEEKDAY(B$6,2)&gt;5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1584A97-DFAC-43A3-BA5B-AF85A6EFAC60}">
            <xm:f>COUNTIF(Paramètres!$C$3:$C$15,B$6)&gt;0</xm:f>
            <x14:dxf>
              <fill>
                <patternFill>
                  <bgColor rgb="FFFF0000"/>
                </patternFill>
              </fill>
            </x14:dxf>
          </x14:cfRule>
          <xm:sqref>B4:AF11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Archives</vt:lpstr>
      <vt:lpstr>Paramètres</vt:lpstr>
      <vt:lpstr>Trame de planning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2015-11-25T08:01:12Z</dcterms:created>
  <dcterms:modified xsi:type="dcterms:W3CDTF">2015-12-06T12:26:30Z</dcterms:modified>
</cp:coreProperties>
</file>