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filterPrivacy="1" codeName="ThisWorkbook"/>
  <xr:revisionPtr revIDLastSave="0" documentId="13_ncr:1_{7D36FB76-70ED-482D-82AD-207DF327434D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acture" sheetId="1" r:id="rId1"/>
    <sheet name="Historique_facture" sheetId="4" r:id="rId2"/>
    <sheet name="Database" sheetId="2" r:id="rId3"/>
  </sheets>
  <definedNames>
    <definedName name="_xlnm.Print_Area" localSheetId="0">Facture!$A$1:$E$43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C5" i="1" l="1"/>
  <c r="C7" i="1"/>
  <c r="B13" i="1"/>
  <c r="C1" i="1" l="1"/>
  <c r="D19" i="1" l="1"/>
  <c r="E19" i="1" s="1"/>
  <c r="E16" i="1"/>
  <c r="D35" i="1" l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8" i="1"/>
  <c r="E18" i="1" s="1"/>
  <c r="D17" i="1"/>
  <c r="E17" i="1" s="1"/>
  <c r="D16" i="1"/>
  <c r="E38" i="1" l="1"/>
  <c r="A39" i="1"/>
  <c r="E41" i="1" l="1"/>
  <c r="B39" i="1"/>
</calcChain>
</file>

<file path=xl/sharedStrings.xml><?xml version="1.0" encoding="utf-8"?>
<sst xmlns="http://schemas.openxmlformats.org/spreadsheetml/2006/main" count="52" uniqueCount="49">
  <si>
    <t>Qté</t>
  </si>
  <si>
    <t>Nous vous remercions de votre confiance!</t>
  </si>
  <si>
    <t>Description</t>
  </si>
  <si>
    <t>Prix unitaire</t>
  </si>
  <si>
    <t>RECALLEZ VOS ROUES APRES 50 KM</t>
  </si>
  <si>
    <t xml:space="preserve">No Client : </t>
  </si>
  <si>
    <t xml:space="preserve">Facture  </t>
  </si>
  <si>
    <t>Prix HTVA</t>
  </si>
  <si>
    <t>PRIX TVAC</t>
  </si>
  <si>
    <t>Plaque :</t>
  </si>
  <si>
    <t>No de client</t>
  </si>
  <si>
    <t>NOM</t>
  </si>
  <si>
    <t>Adresse</t>
  </si>
  <si>
    <t>No de plaque</t>
  </si>
  <si>
    <t>Pierre Perret</t>
  </si>
  <si>
    <t>156CVB</t>
  </si>
  <si>
    <t>Rue royale  26</t>
  </si>
  <si>
    <t>CP-ville</t>
  </si>
  <si>
    <t>5231 MONS</t>
  </si>
  <si>
    <t>Robert Remy</t>
  </si>
  <si>
    <t>154lkm</t>
  </si>
  <si>
    <t>Rue du palais</t>
  </si>
  <si>
    <t>4589 Bouffioux</t>
  </si>
  <si>
    <t>1-BCA-025</t>
  </si>
  <si>
    <t>Rue rouge Thier 8H</t>
  </si>
  <si>
    <t>4920 Aywaille</t>
  </si>
  <si>
    <t>Eddy Franck</t>
  </si>
  <si>
    <t>Pierre Lamblote</t>
  </si>
  <si>
    <t>1-56-BZ</t>
  </si>
  <si>
    <t>Rue du galais</t>
  </si>
  <si>
    <t>7560 roubaix</t>
  </si>
  <si>
    <t>GSM : 0495/570 935</t>
  </si>
  <si>
    <t>Nous respectons la loi sur la RGPD.</t>
  </si>
  <si>
    <t>Montant T.V.A.</t>
  </si>
  <si>
    <t>A payer</t>
  </si>
  <si>
    <t>Montant l HTVA</t>
  </si>
  <si>
    <t xml:space="preserve">Facture No </t>
  </si>
  <si>
    <t>Numéro de factures</t>
  </si>
  <si>
    <t>date démission</t>
  </si>
  <si>
    <t>Destinataire</t>
  </si>
  <si>
    <t xml:space="preserve">Rue </t>
  </si>
  <si>
    <t>CP</t>
  </si>
  <si>
    <t>Total TVAC</t>
  </si>
  <si>
    <t>Pneus COUGNET Alain</t>
  </si>
  <si>
    <t>B-4920 harze</t>
  </si>
  <si>
    <t>Tel : 04/384 22 22</t>
  </si>
  <si>
    <t>Code IBAN : BE 59 844 2344 3226</t>
  </si>
  <si>
    <t>TVA : BE 0751 381</t>
  </si>
  <si>
    <t>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</si>
</sst>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(&quot;€&quot;* #,##0_);_(&quot;€&quot;* \(#,##0\);_(&quot;€&quot;* &quot;-&quot;_);_(@_)"/>
    <numFmt numFmtId="167" formatCode="_(* #,##0_);_(* \(#,##0\);_(* &quot;-&quot;_);_(@_)"/>
    <numFmt numFmtId="168" formatCode="_(* #,##0.00_);_(* \(#,##0.00\);_(* &quot;-&quot;??_);_(@_)"/>
    <numFmt numFmtId="169" formatCode="[$-80C]d\ mmmm\ yyyy;@"/>
    <numFmt numFmtId="170" formatCode="#,##0.00\ &quot;€&quot;"/>
    <numFmt numFmtId="171" formatCode="d/mm/yyyy;@"/>
  </numFmts>
  <fonts count="49" x14ac:knownFonts="1">
    <font>
      <sz val="10"/>
      <name val="Arial"/>
      <family val="2"/>
    </font>
    <font>
      <sz val="11"/>
      <color theme="1"/>
      <name val="Century Gothic"/>
      <family val="2"/>
      <scheme val="minor"/>
    </font>
    <font>
      <sz val="8"/>
      <name val="Arial"/>
      <family val="2"/>
    </font>
    <font>
      <sz val="10"/>
      <color theme="1" tint="0.249977111117893"/>
      <name val="Century Gothic"/>
      <family val="1"/>
      <scheme val="minor"/>
    </font>
    <font>
      <sz val="8"/>
      <color theme="1" tint="0.249977111117893"/>
      <name val="Century Gothic"/>
      <family val="1"/>
      <scheme val="minor"/>
    </font>
    <font>
      <i/>
      <sz val="8"/>
      <color theme="1" tint="0.249977111117893"/>
      <name val="Century Gothic"/>
      <family val="1"/>
      <scheme val="minor"/>
    </font>
    <font>
      <b/>
      <sz val="10"/>
      <color theme="1" tint="0.249977111117893"/>
      <name val="Century Gothic"/>
      <family val="1"/>
      <scheme val="minor"/>
    </font>
    <font>
      <b/>
      <sz val="48"/>
      <color theme="6"/>
      <name val="Century Gothic"/>
      <family val="2"/>
      <scheme val="major"/>
    </font>
    <font>
      <sz val="9"/>
      <color theme="3"/>
      <name val="Century Gothic"/>
      <family val="2"/>
      <scheme val="minor"/>
    </font>
    <font>
      <b/>
      <sz val="10"/>
      <color theme="0"/>
      <name val="Century Gothic"/>
      <family val="2"/>
      <scheme val="major"/>
    </font>
    <font>
      <b/>
      <sz val="10"/>
      <color theme="6"/>
      <name val="Century Gothic"/>
      <family val="1"/>
      <scheme val="minor"/>
    </font>
    <font>
      <b/>
      <sz val="12"/>
      <color theme="6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b/>
      <sz val="13"/>
      <color theme="3"/>
      <name val="Century Gothic"/>
      <family val="2"/>
      <scheme val="minor"/>
    </font>
    <font>
      <sz val="18"/>
      <color theme="3"/>
      <name val="Century Gothic"/>
      <family val="2"/>
      <scheme val="major"/>
    </font>
    <font>
      <b/>
      <sz val="15"/>
      <color theme="3"/>
      <name val="Century Gothic"/>
      <family val="2"/>
      <scheme val="minor"/>
    </font>
    <font>
      <b/>
      <sz val="11"/>
      <color theme="3"/>
      <name val="Century Gothic"/>
      <family val="2"/>
      <scheme val="minor"/>
    </font>
    <font>
      <sz val="11"/>
      <color rgb="FF006100"/>
      <name val="Century Gothic"/>
      <family val="2"/>
      <scheme val="minor"/>
    </font>
    <font>
      <sz val="11"/>
      <color rgb="FF9C0006"/>
      <name val="Century Gothic"/>
      <family val="2"/>
      <scheme val="minor"/>
    </font>
    <font>
      <sz val="11"/>
      <color rgb="FF9C5700"/>
      <name val="Century Gothic"/>
      <family val="2"/>
      <scheme val="minor"/>
    </font>
    <font>
      <sz val="11"/>
      <color rgb="FF3F3F76"/>
      <name val="Century Gothic"/>
      <family val="2"/>
      <scheme val="minor"/>
    </font>
    <font>
      <b/>
      <sz val="11"/>
      <color rgb="FF3F3F3F"/>
      <name val="Century Gothic"/>
      <family val="2"/>
      <scheme val="minor"/>
    </font>
    <font>
      <b/>
      <sz val="11"/>
      <color rgb="FFFA7D00"/>
      <name val="Century Gothic"/>
      <family val="2"/>
      <scheme val="minor"/>
    </font>
    <font>
      <sz val="11"/>
      <color rgb="FFFA7D00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0"/>
      <name val="Arial"/>
      <family val="2"/>
    </font>
    <font>
      <b/>
      <sz val="12"/>
      <name val="Century Gothic"/>
      <family val="2"/>
      <scheme val="minor"/>
    </font>
    <font>
      <sz val="12"/>
      <name val="Century Gothic"/>
      <family val="2"/>
      <scheme val="major"/>
    </font>
    <font>
      <b/>
      <sz val="12"/>
      <color theme="0"/>
      <name val="Century Gothic"/>
      <family val="2"/>
      <scheme val="minor"/>
    </font>
    <font>
      <sz val="12"/>
      <name val="Century Gothic"/>
      <family val="2"/>
      <scheme val="minor"/>
    </font>
    <font>
      <b/>
      <u/>
      <sz val="12"/>
      <name val="Century Gothic"/>
      <family val="2"/>
      <scheme val="major"/>
    </font>
    <font>
      <b/>
      <u/>
      <sz val="48"/>
      <color theme="8"/>
      <name val="Century Gothic"/>
      <family val="2"/>
      <scheme val="major"/>
    </font>
    <font>
      <b/>
      <u/>
      <sz val="12"/>
      <name val="Century Gothic"/>
      <family val="2"/>
      <scheme val="minor"/>
    </font>
    <font>
      <sz val="10"/>
      <name val="Century Gothic"/>
      <family val="1"/>
      <scheme val="minor"/>
    </font>
    <font>
      <b/>
      <sz val="12"/>
      <color theme="0"/>
      <name val="Century Gothic"/>
      <family val="2"/>
      <scheme val="minor"/>
    </font>
    <font>
      <b/>
      <sz val="12"/>
      <name val="Century Gothic"/>
      <family val="2"/>
      <scheme val="major"/>
    </font>
    <font>
      <sz val="12"/>
      <name val="Arial"/>
      <family val="2"/>
    </font>
    <font>
      <b/>
      <sz val="12"/>
      <name val="Arial"/>
      <family val="2"/>
    </font>
    <font>
      <b/>
      <sz val="48"/>
      <color theme="8"/>
      <name val="Century Gothic"/>
      <family val="2"/>
      <scheme val="major"/>
    </font>
    <font>
      <b/>
      <u/>
      <sz val="16"/>
      <color theme="8"/>
      <name val="Century Gothic"/>
      <family val="2"/>
      <scheme val="major"/>
    </font>
    <font>
      <b/>
      <sz val="14"/>
      <name val="Century Gothic"/>
      <family val="2"/>
      <scheme val="major"/>
    </font>
    <font>
      <sz val="10"/>
      <color rgb="FFFF0000"/>
      <name val="Century Gothic"/>
      <family val="1"/>
      <scheme val="minor"/>
    </font>
    <font>
      <b/>
      <u/>
      <sz val="12"/>
      <color rgb="FF000000"/>
      <name val="Arial"/>
      <family val="2"/>
    </font>
    <font>
      <sz val="10"/>
      <color theme="1" tint="0.249977111117893"/>
      <name val="Century Gothic"/>
      <family val="2"/>
      <scheme val="minor"/>
    </font>
    <font>
      <b/>
      <sz val="36"/>
      <color theme="8"/>
      <name val="Century Gothic"/>
      <family val="2"/>
      <scheme val="major"/>
    </font>
    <font>
      <sz val="14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7" fillId="0" borderId="0">
      <alignment horizontal="right" vertical="center"/>
    </xf>
    <xf numFmtId="0" fontId="11" fillId="0" borderId="0" applyFill="0" applyBorder="0" applyAlignment="0" applyProtection="0"/>
    <xf numFmtId="0" fontId="10" fillId="0" borderId="0">
      <alignment horizontal="right"/>
    </xf>
    <xf numFmtId="0" fontId="10" fillId="0" borderId="0">
      <alignment horizontal="right"/>
    </xf>
    <xf numFmtId="0" fontId="9" fillId="3" borderId="0">
      <alignment horizontal="center" vertical="center"/>
    </xf>
    <xf numFmtId="0" fontId="9" fillId="4" borderId="0">
      <alignment horizontal="center" vertical="center"/>
    </xf>
    <xf numFmtId="0" fontId="13" fillId="0" borderId="1" applyNumberFormat="0" applyFill="0" applyAlignment="0" applyProtection="0"/>
    <xf numFmtId="168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4" applyNumberFormat="0" applyAlignment="0" applyProtection="0"/>
    <xf numFmtId="0" fontId="21" fillId="9" borderId="5" applyNumberFormat="0" applyAlignment="0" applyProtection="0"/>
    <xf numFmtId="0" fontId="22" fillId="9" borderId="4" applyNumberFormat="0" applyAlignment="0" applyProtection="0"/>
    <xf numFmtId="0" fontId="23" fillId="0" borderId="6" applyNumberFormat="0" applyFill="0" applyAlignment="0" applyProtection="0"/>
    <xf numFmtId="0" fontId="24" fillId="10" borderId="7" applyNumberFormat="0" applyAlignment="0" applyProtection="0"/>
    <xf numFmtId="0" fontId="25" fillId="0" borderId="0" applyNumberFormat="0" applyFill="0" applyBorder="0" applyAlignment="0" applyProtection="0"/>
    <xf numFmtId="0" fontId="28" fillId="11" borderId="8" applyNumberFormat="0" applyFont="0" applyAlignment="0" applyProtection="0"/>
    <xf numFmtId="0" fontId="26" fillId="0" borderId="9" applyNumberFormat="0" applyFill="0" applyAlignment="0" applyProtection="0"/>
    <xf numFmtId="0" fontId="27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7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7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7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7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5" fillId="2" borderId="0" xfId="0" applyFont="1" applyFill="1" applyBorder="1"/>
    <xf numFmtId="0" fontId="4" fillId="2" borderId="0" xfId="0" applyFont="1" applyFill="1" applyBorder="1" applyAlignme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2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169" fontId="36" fillId="0" borderId="0" xfId="0" applyNumberFormat="1" applyFont="1" applyAlignment="1">
      <alignment horizontal="left" vertical="center"/>
    </xf>
    <xf numFmtId="0" fontId="33" fillId="0" borderId="0" xfId="2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2" applyFont="1" applyBorder="1" applyAlignment="1">
      <alignment horizontal="left" vertical="center"/>
    </xf>
    <xf numFmtId="0" fontId="39" fillId="0" borderId="0" xfId="0" applyFont="1"/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4" fillId="0" borderId="0" xfId="2" applyFont="1" applyBorder="1" applyAlignment="1">
      <alignment horizontal="center" vertical="top"/>
    </xf>
    <xf numFmtId="0" fontId="29" fillId="0" borderId="0" xfId="0" applyFont="1" applyAlignment="1">
      <alignment vertical="center"/>
    </xf>
    <xf numFmtId="0" fontId="44" fillId="0" borderId="0" xfId="0" applyFont="1" applyFill="1"/>
    <xf numFmtId="0" fontId="3" fillId="0" borderId="0" xfId="0" applyFont="1" applyFill="1"/>
    <xf numFmtId="0" fontId="40" fillId="0" borderId="0" xfId="0" applyFont="1"/>
    <xf numFmtId="0" fontId="3" fillId="0" borderId="0" xfId="0" applyFont="1" applyAlignment="1">
      <alignment horizontal="center"/>
    </xf>
    <xf numFmtId="0" fontId="38" fillId="0" borderId="0" xfId="2" applyFont="1" applyBorder="1" applyAlignment="1">
      <alignment horizontal="left" vertical="center"/>
    </xf>
    <xf numFmtId="0" fontId="32" fillId="0" borderId="13" xfId="0" applyFont="1" applyBorder="1" applyAlignment="1">
      <alignment horizontal="center" vertical="center"/>
    </xf>
    <xf numFmtId="0" fontId="32" fillId="0" borderId="13" xfId="0" applyFont="1" applyBorder="1" applyAlignment="1">
      <alignment horizontal="left" vertical="center"/>
    </xf>
    <xf numFmtId="165" fontId="32" fillId="0" borderId="13" xfId="11" applyNumberFormat="1" applyFont="1" applyBorder="1" applyAlignment="1">
      <alignment horizontal="right" vertical="center"/>
    </xf>
    <xf numFmtId="165" fontId="32" fillId="0" borderId="13" xfId="11" applyNumberFormat="1" applyFont="1" applyBorder="1" applyAlignment="1">
      <alignment horizontal="center" vertical="center"/>
    </xf>
    <xf numFmtId="165" fontId="32" fillId="36" borderId="13" xfId="11" applyNumberFormat="1" applyFont="1" applyFill="1" applyBorder="1" applyAlignment="1">
      <alignment vertical="center"/>
    </xf>
    <xf numFmtId="0" fontId="32" fillId="0" borderId="13" xfId="11" applyNumberFormat="1" applyFont="1" applyBorder="1" applyAlignment="1">
      <alignment horizontal="right" vertical="center"/>
    </xf>
    <xf numFmtId="170" fontId="32" fillId="0" borderId="0" xfId="11" applyNumberFormat="1" applyFont="1" applyAlignment="1">
      <alignment horizontal="center" vertical="center"/>
    </xf>
    <xf numFmtId="170" fontId="32" fillId="0" borderId="0" xfId="11" applyNumberFormat="1" applyFont="1" applyAlignment="1">
      <alignment horizontal="right" vertical="center"/>
    </xf>
    <xf numFmtId="170" fontId="32" fillId="0" borderId="0" xfId="11" applyNumberFormat="1" applyFont="1" applyAlignment="1">
      <alignment vertical="center"/>
    </xf>
    <xf numFmtId="0" fontId="32" fillId="0" borderId="16" xfId="11" applyNumberFormat="1" applyFont="1" applyFill="1" applyBorder="1" applyAlignment="1">
      <alignment horizontal="right" vertical="center"/>
    </xf>
    <xf numFmtId="170" fontId="39" fillId="0" borderId="22" xfId="11" applyNumberFormat="1" applyFont="1" applyFill="1" applyBorder="1" applyAlignment="1">
      <alignment horizontal="center" vertical="center"/>
    </xf>
    <xf numFmtId="170" fontId="29" fillId="36" borderId="13" xfId="11" applyNumberFormat="1" applyFont="1" applyFill="1" applyBorder="1" applyAlignment="1">
      <alignment vertical="center"/>
    </xf>
    <xf numFmtId="165" fontId="32" fillId="0" borderId="16" xfId="11" applyNumberFormat="1" applyFont="1" applyFill="1" applyBorder="1" applyAlignment="1">
      <alignment horizontal="center" vertical="center"/>
    </xf>
    <xf numFmtId="165" fontId="32" fillId="0" borderId="18" xfId="11" applyNumberFormat="1" applyFont="1" applyFill="1" applyBorder="1" applyAlignment="1">
      <alignment horizontal="center" vertical="center"/>
    </xf>
    <xf numFmtId="10" fontId="32" fillId="0" borderId="17" xfId="11" applyNumberFormat="1" applyFont="1" applyFill="1" applyBorder="1" applyAlignment="1">
      <alignment horizontal="right" vertical="center"/>
    </xf>
    <xf numFmtId="0" fontId="32" fillId="0" borderId="21" xfId="11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46" fillId="0" borderId="0" xfId="0" applyFont="1"/>
    <xf numFmtId="1" fontId="48" fillId="37" borderId="25" xfId="0" applyNumberFormat="1" applyFont="1" applyFill="1" applyBorder="1" applyAlignment="1">
      <alignment horizontal="center" vertical="center"/>
    </xf>
    <xf numFmtId="0" fontId="48" fillId="37" borderId="25" xfId="0" applyFont="1" applyFill="1" applyBorder="1" applyAlignment="1">
      <alignment horizontal="center" vertical="center"/>
    </xf>
    <xf numFmtId="0" fontId="48" fillId="0" borderId="0" xfId="0" applyFont="1"/>
    <xf numFmtId="1" fontId="48" fillId="0" borderId="0" xfId="0" applyNumberFormat="1" applyFont="1" applyAlignment="1">
      <alignment horizontal="center"/>
    </xf>
    <xf numFmtId="14" fontId="48" fillId="0" borderId="0" xfId="0" applyNumberFormat="1" applyFont="1"/>
    <xf numFmtId="164" fontId="48" fillId="0" borderId="0" xfId="0" applyNumberFormat="1" applyFont="1"/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43" fillId="0" borderId="0" xfId="2" applyFont="1" applyBorder="1" applyAlignment="1">
      <alignment horizontal="center" vertical="center"/>
    </xf>
    <xf numFmtId="170" fontId="29" fillId="0" borderId="19" xfId="11" applyNumberFormat="1" applyFont="1" applyFill="1" applyBorder="1" applyAlignment="1">
      <alignment horizontal="right" vertical="center"/>
    </xf>
    <xf numFmtId="170" fontId="29" fillId="0" borderId="20" xfId="11" applyNumberFormat="1" applyFont="1" applyFill="1" applyBorder="1" applyAlignment="1">
      <alignment horizontal="right" vertical="center"/>
    </xf>
    <xf numFmtId="0" fontId="32" fillId="0" borderId="0" xfId="0" applyFont="1" applyFill="1" applyBorder="1" applyAlignment="1">
      <alignment horizontal="center" vertical="center"/>
    </xf>
    <xf numFmtId="170" fontId="32" fillId="0" borderId="23" xfId="11" applyNumberFormat="1" applyFont="1" applyFill="1" applyBorder="1" applyAlignment="1">
      <alignment horizontal="center" vertical="center"/>
    </xf>
    <xf numFmtId="0" fontId="32" fillId="0" borderId="24" xfId="11" applyNumberFormat="1" applyFont="1" applyFill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2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2" applyFont="1" applyBorder="1" applyAlignment="1">
      <alignment horizontal="left" vertical="center" wrapText="1"/>
    </xf>
    <xf numFmtId="0" fontId="41" fillId="0" borderId="10" xfId="2" applyFont="1" applyBorder="1" applyAlignment="1">
      <alignment horizontal="right" vertical="center"/>
    </xf>
    <xf numFmtId="0" fontId="41" fillId="0" borderId="11" xfId="2" applyFont="1" applyBorder="1" applyAlignment="1">
      <alignment horizontal="right" vertical="center"/>
    </xf>
    <xf numFmtId="171" fontId="47" fillId="0" borderId="11" xfId="2" applyNumberFormat="1" applyFont="1" applyBorder="1" applyAlignment="1">
      <alignment horizontal="left" vertical="center"/>
    </xf>
    <xf numFmtId="171" fontId="47" fillId="0" borderId="12" xfId="2" applyNumberFormat="1" applyFont="1" applyBorder="1" applyAlignment="1">
      <alignment horizontal="left" vertical="center"/>
    </xf>
    <xf numFmtId="0" fontId="42" fillId="0" borderId="0" xfId="2" applyFont="1" applyBorder="1" applyAlignment="1">
      <alignment horizontal="left" vertical="center"/>
    </xf>
  </cellXfs>
  <cellStyles count="53">
    <cellStyle name="20 % - Accent1" xfId="30" builtinId="30" customBuiltin="1"/>
    <cellStyle name="20 % - Accent2" xfId="34" builtinId="34" customBuiltin="1"/>
    <cellStyle name="20 % - Accent3" xfId="38" builtinId="38" customBuiltin="1"/>
    <cellStyle name="20 % - Accent4" xfId="42" builtinId="42" customBuiltin="1"/>
    <cellStyle name="20 % - Accent5" xfId="46" builtinId="46" customBuiltin="1"/>
    <cellStyle name="20 % - Accent6" xfId="50" builtinId="50" customBuiltin="1"/>
    <cellStyle name="40 % - Accent1" xfId="31" builtinId="31" customBuiltin="1"/>
    <cellStyle name="40 % - Accent2" xfId="35" builtinId="35" customBuiltin="1"/>
    <cellStyle name="40 % - Accent3" xfId="39" builtinId="39" customBuiltin="1"/>
    <cellStyle name="40 % - Accent4" xfId="43" builtinId="43" customBuiltin="1"/>
    <cellStyle name="40 % - Accent5" xfId="47" builtinId="47" customBuiltin="1"/>
    <cellStyle name="40 % - Accent6" xfId="51" builtinId="51" customBuiltin="1"/>
    <cellStyle name="60 % - Accent1" xfId="32" builtinId="32" customBuiltin="1"/>
    <cellStyle name="60 % - Accent2" xfId="36" builtinId="36" customBuiltin="1"/>
    <cellStyle name="60 % - Accent3" xfId="40" builtinId="40" customBuiltin="1"/>
    <cellStyle name="60 % - Accent4" xfId="44" builtinId="44" customBuiltin="1"/>
    <cellStyle name="60 % - Accent5" xfId="48" builtinId="48" customBuiltin="1"/>
    <cellStyle name="60 % - Accent6" xfId="52" builtinId="52" customBuiltin="1"/>
    <cellStyle name="Accent1" xfId="29" builtinId="29" customBuiltin="1"/>
    <cellStyle name="Accent2" xfId="33" builtinId="33" customBuiltin="1"/>
    <cellStyle name="Accent3" xfId="37" builtinId="37" customBuiltin="1"/>
    <cellStyle name="Accent4" xfId="41" builtinId="41" customBuiltin="1"/>
    <cellStyle name="Accent5" xfId="45" builtinId="45" customBuiltin="1"/>
    <cellStyle name="Accent6" xfId="49" builtinId="49" customBuiltin="1"/>
    <cellStyle name="Avertissement" xfId="26" builtinId="11" customBuiltin="1"/>
    <cellStyle name="Calcul" xfId="23" builtinId="22" customBuiltin="1"/>
    <cellStyle name="Cellule liée" xfId="24" builtinId="24" customBuiltin="1"/>
    <cellStyle name="Entrée" xfId="21" builtinId="20" customBuiltin="1"/>
    <cellStyle name="Insatisfaisant" xfId="19" builtinId="27" customBuiltin="1"/>
    <cellStyle name="Milliers" xfId="9" builtinId="3" customBuiltin="1"/>
    <cellStyle name="Milliers [0]" xfId="10" builtinId="6" customBuiltin="1"/>
    <cellStyle name="Monétaire" xfId="11" builtinId="4" customBuiltin="1"/>
    <cellStyle name="Monétaire [0]" xfId="12" builtinId="7" customBuiltin="1"/>
    <cellStyle name="Neutre" xfId="20" builtinId="28" customBuiltin="1"/>
    <cellStyle name="Normal" xfId="0" builtinId="0" customBuiltin="1"/>
    <cellStyle name="Normal 2" xfId="2" xr:uid="{00000000-0005-0000-0000-000024000000}"/>
    <cellStyle name="Normal 3" xfId="4" xr:uid="{00000000-0005-0000-0000-000025000000}"/>
    <cellStyle name="Normal 3 2" xfId="5" xr:uid="{00000000-0005-0000-0000-000026000000}"/>
    <cellStyle name="Normal 4" xfId="6" xr:uid="{00000000-0005-0000-0000-000027000000}"/>
    <cellStyle name="Normal 4 2" xfId="7" xr:uid="{00000000-0005-0000-0000-000028000000}"/>
    <cellStyle name="Note" xfId="27" builtinId="10" customBuiltin="1"/>
    <cellStyle name="Pourcentage" xfId="13" builtinId="5" customBuiltin="1"/>
    <cellStyle name="Satisfaisant" xfId="18" builtinId="26" customBuiltin="1"/>
    <cellStyle name="Sortie" xfId="22" builtinId="21" customBuiltin="1"/>
    <cellStyle name="Texte explicatif" xfId="1" builtinId="53" customBuiltin="1"/>
    <cellStyle name="Texte explicatif 2" xfId="3" xr:uid="{00000000-0005-0000-0000-00002D000000}"/>
    <cellStyle name="Titre" xfId="14" builtinId="15" customBuiltin="1"/>
    <cellStyle name="Titre 1" xfId="15" builtinId="16" customBuiltin="1"/>
    <cellStyle name="Titre 2" xfId="8" builtinId="17" customBuiltin="1"/>
    <cellStyle name="Titre 3" xfId="16" builtinId="18" customBuiltin="1"/>
    <cellStyle name="Titre 4" xfId="17" builtinId="19" customBuiltin="1"/>
    <cellStyle name="Total" xfId="28" builtinId="25" customBuiltin="1"/>
    <cellStyle name="Vérification" xfId="25" builtinId="23" customBuiltin="1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entury Gothic"/>
        <family val="2"/>
        <scheme val="minor"/>
      </font>
      <numFmt numFmtId="170" formatCode="#,##0.00\ &quot;€&quot;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entury Gothic"/>
        <family val="2"/>
        <scheme val="minor"/>
      </font>
      <numFmt numFmtId="170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entury Gothic"/>
        <family val="2"/>
        <scheme val="minor"/>
      </font>
      <numFmt numFmtId="170" formatCode="#,##0.00\ &quot;€&quot;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entury Gothic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entury Gothic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entury Gothic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1" defaultTableStyle="TableStyleMedium2" defaultPivotStyle="PivotStyleLight16">
    <tableStyle name="Modèle simple bleu de facture de service" pivot="0" count="4" xr9:uid="{00000000-0011-0000-FFFF-FFFF00000000}">
      <tableStyleElement type="wholeTable" dxfId="10"/>
      <tableStyleElement type="headerRow" dxfId="9"/>
      <tableStyleElement type="lastColumn" dxfId="8"/>
      <tableStyleElement type="secondRow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C0C0C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E3EDED"/>
      <rgbColor rgb="00D6DCE0"/>
      <rgbColor rgb="00CCFFCC"/>
      <rgbColor rgb="00FFFF99"/>
      <rgbColor rgb="009DBEC3"/>
      <rgbColor rgb="00FF99CC"/>
      <rgbColor rgb="00EDF3F3"/>
      <rgbColor rgb="00FFCC99"/>
      <rgbColor rgb="003366FF"/>
      <rgbColor rgb="0033CCCC"/>
      <rgbColor rgb="0099CC00"/>
      <rgbColor rgb="00FFCC00"/>
      <rgbColor rgb="00FF9900"/>
      <rgbColor rgb="00FF6600"/>
      <rgbColor rgb="00969696"/>
      <rgbColor rgb="00969696"/>
      <rgbColor rgb="00003366"/>
      <rgbColor rgb="00339966"/>
      <rgbColor rgb="00003300"/>
      <rgbColor rgb="00333300"/>
      <rgbColor rgb="00993300"/>
      <rgbColor rgb="004B7279"/>
      <rgbColor rgb="00969696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4</xdr:row>
          <xdr:rowOff>9525</xdr:rowOff>
        </xdr:from>
        <xdr:to>
          <xdr:col>8</xdr:col>
          <xdr:colOff>400050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19050</xdr:rowOff>
        </xdr:from>
        <xdr:to>
          <xdr:col>10</xdr:col>
          <xdr:colOff>209550</xdr:colOff>
          <xdr:row>2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facture ET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609600</xdr:colOff>
          <xdr:row>7</xdr:row>
          <xdr:rowOff>152400</xdr:rowOff>
        </xdr:from>
        <xdr:to>
          <xdr:col>9</xdr:col>
          <xdr:colOff>447675</xdr:colOff>
          <xdr:row>9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Fermer Facturier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5:E35" totalsRowShown="0" headerRowDxfId="6">
  <autoFilter ref="A15:E3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Qté" dataDxfId="5"/>
    <tableColumn id="2" xr3:uid="{00000000-0010-0000-0000-000002000000}" name="Description" dataDxfId="4"/>
    <tableColumn id="3" xr3:uid="{00000000-0010-0000-0000-000003000000}" name="Prix unitaire" dataDxfId="3" dataCellStyle="Monétaire"/>
    <tableColumn id="4" xr3:uid="{00000000-0010-0000-0000-000004000000}" name="Prix HTVA" dataDxfId="2" dataCellStyle="Monétaire"/>
    <tableColumn id="5" xr3:uid="{00000000-0010-0000-0000-000005000000}" name="PRIX TVAC" dataDxfId="1" dataCellStyle="Monétaire">
      <calculatedColumnFormula>IFERROR(IF(ISBLANK($C$38),"",D16+D16*$C$38),"")</calculatedColumnFormula>
    </tableColumn>
  </tableColumns>
  <tableStyleInfo name="Modèle simple bleu de facture de service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actures" displayName="Factures" ref="A1:E1000" totalsRowShown="0" headerRowDxfId="0">
  <autoFilter ref="A1:E1000" xr:uid="{00000000-0009-0000-0100-000002000000}"/>
  <tableColumns count="5">
    <tableColumn id="1" xr3:uid="{00000000-0010-0000-0100-000001000000}" name="No de client"/>
    <tableColumn id="2" xr3:uid="{00000000-0010-0000-0100-000002000000}" name="NOM"/>
    <tableColumn id="3" xr3:uid="{00000000-0010-0000-0100-000003000000}" name="No de plaque"/>
    <tableColumn id="4" xr3:uid="{00000000-0010-0000-0100-000004000000}" name="Adresse"/>
    <tableColumn id="5" xr3:uid="{00000000-0010-0000-0100-000005000000}" name="CP-vill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24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436784"/>
      </a:accent3>
      <a:accent4>
        <a:srgbClr val="8C7B70"/>
      </a:accent4>
      <a:accent5>
        <a:srgbClr val="3C81BA"/>
      </a:accent5>
      <a:accent6>
        <a:srgbClr val="F1FAFD"/>
      </a:accent6>
      <a:hlink>
        <a:srgbClr val="00A3D6"/>
      </a:hlink>
      <a:folHlink>
        <a:srgbClr val="694F07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/>
  </sheetPr>
  <dimension ref="A1:L48"/>
  <sheetViews>
    <sheetView zoomScale="120" zoomScaleNormal="120" zoomScalePageLayoutView="80" workbookViewId="0">
      <selection activeCell="I16" sqref="I16"/>
    </sheetView>
  </sheetViews>
  <sheetFormatPr baseColWidth="10" defaultColWidth="9.140625" defaultRowHeight="13.5" x14ac:dyDescent="0.25"/>
  <cols>
    <col min="1" max="1" width="19.140625" style="1" bestFit="1" customWidth="1"/>
    <col min="2" max="2" width="47.85546875" style="1" customWidth="1"/>
    <col min="3" max="3" width="14" style="1" customWidth="1"/>
    <col min="4" max="4" width="13.85546875" style="7" bestFit="1" customWidth="1"/>
    <col min="5" max="5" width="16.5703125" style="1" bestFit="1" customWidth="1"/>
    <col min="6" max="7" width="9.140625" style="1"/>
    <col min="8" max="8" width="19.140625" style="1" bestFit="1" customWidth="1"/>
    <col min="9" max="9" width="11.5703125" style="1" bestFit="1" customWidth="1"/>
    <col min="10" max="10" width="9.140625" style="1"/>
    <col min="11" max="11" width="13.85546875" style="1" bestFit="1" customWidth="1"/>
    <col min="12" max="12" width="11.28515625" style="1" bestFit="1" customWidth="1"/>
    <col min="13" max="16384" width="9.140625" style="1"/>
  </cols>
  <sheetData>
    <row r="1" spans="1:9" ht="59.25" thickBot="1" x14ac:dyDescent="0.3">
      <c r="A1" s="66" t="s">
        <v>6</v>
      </c>
      <c r="B1" s="67"/>
      <c r="C1" s="68">
        <f ca="1">TODAY()</f>
        <v>43974</v>
      </c>
      <c r="D1" s="68"/>
      <c r="E1" s="69"/>
    </row>
    <row r="2" spans="1:9" ht="58.5" x14ac:dyDescent="0.25">
      <c r="A2" s="21"/>
      <c r="B2" s="21"/>
      <c r="C2" s="21"/>
      <c r="D2" s="21"/>
    </row>
    <row r="3" spans="1:9" ht="27.75" customHeight="1" x14ac:dyDescent="0.25">
      <c r="A3" s="70" t="s">
        <v>43</v>
      </c>
      <c r="B3" s="70"/>
      <c r="C3" s="21"/>
      <c r="D3" s="21"/>
    </row>
    <row r="4" spans="1:9" ht="17.25" x14ac:dyDescent="0.25">
      <c r="A4" s="65" t="s">
        <v>44</v>
      </c>
      <c r="B4" s="65"/>
      <c r="G4"/>
    </row>
    <row r="5" spans="1:9" ht="18" x14ac:dyDescent="0.25">
      <c r="A5" s="65" t="s">
        <v>45</v>
      </c>
      <c r="B5" s="65"/>
      <c r="C5" s="54" t="str">
        <f>IFERROR(VLOOKUP($B$12,Factures[],2,0)," " )</f>
        <v xml:space="preserve"> </v>
      </c>
      <c r="D5" s="54"/>
      <c r="G5"/>
    </row>
    <row r="6" spans="1:9" ht="18" x14ac:dyDescent="0.3">
      <c r="A6" s="62" t="s">
        <v>31</v>
      </c>
      <c r="B6" s="62"/>
      <c r="C6" s="54" t="str">
        <f>IFERROR(VLOOKUP($B$12,Factures[],4,0), " ")</f>
        <v xml:space="preserve"> </v>
      </c>
      <c r="D6" s="54"/>
      <c r="G6"/>
    </row>
    <row r="7" spans="1:9" ht="20.25" customHeight="1" x14ac:dyDescent="0.3">
      <c r="A7" s="62" t="s">
        <v>47</v>
      </c>
      <c r="B7" s="62"/>
      <c r="C7" s="54" t="str">
        <f>IFERROR(VLOOKUP($B$12,Factures[],5,0)," ")</f>
        <v xml:space="preserve"> </v>
      </c>
      <c r="D7" s="54"/>
      <c r="G7"/>
    </row>
    <row r="8" spans="1:9" ht="20.25" customHeight="1" x14ac:dyDescent="0.3">
      <c r="A8" s="62" t="s">
        <v>46</v>
      </c>
      <c r="B8" s="62"/>
      <c r="G8"/>
      <c r="H8" s="23"/>
    </row>
    <row r="9" spans="1:9" ht="20.25" customHeight="1" x14ac:dyDescent="0.3">
      <c r="A9" s="63" t="s">
        <v>4</v>
      </c>
      <c r="B9" s="62"/>
      <c r="C9" s="8"/>
      <c r="D9" s="8"/>
      <c r="G9"/>
    </row>
    <row r="10" spans="1:9" ht="20.25" customHeight="1" x14ac:dyDescent="0.25">
      <c r="A10" s="64" t="s">
        <v>32</v>
      </c>
      <c r="B10" s="64"/>
      <c r="C10" s="8"/>
      <c r="D10" s="8"/>
      <c r="G10"/>
      <c r="H10" s="24"/>
    </row>
    <row r="11" spans="1:9" ht="20.25" customHeight="1" x14ac:dyDescent="0.25">
      <c r="A11" s="27" t="s">
        <v>36</v>
      </c>
      <c r="B11" s="27"/>
      <c r="C11" s="8"/>
      <c r="D11" s="8"/>
      <c r="G11"/>
    </row>
    <row r="12" spans="1:9" ht="20.25" customHeight="1" x14ac:dyDescent="0.25">
      <c r="A12" s="22" t="s">
        <v>5</v>
      </c>
      <c r="B12" s="27"/>
      <c r="C12" s="8"/>
      <c r="D12" s="8"/>
      <c r="G12"/>
    </row>
    <row r="13" spans="1:9" ht="20.25" customHeight="1" x14ac:dyDescent="0.25">
      <c r="A13" s="16" t="s">
        <v>9</v>
      </c>
      <c r="B13" s="25" t="str">
        <f>IFERROR(VLOOKUP($B$12,Factures[],3,0)," ")</f>
        <v xml:space="preserve"> </v>
      </c>
      <c r="C13" s="8"/>
      <c r="D13" s="8"/>
      <c r="G13"/>
    </row>
    <row r="14" spans="1:9" s="14" customFormat="1" ht="15" x14ac:dyDescent="0.2">
      <c r="B14" s="13"/>
    </row>
    <row r="15" spans="1:9" ht="15" customHeight="1" x14ac:dyDescent="0.25">
      <c r="A15" s="10" t="s">
        <v>0</v>
      </c>
      <c r="B15" s="10" t="s">
        <v>2</v>
      </c>
      <c r="C15" s="10" t="s">
        <v>3</v>
      </c>
      <c r="D15" s="10" t="s">
        <v>7</v>
      </c>
      <c r="E15" s="15" t="s">
        <v>8</v>
      </c>
    </row>
    <row r="16" spans="1:9" ht="15" customHeight="1" x14ac:dyDescent="0.25">
      <c r="A16" s="11"/>
      <c r="B16" s="12"/>
      <c r="C16" s="35"/>
      <c r="D16" s="34" t="str">
        <f t="shared" ref="D16:D35" si="0">IF(SUM(A16)&gt;0,SUM(A16*C16),"")</f>
        <v/>
      </c>
      <c r="E16" s="36" t="str">
        <f t="shared" ref="E16:E35" si="1">IFERROR(IF(ISBLANK($C$38),"",D16+D16*$C$38),"")</f>
        <v/>
      </c>
      <c r="I16" s="1" t="s">
        <v>48</v>
      </c>
    </row>
    <row r="17" spans="1:5" ht="74.25" customHeight="1" x14ac:dyDescent="0.25">
      <c r="A17" s="11"/>
      <c r="B17" s="44"/>
      <c r="C17" s="34"/>
      <c r="D17" s="34" t="str">
        <f t="shared" si="0"/>
        <v/>
      </c>
      <c r="E17" s="36" t="str">
        <f t="shared" si="1"/>
        <v/>
      </c>
    </row>
    <row r="18" spans="1:5" ht="15" customHeight="1" x14ac:dyDescent="0.25">
      <c r="A18" s="11"/>
      <c r="B18" s="12"/>
      <c r="C18" s="35"/>
      <c r="D18" s="34" t="str">
        <f t="shared" si="0"/>
        <v/>
      </c>
      <c r="E18" s="36" t="str">
        <f t="shared" si="1"/>
        <v/>
      </c>
    </row>
    <row r="19" spans="1:5" ht="84.75" customHeight="1" x14ac:dyDescent="0.25">
      <c r="A19" s="11"/>
      <c r="B19" s="44"/>
      <c r="C19" s="34"/>
      <c r="D19" s="34" t="str">
        <f t="shared" si="0"/>
        <v/>
      </c>
      <c r="E19" s="36" t="str">
        <f t="shared" si="1"/>
        <v/>
      </c>
    </row>
    <row r="20" spans="1:5" ht="15" customHeight="1" x14ac:dyDescent="0.25">
      <c r="A20" s="11"/>
      <c r="B20" s="12"/>
      <c r="C20" s="35"/>
      <c r="D20" s="34" t="str">
        <f t="shared" si="0"/>
        <v/>
      </c>
      <c r="E20" s="36" t="str">
        <f t="shared" si="1"/>
        <v/>
      </c>
    </row>
    <row r="21" spans="1:5" ht="15" customHeight="1" x14ac:dyDescent="0.25">
      <c r="A21" s="11"/>
      <c r="B21" s="12"/>
      <c r="C21" s="35"/>
      <c r="D21" s="34" t="str">
        <f t="shared" si="0"/>
        <v/>
      </c>
      <c r="E21" s="36" t="str">
        <f t="shared" si="1"/>
        <v/>
      </c>
    </row>
    <row r="22" spans="1:5" ht="15" customHeight="1" x14ac:dyDescent="0.25">
      <c r="A22" s="11"/>
      <c r="B22" s="12"/>
      <c r="C22" s="35"/>
      <c r="D22" s="34" t="str">
        <f t="shared" si="0"/>
        <v/>
      </c>
      <c r="E22" s="36" t="str">
        <f t="shared" si="1"/>
        <v/>
      </c>
    </row>
    <row r="23" spans="1:5" ht="15" customHeight="1" x14ac:dyDescent="0.25">
      <c r="A23" s="11"/>
      <c r="B23" s="12"/>
      <c r="C23" s="35"/>
      <c r="D23" s="34" t="str">
        <f t="shared" si="0"/>
        <v/>
      </c>
      <c r="E23" s="36" t="str">
        <f t="shared" si="1"/>
        <v/>
      </c>
    </row>
    <row r="24" spans="1:5" ht="15" customHeight="1" x14ac:dyDescent="0.25">
      <c r="A24" s="11"/>
      <c r="B24" s="12"/>
      <c r="C24" s="35"/>
      <c r="D24" s="34" t="str">
        <f>IF(SUM(A24)&gt;0,SUM(A24*C24),"")</f>
        <v/>
      </c>
      <c r="E24" s="36" t="str">
        <f t="shared" si="1"/>
        <v/>
      </c>
    </row>
    <row r="25" spans="1:5" ht="15" customHeight="1" x14ac:dyDescent="0.25">
      <c r="A25" s="11"/>
      <c r="B25" s="12"/>
      <c r="C25" s="35"/>
      <c r="D25" s="34" t="str">
        <f t="shared" si="0"/>
        <v/>
      </c>
      <c r="E25" s="36" t="str">
        <f t="shared" si="1"/>
        <v/>
      </c>
    </row>
    <row r="26" spans="1:5" ht="15" customHeight="1" x14ac:dyDescent="0.25">
      <c r="A26" s="11"/>
      <c r="B26" s="12"/>
      <c r="C26" s="35"/>
      <c r="D26" s="34" t="str">
        <f t="shared" si="0"/>
        <v/>
      </c>
      <c r="E26" s="36" t="str">
        <f t="shared" si="1"/>
        <v/>
      </c>
    </row>
    <row r="27" spans="1:5" ht="15" customHeight="1" x14ac:dyDescent="0.25">
      <c r="A27" s="11"/>
      <c r="B27" s="12"/>
      <c r="C27" s="35"/>
      <c r="D27" s="34" t="str">
        <f t="shared" si="0"/>
        <v/>
      </c>
      <c r="E27" s="36" t="str">
        <f t="shared" si="1"/>
        <v/>
      </c>
    </row>
    <row r="28" spans="1:5" ht="15" customHeight="1" x14ac:dyDescent="0.25">
      <c r="A28" s="11"/>
      <c r="B28" s="12"/>
      <c r="C28" s="35"/>
      <c r="D28" s="34" t="str">
        <f t="shared" si="0"/>
        <v/>
      </c>
      <c r="E28" s="36" t="str">
        <f t="shared" si="1"/>
        <v/>
      </c>
    </row>
    <row r="29" spans="1:5" ht="15" customHeight="1" x14ac:dyDescent="0.25">
      <c r="A29" s="11"/>
      <c r="B29" s="12"/>
      <c r="C29" s="35"/>
      <c r="D29" s="34" t="str">
        <f t="shared" si="0"/>
        <v/>
      </c>
      <c r="E29" s="36" t="str">
        <f t="shared" si="1"/>
        <v/>
      </c>
    </row>
    <row r="30" spans="1:5" ht="15" customHeight="1" x14ac:dyDescent="0.25">
      <c r="A30" s="11"/>
      <c r="B30" s="12"/>
      <c r="C30" s="35"/>
      <c r="D30" s="34" t="str">
        <f t="shared" si="0"/>
        <v/>
      </c>
      <c r="E30" s="36" t="str">
        <f t="shared" si="1"/>
        <v/>
      </c>
    </row>
    <row r="31" spans="1:5" ht="15" customHeight="1" x14ac:dyDescent="0.25">
      <c r="A31" s="11"/>
      <c r="B31" s="12"/>
      <c r="C31" s="35"/>
      <c r="D31" s="34" t="str">
        <f t="shared" si="0"/>
        <v/>
      </c>
      <c r="E31" s="36" t="str">
        <f t="shared" si="1"/>
        <v/>
      </c>
    </row>
    <row r="32" spans="1:5" ht="15" customHeight="1" x14ac:dyDescent="0.25">
      <c r="A32" s="11"/>
      <c r="B32" s="12"/>
      <c r="C32" s="35"/>
      <c r="D32" s="34" t="str">
        <f t="shared" si="0"/>
        <v/>
      </c>
      <c r="E32" s="36" t="str">
        <f t="shared" si="1"/>
        <v/>
      </c>
    </row>
    <row r="33" spans="1:12" ht="15" customHeight="1" thickBot="1" x14ac:dyDescent="0.3">
      <c r="A33" s="11"/>
      <c r="B33" s="12"/>
      <c r="C33" s="35"/>
      <c r="D33" s="34" t="str">
        <f t="shared" si="0"/>
        <v/>
      </c>
      <c r="E33" s="36" t="str">
        <f t="shared" si="1"/>
        <v/>
      </c>
    </row>
    <row r="34" spans="1:12" ht="15" customHeight="1" thickBot="1" x14ac:dyDescent="0.3">
      <c r="A34" s="11"/>
      <c r="B34" s="12"/>
      <c r="C34" s="35"/>
      <c r="D34" s="34" t="str">
        <f t="shared" si="0"/>
        <v/>
      </c>
      <c r="E34" s="36" t="str">
        <f t="shared" si="1"/>
        <v/>
      </c>
      <c r="H34" s="28"/>
      <c r="I34" s="29"/>
      <c r="J34" s="30"/>
      <c r="K34" s="31"/>
      <c r="L34" s="32"/>
    </row>
    <row r="35" spans="1:12" ht="15" customHeight="1" x14ac:dyDescent="0.25">
      <c r="A35" s="11"/>
      <c r="B35" s="12"/>
      <c r="C35" s="35"/>
      <c r="D35" s="34" t="str">
        <f t="shared" si="0"/>
        <v/>
      </c>
      <c r="E35" s="36" t="str">
        <f t="shared" si="1"/>
        <v/>
      </c>
    </row>
    <row r="36" spans="1:12" ht="15" customHeight="1" x14ac:dyDescent="0.25">
      <c r="A36" s="57"/>
      <c r="B36" s="57"/>
      <c r="C36" s="57"/>
      <c r="D36" s="57"/>
      <c r="E36" s="57"/>
    </row>
    <row r="37" spans="1:12" ht="15" customHeight="1" thickBot="1" x14ac:dyDescent="0.3">
      <c r="A37" s="57"/>
      <c r="B37" s="57"/>
      <c r="C37" s="57"/>
      <c r="D37" s="57"/>
      <c r="E37" s="57"/>
    </row>
    <row r="38" spans="1:12" ht="18" thickBot="1" x14ac:dyDescent="0.3">
      <c r="A38" s="43" t="s">
        <v>35</v>
      </c>
      <c r="B38" s="37" t="s">
        <v>33</v>
      </c>
      <c r="C38" s="42">
        <v>0.21</v>
      </c>
      <c r="D38" s="40"/>
      <c r="E38" s="58">
        <f>SUM(Tableau1[PRIX TVAC])</f>
        <v>0</v>
      </c>
      <c r="F38" s="45"/>
    </row>
    <row r="39" spans="1:12" ht="18" thickBot="1" x14ac:dyDescent="0.3">
      <c r="A39" s="38" t="str">
        <f>IF(SUM(D16:D35)&gt;0,SUM(D16:D35),"")</f>
        <v/>
      </c>
      <c r="B39" s="55" t="str">
        <f>IFERROR(A39*C38," ")</f>
        <v xml:space="preserve"> </v>
      </c>
      <c r="C39" s="56"/>
      <c r="D39" s="41"/>
      <c r="E39" s="59"/>
    </row>
    <row r="40" spans="1:12" ht="14.25" thickBot="1" x14ac:dyDescent="0.3">
      <c r="A40" s="61"/>
      <c r="B40" s="61"/>
      <c r="C40" s="61"/>
      <c r="D40" s="61"/>
    </row>
    <row r="41" spans="1:12" ht="18" customHeight="1" thickBot="1" x14ac:dyDescent="0.3">
      <c r="A41" s="28"/>
      <c r="B41" s="29"/>
      <c r="C41" s="30"/>
      <c r="D41" s="33" t="s">
        <v>34</v>
      </c>
      <c r="E41" s="39" t="str">
        <f>IF(SUM(A39)&gt;0,SUM((A39*C38)+A39),"")</f>
        <v/>
      </c>
    </row>
    <row r="42" spans="1:12" ht="17.25" customHeight="1" x14ac:dyDescent="0.25">
      <c r="A42" s="60"/>
      <c r="B42" s="60"/>
      <c r="C42" s="60"/>
      <c r="D42" s="60"/>
      <c r="E42" s="60"/>
    </row>
    <row r="43" spans="1:12" ht="15" x14ac:dyDescent="0.25">
      <c r="A43" s="53" t="s">
        <v>1</v>
      </c>
      <c r="B43" s="53"/>
      <c r="C43" s="53"/>
      <c r="D43" s="53"/>
      <c r="E43" s="6"/>
    </row>
    <row r="44" spans="1:12" ht="14.25" x14ac:dyDescent="0.3">
      <c r="A44" s="3"/>
      <c r="B44" s="4"/>
      <c r="C44" s="2"/>
      <c r="D44" s="9"/>
    </row>
    <row r="45" spans="1:12" x14ac:dyDescent="0.25">
      <c r="B45" s="52"/>
      <c r="C45" s="52"/>
      <c r="D45" s="26"/>
    </row>
    <row r="46" spans="1:12" x14ac:dyDescent="0.25">
      <c r="B46" s="26"/>
      <c r="C46" s="26"/>
      <c r="D46" s="26"/>
    </row>
    <row r="48" spans="1:12" x14ac:dyDescent="0.25">
      <c r="A48" s="5"/>
      <c r="B48" s="5"/>
      <c r="C48" s="5"/>
      <c r="D48" s="5"/>
    </row>
  </sheetData>
  <mergeCells count="20">
    <mergeCell ref="A5:B5"/>
    <mergeCell ref="A6:B6"/>
    <mergeCell ref="C6:D6"/>
    <mergeCell ref="C5:D5"/>
    <mergeCell ref="A1:B1"/>
    <mergeCell ref="C1:E1"/>
    <mergeCell ref="A3:B3"/>
    <mergeCell ref="A4:B4"/>
    <mergeCell ref="B45:C45"/>
    <mergeCell ref="A43:D43"/>
    <mergeCell ref="C7:D7"/>
    <mergeCell ref="B39:C39"/>
    <mergeCell ref="A36:E37"/>
    <mergeCell ref="E38:E39"/>
    <mergeCell ref="A42:E42"/>
    <mergeCell ref="A40:D40"/>
    <mergeCell ref="A7:B7"/>
    <mergeCell ref="A8:B8"/>
    <mergeCell ref="A9:B9"/>
    <mergeCell ref="A10:B10"/>
  </mergeCells>
  <phoneticPr fontId="2" type="noConversion"/>
  <printOptions horizontalCentered="1"/>
  <pageMargins left="0.39370078740157483" right="0.39370078740157483" top="0.39370078740157483" bottom="0.19685039370078741" header="0.19685039370078741" footer="0.39370078740157483"/>
  <pageSetup paperSize="9" scale="8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6</xdr:col>
                    <xdr:colOff>600075</xdr:colOff>
                    <xdr:row>4</xdr:row>
                    <xdr:rowOff>9525</xdr:rowOff>
                  </from>
                  <to>
                    <xdr:col>8</xdr:col>
                    <xdr:colOff>400050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uvegarde">
                <anchor moveWithCells="1" sizeWithCells="1">
                  <from>
                    <xdr:col>7</xdr:col>
                    <xdr:colOff>9525</xdr:colOff>
                    <xdr:row>2</xdr:row>
                    <xdr:rowOff>19050</xdr:rowOff>
                  </from>
                  <to>
                    <xdr:col>10</xdr:col>
                    <xdr:colOff>209550</xdr:colOff>
                    <xdr:row>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fERMER">
                <anchor moveWithCells="1" sizeWithCells="1">
                  <from>
                    <xdr:col>6</xdr:col>
                    <xdr:colOff>609600</xdr:colOff>
                    <xdr:row>7</xdr:row>
                    <xdr:rowOff>152400</xdr:rowOff>
                  </from>
                  <to>
                    <xdr:col>9</xdr:col>
                    <xdr:colOff>447675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6E868-1EC8-4104-871D-DC984B1E0898}">
  <sheetPr codeName="Feuil3"/>
  <dimension ref="A1:F6"/>
  <sheetViews>
    <sheetView tabSelected="1" workbookViewId="0">
      <selection activeCell="A5" sqref="A5"/>
    </sheetView>
  </sheetViews>
  <sheetFormatPr baseColWidth="10" defaultRowHeight="18" x14ac:dyDescent="0.25"/>
  <cols>
    <col min="1" max="1" width="27.85546875" style="49" bestFit="1" customWidth="1"/>
    <col min="2" max="2" width="21.7109375" style="48" bestFit="1" customWidth="1"/>
    <col min="3" max="3" width="17.7109375" style="48" bestFit="1" customWidth="1"/>
    <col min="4" max="4" width="19" style="48" bestFit="1" customWidth="1"/>
    <col min="5" max="5" width="21.140625" style="48" customWidth="1"/>
    <col min="6" max="6" width="16.42578125" style="48" bestFit="1" customWidth="1"/>
    <col min="7" max="16384" width="11.42578125" style="48"/>
  </cols>
  <sheetData>
    <row r="1" spans="1:6" x14ac:dyDescent="0.25">
      <c r="A1" s="46" t="s">
        <v>37</v>
      </c>
      <c r="B1" s="47" t="s">
        <v>38</v>
      </c>
      <c r="C1" s="47" t="s">
        <v>39</v>
      </c>
      <c r="D1" s="47" t="s">
        <v>40</v>
      </c>
      <c r="E1" s="47" t="s">
        <v>41</v>
      </c>
      <c r="F1" s="47" t="s">
        <v>42</v>
      </c>
    </row>
    <row r="2" spans="1:6" x14ac:dyDescent="0.25">
      <c r="A2" s="49">
        <v>1</v>
      </c>
    </row>
    <row r="3" spans="1:6" x14ac:dyDescent="0.25">
      <c r="A3" s="49">
        <v>2</v>
      </c>
    </row>
    <row r="4" spans="1:6" x14ac:dyDescent="0.25">
      <c r="A4" s="49">
        <v>3</v>
      </c>
    </row>
    <row r="5" spans="1:6" x14ac:dyDescent="0.25">
      <c r="B5" s="50">
        <v>43974</v>
      </c>
      <c r="C5" s="48" t="s">
        <v>19</v>
      </c>
      <c r="D5" s="48" t="s">
        <v>21</v>
      </c>
      <c r="E5" s="48" t="s">
        <v>22</v>
      </c>
      <c r="F5" s="51">
        <v>63.53</v>
      </c>
    </row>
    <row r="6" spans="1:6" x14ac:dyDescent="0.25">
      <c r="B6" s="50"/>
      <c r="F6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48"/>
  <sheetViews>
    <sheetView workbookViewId="0">
      <selection activeCell="I34" sqref="I34"/>
    </sheetView>
  </sheetViews>
  <sheetFormatPr baseColWidth="10" defaultRowHeight="15" x14ac:dyDescent="0.2"/>
  <cols>
    <col min="1" max="1" width="16" style="18" customWidth="1"/>
    <col min="2" max="2" width="17.42578125" style="18" bestFit="1" customWidth="1"/>
    <col min="3" max="3" width="17.85546875" style="18" customWidth="1"/>
    <col min="4" max="4" width="30.5703125" style="18" customWidth="1"/>
    <col min="5" max="5" width="21.28515625" style="18" customWidth="1"/>
    <col min="6" max="16384" width="11.42578125" style="17"/>
  </cols>
  <sheetData>
    <row r="1" spans="1:6" ht="15.75" x14ac:dyDescent="0.2">
      <c r="A1" s="20" t="s">
        <v>10</v>
      </c>
      <c r="B1" s="20" t="s">
        <v>11</v>
      </c>
      <c r="C1" s="20" t="s">
        <v>13</v>
      </c>
      <c r="D1" s="20" t="s">
        <v>12</v>
      </c>
      <c r="E1" s="20" t="s">
        <v>17</v>
      </c>
      <c r="F1" s="20"/>
    </row>
    <row r="2" spans="1:6" x14ac:dyDescent="0.2">
      <c r="A2" s="19">
        <v>1</v>
      </c>
      <c r="B2" s="19" t="s">
        <v>14</v>
      </c>
      <c r="C2" s="19" t="s">
        <v>15</v>
      </c>
      <c r="D2" s="19" t="s">
        <v>16</v>
      </c>
      <c r="E2" s="19" t="s">
        <v>18</v>
      </c>
    </row>
    <row r="3" spans="1:6" x14ac:dyDescent="0.2">
      <c r="A3" s="18">
        <v>2</v>
      </c>
      <c r="B3" s="18" t="s">
        <v>19</v>
      </c>
      <c r="C3" s="18" t="s">
        <v>20</v>
      </c>
      <c r="D3" s="18" t="s">
        <v>21</v>
      </c>
      <c r="E3" s="18" t="s">
        <v>22</v>
      </c>
    </row>
    <row r="4" spans="1:6" x14ac:dyDescent="0.2">
      <c r="A4" s="18">
        <v>3</v>
      </c>
      <c r="B4" s="18" t="s">
        <v>26</v>
      </c>
      <c r="C4" s="18" t="s">
        <v>23</v>
      </c>
      <c r="D4" s="18" t="s">
        <v>24</v>
      </c>
      <c r="E4" s="18" t="s">
        <v>25</v>
      </c>
    </row>
    <row r="5" spans="1:6" x14ac:dyDescent="0.2">
      <c r="A5" s="18">
        <v>4</v>
      </c>
      <c r="B5" s="18" t="s">
        <v>27</v>
      </c>
      <c r="C5" s="18" t="s">
        <v>28</v>
      </c>
      <c r="D5" s="18" t="s">
        <v>29</v>
      </c>
      <c r="E5" s="18" t="s">
        <v>30</v>
      </c>
    </row>
    <row r="148" spans="1:1" x14ac:dyDescent="0.2">
      <c r="A148" s="18">
        <v>29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5F67A352-85B0-4842-AE5F-A9C6F9C033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ED06D3-77A2-41C3-BB5B-A18A597E3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2D0B32-C18A-409B-8D98-C5E956A80A4D}">
  <ds:schemaRefs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71af3243-3dd4-4a8d-8c0d-dd76da1f02a5"/>
    <ds:schemaRef ds:uri="http://schemas.microsoft.com/office/infopath/2007/PartnerControls"/>
    <ds:schemaRef ds:uri="http://schemas.openxmlformats.org/package/2006/metadata/core-properties"/>
    <ds:schemaRef ds:uri="16c05727-aa75-4e4a-9b5f-8a80a116589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Historique_facture</vt:lpstr>
      <vt:lpstr>Database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2019-03-04T05:46:05Z</dcterms:created>
  <dcterms:modified xsi:type="dcterms:W3CDTF">2020-05-23T21:50:06Z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