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 codeName="{00000000-0000-0000-0000-000000000000}"/>
  <workbookPr showInkAnnotation="0" codeName="ThisWorkbook" autoCompressPictures="0"/>
  <bookViews>
    <workbookView xWindow="20" yWindow="0" windowWidth="37440" windowHeight="19040" tabRatio="500"/>
  </bookViews>
  <sheets>
    <sheet name="BdD" sheetId="1" r:id="rId1"/>
    <sheet name="Recherche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" i="1" l="1"/>
  <c r="A2" i="1"/>
  <c r="A3" i="1"/>
  <c r="A4" i="1"/>
  <c r="A6" i="1"/>
  <c r="A7" i="1"/>
  <c r="A8" i="1"/>
  <c r="A9" i="1"/>
  <c r="A10" i="1"/>
  <c r="A11" i="1"/>
  <c r="A12" i="1"/>
  <c r="A13" i="1"/>
  <c r="F11" i="2"/>
  <c r="H11" i="2"/>
  <c r="G11" i="2"/>
  <c r="E11" i="2"/>
  <c r="D11" i="2"/>
</calcChain>
</file>

<file path=xl/sharedStrings.xml><?xml version="1.0" encoding="utf-8"?>
<sst xmlns="http://schemas.openxmlformats.org/spreadsheetml/2006/main" count="45" uniqueCount="41">
  <si>
    <t>Pascal</t>
  </si>
  <si>
    <t>Nom</t>
  </si>
  <si>
    <t>Prénom</t>
  </si>
  <si>
    <t>Indentifiant</t>
  </si>
  <si>
    <t>Dominique</t>
  </si>
  <si>
    <t>Robert</t>
  </si>
  <si>
    <t>Jules</t>
  </si>
  <si>
    <t>Guy</t>
  </si>
  <si>
    <t>Jean-Luc</t>
  </si>
  <si>
    <t>Paul</t>
  </si>
  <si>
    <t>Dupond</t>
  </si>
  <si>
    <t>Pierre</t>
  </si>
  <si>
    <t>Marcel</t>
  </si>
  <si>
    <t>Joël</t>
  </si>
  <si>
    <t>Soleil</t>
  </si>
  <si>
    <t>Serge</t>
  </si>
  <si>
    <t>Recherche nom &amp; prénom</t>
  </si>
  <si>
    <t>Andresse</t>
  </si>
  <si>
    <t>Code Postal</t>
  </si>
  <si>
    <t>Ville</t>
  </si>
  <si>
    <t>21 av…</t>
  </si>
  <si>
    <t>145 Rue…</t>
  </si>
  <si>
    <t>Adresse</t>
  </si>
  <si>
    <t>78 AV…</t>
  </si>
  <si>
    <t>1 Chemin.</t>
  </si>
  <si>
    <t>52 Rue…</t>
  </si>
  <si>
    <t>12 rue…</t>
  </si>
  <si>
    <t>Au Village</t>
  </si>
  <si>
    <t>Catherine</t>
  </si>
  <si>
    <t>Latour</t>
  </si>
  <si>
    <t>Petit</t>
  </si>
  <si>
    <t>Durand</t>
  </si>
  <si>
    <t>Michel</t>
  </si>
  <si>
    <t>Matthieu</t>
  </si>
  <si>
    <t>Clément</t>
  </si>
  <si>
    <t>1 Av….</t>
  </si>
  <si>
    <t>bernard</t>
  </si>
  <si>
    <t>bouleau</t>
  </si>
  <si>
    <t>martin</t>
  </si>
  <si>
    <t>justinien</t>
  </si>
  <si>
    <t>Michel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</si>
</sst>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2" xfId="0" applyBorder="1"/>
    <xf numFmtId="0" fontId="0" fillId="2" borderId="2" xfId="0" applyFill="1" applyBorder="1" applyAlignment="1">
      <alignment horizontal="center"/>
    </xf>
    <xf numFmtId="0" fontId="0" fillId="3" borderId="3" xfId="0" applyFill="1" applyBorder="1"/>
    <xf numFmtId="0" fontId="0" fillId="4" borderId="2" xfId="0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749300</xdr:colOff>
      <xdr:row>1</xdr:row>
      <xdr:rowOff>177800</xdr:rowOff>
    </xdr:from>
    <xdr:to>
      <xdr:col>7</xdr:col>
      <xdr:colOff>50800</xdr:colOff>
      <xdr:row>5</xdr:row>
      <xdr:rowOff>31750</xdr:rowOff>
    </xdr:to>
    <xdr:sp macro="" textlink="">
      <xdr:nvSpPr>
        <xdr:cNvPr id="2" name="Rectangle à coins arrondis 1"/>
        <xdr:cNvSpPr/>
      </xdr:nvSpPr>
      <xdr:spPr>
        <a:xfrm>
          <a:off x="3225800" y="368300"/>
          <a:ext cx="4203700" cy="61595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threePt" dir="t"/>
          </a:scene3d>
          <a:sp3d extrusionH="57150">
            <a:bevelT w="38100" h="38100"/>
            <a:bevelB w="57150" h="38100" prst="artDeco"/>
          </a:sp3d>
        </a:bodyPr>
        <a:lstStyle/>
        <a:p>
          <a:pPr algn="ctr"/>
          <a:r>
            <a:rPr lang="fr-FR" sz="1800">
              <a:solidFill>
                <a:srgbClr val="0000FF"/>
              </a:solidFill>
              <a:effectLst>
                <a:outerShdw blurRad="50800" dist="38100" dir="2700000" algn="tl" rotWithShape="0">
                  <a:srgbClr val="000000">
                    <a:alpha val="43000"/>
                  </a:srgbClr>
                </a:outerShdw>
              </a:effectLst>
            </a:rPr>
            <a:t>##</a:t>
          </a:r>
          <a:r>
            <a:rPr lang="fr-FR" sz="1800" baseline="0">
              <a:solidFill>
                <a:srgbClr val="0000FF"/>
              </a:solidFill>
              <a:effectLst>
                <a:outerShdw blurRad="50800" dist="38100" dir="2700000" algn="tl" rotWithShape="0">
                  <a:srgbClr val="000000">
                    <a:alpha val="43000"/>
                  </a:srgbClr>
                </a:outerShdw>
              </a:effectLst>
            </a:rPr>
            <a:t> </a:t>
          </a:r>
          <a:r>
            <a:rPr lang="fr-FR" sz="2400">
              <a:solidFill>
                <a:srgbClr val="0000FF"/>
              </a:solidFill>
              <a:effectLst>
                <a:outerShdw blurRad="50800" dist="38100" dir="2700000" algn="tl" rotWithShape="0">
                  <a:srgbClr val="000000">
                    <a:alpha val="43000"/>
                  </a:srgbClr>
                </a:outerShdw>
              </a:effectLst>
            </a:rPr>
            <a:t>Recherche </a:t>
          </a:r>
          <a:r>
            <a:rPr lang="fr-FR" sz="1800">
              <a:solidFill>
                <a:srgbClr val="0000FF"/>
              </a:solidFill>
              <a:effectLst>
                <a:outerShdw blurRad="50800" dist="38100" dir="2700000" algn="tl" rotWithShape="0">
                  <a:srgbClr val="000000">
                    <a:alpha val="43000"/>
                  </a:srgbClr>
                </a:outerShdw>
              </a:effectLst>
            </a:rPr>
            <a:t>##</a:t>
          </a:r>
          <a:endParaRPr lang="fr-FR" sz="2400">
            <a:solidFill>
              <a:srgbClr val="0000FF"/>
            </a:solidFill>
            <a:effectLst>
              <a:outerShdw blurRad="50800" dist="38100" dir="2700000" algn="tl" rotWithShape="0">
                <a:srgbClr val="000000">
                  <a:alpha val="43000"/>
                </a:srgb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F13" totalsRowShown="0" headerRowDxfId="8" headerRowBorderDxfId="7" tableBorderDxfId="6">
  <autoFilter ref="A1:F13"/>
  <sortState ref="A2:C13">
    <sortCondition ref="B1:B13"/>
  </sortState>
  <tableColumns count="6">
    <tableColumn id="1" name="Indentifiant" dataDxfId="5"/>
    <tableColumn id="2" name="Nom" dataDxfId="4"/>
    <tableColumn id="3" name="Prénom" dataDxfId="3"/>
    <tableColumn id="4" name="Andresse" dataDxfId="2"/>
    <tableColumn id="5" name="Code Postal" dataDxfId="1"/>
    <tableColumn id="6" name="Vill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F13"/>
  <sheetViews>
    <sheetView tabSelected="1" zoomScale="200" zoomScaleNormal="200" zoomScalePageLayoutView="200" workbookViewId="0">
      <selection activeCell="B4" sqref="B4"/>
    </sheetView>
  </sheetViews>
  <sheetFormatPr baseColWidth="10" defaultRowHeight="15" x14ac:dyDescent="0"/>
  <cols>
    <col min="1" max="1" width="17.1640625" customWidth="1"/>
    <col min="3" max="3" width="14.33203125" bestFit="1" customWidth="1"/>
    <col min="4" max="4" width="20" bestFit="1" customWidth="1"/>
    <col min="6" max="6" width="24" customWidth="1"/>
  </cols>
  <sheetData>
    <row r="1" spans="1:6">
      <c r="A1" s="1" t="s">
        <v>3</v>
      </c>
      <c r="B1" s="1" t="s">
        <v>1</v>
      </c>
      <c r="C1" s="1" t="s">
        <v>2</v>
      </c>
      <c r="D1" s="1" t="s">
        <v>17</v>
      </c>
      <c r="E1" s="1" t="s">
        <v>18</v>
      </c>
      <c r="F1" s="1" t="s">
        <v>19</v>
      </c>
    </row>
    <row r="2" spans="1:6">
      <c r="A2" s="2" t="str">
        <f>IF(OR(B2="", C2="")," ",concaNomPrenom(B2,C2))</f>
        <v>Dupond Pascal</v>
      </c>
      <c r="B2" s="2" t="s">
        <v>10</v>
      </c>
      <c r="C2" s="2" t="s">
        <v>0</v>
      </c>
      <c r="D2" s="2" t="s">
        <v>20</v>
      </c>
      <c r="E2" s="2"/>
      <c r="F2" s="2"/>
    </row>
    <row r="3" spans="1:6">
      <c r="A3" s="2" t="str">
        <f>IF(OR(B3="", C3="")," ",concaNomPrenom(B3,C3))</f>
        <v>bouleau Marcel</v>
      </c>
      <c r="B3" s="2" t="s">
        <v>37</v>
      </c>
      <c r="C3" s="2" t="s">
        <v>12</v>
      </c>
      <c r="D3" s="2" t="s">
        <v>21</v>
      </c>
      <c r="E3" s="2"/>
      <c r="F3" s="2"/>
    </row>
    <row r="4" spans="1:6">
      <c r="A4" s="2" t="str">
        <f>IF(OR(B4="", C4="")," ",concaNomPrenom(B4,C4))</f>
        <v>martin Joël</v>
      </c>
      <c r="B4" s="2" t="s">
        <v>38</v>
      </c>
      <c r="C4" s="2" t="s">
        <v>13</v>
      </c>
      <c r="D4" s="2" t="s">
        <v>24</v>
      </c>
      <c r="E4" s="2"/>
      <c r="F4" s="2"/>
    </row>
    <row r="5" spans="1:6">
      <c r="A5" s="2" t="str">
        <f>IF(OR(B5="", C5="")," ",concaNomPrenom(B5,C5))</f>
        <v>bernard Pierre</v>
      </c>
      <c r="B5" s="2" t="s">
        <v>36</v>
      </c>
      <c r="C5" s="2" t="s">
        <v>11</v>
      </c>
      <c r="D5" s="2"/>
      <c r="E5" s="2"/>
      <c r="F5" s="2"/>
    </row>
    <row r="6" spans="1:6">
      <c r="A6" s="2" t="str">
        <f>IF(OR(B6="", C6="")," ",concaNomPrenom(B6,C6))</f>
        <v>justinien Jules</v>
      </c>
      <c r="B6" s="2" t="s">
        <v>39</v>
      </c>
      <c r="C6" s="2" t="s">
        <v>6</v>
      </c>
      <c r="D6" s="2" t="s">
        <v>23</v>
      </c>
      <c r="E6" s="2"/>
      <c r="F6" s="2"/>
    </row>
    <row r="7" spans="1:6">
      <c r="A7" s="2" t="str">
        <f>IF(OR(B7="", C7="")," ",concaNomPrenom(B7,C7))</f>
        <v>Latour Robert</v>
      </c>
      <c r="B7" s="2" t="s">
        <v>29</v>
      </c>
      <c r="C7" s="2" t="s">
        <v>5</v>
      </c>
      <c r="D7" s="2" t="s">
        <v>25</v>
      </c>
      <c r="E7" s="2"/>
      <c r="F7" s="2"/>
    </row>
    <row r="8" spans="1:6">
      <c r="A8" s="2" t="str">
        <f>IF(OR(B8="", C8="")," ",concaNomPrenom(B8,C8))</f>
        <v>Petit Jean-Luc</v>
      </c>
      <c r="B8" s="2" t="s">
        <v>30</v>
      </c>
      <c r="C8" s="2" t="s">
        <v>8</v>
      </c>
      <c r="D8" s="2" t="s">
        <v>26</v>
      </c>
      <c r="E8" s="2"/>
      <c r="F8" s="2"/>
    </row>
    <row r="9" spans="1:6">
      <c r="A9" s="2" t="str">
        <f>IF(OR(B9="", C9="")," ",concaNomPrenom(B9,C9))</f>
        <v>Durand Catherine</v>
      </c>
      <c r="B9" s="2" t="s">
        <v>31</v>
      </c>
      <c r="C9" s="2" t="s">
        <v>28</v>
      </c>
      <c r="D9" s="2" t="s">
        <v>35</v>
      </c>
      <c r="E9" s="2"/>
      <c r="F9" s="2"/>
    </row>
    <row r="10" spans="1:6">
      <c r="A10" s="2" t="str">
        <f>IF(OR(B10="", C10="")," ",concaNomPrenom(B10,C10))</f>
        <v>Michel Paul</v>
      </c>
      <c r="B10" s="2" t="s">
        <v>32</v>
      </c>
      <c r="C10" s="2" t="s">
        <v>9</v>
      </c>
      <c r="D10" s="2"/>
      <c r="E10" s="2"/>
      <c r="F10" s="2"/>
    </row>
    <row r="11" spans="1:6">
      <c r="A11" s="2" t="str">
        <f>IF(OR(B11="", C11="")," ",concaNomPrenom(B11,C11))</f>
        <v>Matthieu Guy</v>
      </c>
      <c r="B11" s="2" t="s">
        <v>33</v>
      </c>
      <c r="C11" s="2" t="s">
        <v>7</v>
      </c>
      <c r="D11" s="2" t="s">
        <v>27</v>
      </c>
      <c r="E11" s="2"/>
      <c r="F11" s="2"/>
    </row>
    <row r="12" spans="1:6">
      <c r="A12" s="2" t="str">
        <f>IF(OR(B12="", C12="")," ",concaNomPrenom(B12,C12))</f>
        <v>Soleil Serge</v>
      </c>
      <c r="B12" s="2" t="s">
        <v>14</v>
      </c>
      <c r="C12" s="2" t="s">
        <v>15</v>
      </c>
      <c r="D12" s="2"/>
      <c r="E12" s="2"/>
      <c r="F12" s="2"/>
    </row>
    <row r="13" spans="1:6">
      <c r="A13" s="2" t="str">
        <f>IF(OR(B13="", C13="")," ",concaNomPrenom(B13,C13))</f>
        <v>Clément Dominique</v>
      </c>
      <c r="B13" s="2" t="s">
        <v>34</v>
      </c>
      <c r="C13" s="2" t="s">
        <v>4</v>
      </c>
      <c r="D13" s="2"/>
      <c r="E13" s="2"/>
      <c r="F13" s="2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D8:H11"/>
  <sheetViews>
    <sheetView zoomScale="200" zoomScaleNormal="200" zoomScalePageLayoutView="200" workbookViewId="0">
      <selection activeCell="D9" sqref="D9"/>
    </sheetView>
  </sheetViews>
  <sheetFormatPr baseColWidth="10" defaultRowHeight="15" x14ac:dyDescent="0"/>
  <cols>
    <col min="4" max="4" width="22.6640625" bestFit="1" customWidth="1"/>
    <col min="6" max="6" width="20" bestFit="1" customWidth="1"/>
  </cols>
  <sheetData>
    <row r="8" spans="4:8">
      <c r="D8" s="3" t="s">
        <v>16</v>
      </c>
    </row>
    <row r="9" spans="4:8">
      <c r="D9" s="4" t="s">
        <v>40</v>
      </c>
    </row>
    <row r="10" spans="4:8">
      <c r="D10" s="5" t="s">
        <v>1</v>
      </c>
      <c r="E10" s="5" t="s">
        <v>2</v>
      </c>
      <c r="F10" s="5" t="s">
        <v>22</v>
      </c>
      <c r="G10" s="5" t="s">
        <v>18</v>
      </c>
      <c r="H10" s="5" t="s">
        <v>19</v>
      </c>
    </row>
    <row r="11" spans="4:8">
      <c r="D11" s="2" t="str">
        <f>IF(D9="","",VLOOKUP(D9,Table1[#All],2,0))</f>
        <v>Michel</v>
      </c>
      <c r="E11" s="2" t="str">
        <f>IF(D9="","",VLOOKUP(D9,Table1[#All],3,0))</f>
        <v>Paul</v>
      </c>
      <c r="F11" s="2">
        <f>IF($D$9=""," ",VLOOKUP($D$9,Table1[#All],4,0))</f>
        <v>0</v>
      </c>
      <c r="G11" s="2">
        <f>IF($D$9="","",VLOOKUP($D$9,Table1[#All],5,0))</f>
        <v>0</v>
      </c>
      <c r="H11" s="2">
        <f>IF($D$9="","",VLOOKUP($D$9,Table1[#All],6,0))</f>
        <v>0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2016-12-01T14:49:24Z</dcterms:created>
  <dcterms:modified xsi:type="dcterms:W3CDTF">2016-12-02T22:44:41Z</dcterms:modified>
</cp:coreProperties>
</file>