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90" windowWidth="17715" windowHeight="6720" activeTab="2"/>
  </bookViews>
  <sheets>
    <sheet name="Feuil1" sheetId="5" r:id="rId1"/>
    <sheet name="Données" sheetId="1" r:id="rId2"/>
    <sheet name="Repas" sheetId="3" r:id="rId3"/>
    <sheet name="Total" sheetId="4" r:id="rId4"/>
  </sheets>
  <calcPr calcId="124519"/>
</workbook>
</file>

<file path=xl/calcChain.xml><?xml version="1.0" encoding="utf-8"?>
<calcChain xmlns="http://schemas.openxmlformats.org/spreadsheetml/2006/main">
  <c r="R7" i="4"/>
  <c r="J7" l="1"/>
  <c r="I7"/>
  <c r="E8"/>
  <c r="H7"/>
  <c r="H8" s="1"/>
  <c r="G7"/>
  <c r="G8" s="1"/>
  <c r="F7"/>
  <c r="F8" s="1"/>
  <c r="Q7" l="1"/>
  <c r="P7"/>
  <c r="O7"/>
  <c r="N7"/>
  <c r="M7"/>
  <c r="H10"/>
  <c r="F10"/>
  <c r="G10"/>
</calcChain>
</file>

<file path=xl/sharedStrings.xml><?xml version="1.0" encoding="utf-8"?>
<sst xmlns="http://schemas.openxmlformats.org/spreadsheetml/2006/main" count="351" uniqueCount="101">
  <si>
    <t>-</t>
  </si>
  <si>
    <t>Poulet, cuisse, viande et peau, rôti</t>
  </si>
  <si>
    <t>Poulet, cuisse, viande, bouilli</t>
  </si>
  <si>
    <t>Poulet, manchons marinés et rôtis</t>
  </si>
  <si>
    <t>Poulet, viande et peau, rôti</t>
  </si>
  <si>
    <t>Lait fermenté à boire au lait demi-écrémé et au L. casei et/ou au L. acidophilus, nature</t>
  </si>
  <si>
    <t>Lait fermenté à boire, au bifidus, arôme fruits</t>
  </si>
  <si>
    <t>Lait fermenté à boire, maigre, nature</t>
  </si>
  <si>
    <t>Lait fermenté au lait entier au bifidus, aromatisé, sucré</t>
  </si>
  <si>
    <t>Lait fermenté au lait entier au bifidus, aux fruits, sucré</t>
  </si>
  <si>
    <t>Lait fermenté au lait entier au bifidus, nature</t>
  </si>
  <si>
    <t>Spécialité laitière au lait entier, au bifidus, aux fruits, sucrée, source de fibres</t>
  </si>
  <si>
    <t>Spécialité laitière ou yaourt 0%, aromatisée, sucrée</t>
  </si>
  <si>
    <t>Spécialité laitière ou yaourt 0%, aux céréales ou muesli</t>
  </si>
  <si>
    <t>Spécialité laitière ou yaourt 0%, aux fruits, édulcoré</t>
  </si>
  <si>
    <t>Spécialité laitière ou yaourt 0%, aux fruits, sucrée</t>
  </si>
  <si>
    <t>Spécialité laitière ou yaourt 0%, nature</t>
  </si>
  <si>
    <t>Spécialité laitière ou yaourt au lait entier, avec crème, aromatisée, sucrée</t>
  </si>
  <si>
    <t>Spécialité laitière ou yaourt au lait entier, avec crème, nature</t>
  </si>
  <si>
    <t>Yaourt à boire, au lait demi-écrémé ou partiellement écrémé, aromatisé, sucré</t>
  </si>
  <si>
    <t>Yaourt à boire, au lait demi-écrémé ou partiellement écrémé, aux fruits, sucré</t>
  </si>
  <si>
    <t>Yaourt à boire, au lait demi-écrémé, aux édulcorants</t>
  </si>
  <si>
    <t>Yaourt au lait de chèvre partiellement écrémé, nature</t>
  </si>
  <si>
    <t>Yaourt au lait entier, aromatisé, sucré</t>
  </si>
  <si>
    <t>Yaourt au lait entier, aux fruits, sucré</t>
  </si>
  <si>
    <t>Yaourt au lait entier, avec crème, aux pépites ou copeaux de chocolat, sucré</t>
  </si>
  <si>
    <t>Yaourt au lait entier, nature</t>
  </si>
  <si>
    <t>Yaourt au lait entier, nature, brassé</t>
  </si>
  <si>
    <t>Yaourt au lait entier, nature, sucré</t>
  </si>
  <si>
    <t>Yaourt au lait partiellement écrémé, aromatisé, sucré</t>
  </si>
  <si>
    <t>Yaourt au lait partiellement écrémé, aux fruits, sucré</t>
  </si>
  <si>
    <t>Yaourt au lait partiellement écrémé, nature</t>
  </si>
  <si>
    <t>Yaourt au lait partiellement ou demi-écrémé, nature, sucré</t>
  </si>
  <si>
    <t>Yaourt ou lait fermenté au bifidus, au lait entier, aux céréales et/ou muesli</t>
  </si>
  <si>
    <t>Na (mg/100g)</t>
  </si>
  <si>
    <t>Mg (mg/100g)</t>
  </si>
  <si>
    <t>K (mg/100g)</t>
  </si>
  <si>
    <t>Ca (mg/100g)</t>
  </si>
  <si>
    <t>Mn (mg/100g)</t>
  </si>
  <si>
    <t>Fer (mg/100g)</t>
  </si>
  <si>
    <t>Cu (mg/100g)</t>
  </si>
  <si>
    <t>Zn (mg/100g)</t>
  </si>
  <si>
    <t>Se (µg/100g)</t>
  </si>
  <si>
    <t>Iode (µg/100g)</t>
  </si>
  <si>
    <t>kJ</t>
  </si>
  <si>
    <t>Sucres</t>
  </si>
  <si>
    <t>kcal</t>
  </si>
  <si>
    <t>Amidon</t>
  </si>
  <si>
    <t>Fibres</t>
  </si>
  <si>
    <t>Eau</t>
  </si>
  <si>
    <t>Lipides</t>
  </si>
  <si>
    <t>AGS</t>
  </si>
  <si>
    <t>AGPI</t>
  </si>
  <si>
    <t>AGMI</t>
  </si>
  <si>
    <t>omega-9</t>
  </si>
  <si>
    <t>omega-6</t>
  </si>
  <si>
    <t>omega-3</t>
  </si>
  <si>
    <t>EPA</t>
  </si>
  <si>
    <t>DHA</t>
  </si>
  <si>
    <t>Protéines</t>
  </si>
  <si>
    <t>Glucides</t>
  </si>
  <si>
    <t>Phosph (mg/100g)</t>
  </si>
  <si>
    <t>Polyols</t>
  </si>
  <si>
    <t>butyrique</t>
  </si>
  <si>
    <t>caproïque</t>
  </si>
  <si>
    <t>caprylique</t>
  </si>
  <si>
    <t>caprique</t>
  </si>
  <si>
    <t>laurique</t>
  </si>
  <si>
    <t>myristique</t>
  </si>
  <si>
    <t>palmitique</t>
  </si>
  <si>
    <t>stéarique</t>
  </si>
  <si>
    <t>arachidonique</t>
  </si>
  <si>
    <t>Rétinol (µg/100g)</t>
  </si>
  <si>
    <t>Beta-Carotène (µg/100g)</t>
  </si>
  <si>
    <t>K1 (µg/100g)</t>
  </si>
  <si>
    <t>Vit. D (µg/100g)</t>
  </si>
  <si>
    <t>Vit E (mg/100g)</t>
  </si>
  <si>
    <t>K2 (µg/100g)</t>
  </si>
  <si>
    <t>Vit. C (mg/100g)</t>
  </si>
  <si>
    <t>B1 / Thiamine (mg/100g)</t>
  </si>
  <si>
    <t>B2 / Riboflavine (mg/100g)</t>
  </si>
  <si>
    <t>B3 / PP / Niacine (mg/100g)</t>
  </si>
  <si>
    <t>B5 / Ac.pantothénique (mg/100g)</t>
  </si>
  <si>
    <t>B6 (mg/100g)</t>
  </si>
  <si>
    <t>B12 (µg/100g)</t>
  </si>
  <si>
    <t>B9 / Folates (µg/100g)</t>
  </si>
  <si>
    <t>Alcool (g/100g)</t>
  </si>
  <si>
    <t>Ac. organiques (g/100g)</t>
  </si>
  <si>
    <t>Cholestérol (mg/100g)</t>
  </si>
  <si>
    <t>Nom</t>
  </si>
  <si>
    <t>Total</t>
  </si>
  <si>
    <t>% apport</t>
  </si>
  <si>
    <t>gr x 100</t>
  </si>
  <si>
    <t>R ω-6/ω-3</t>
  </si>
  <si>
    <t>AGS (max 10%)</t>
  </si>
  <si>
    <t>AGMI ( &gt; 10%)</t>
  </si>
  <si>
    <t>AGPI (5,3-10)</t>
  </si>
  <si>
    <t>ω-3 (1,3-2)</t>
  </si>
  <si>
    <t>ω-6 (4-8)</t>
  </si>
  <si>
    <t>Cholestérol &lt; 300 mg</t>
  </si>
  <si>
    <t>Total gr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</si>
</sst>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99C7D"/>
        <bgColor indexed="64"/>
      </patternFill>
    </fill>
    <fill>
      <patternFill patternType="solid">
        <fgColor rgb="FFABFE82"/>
        <bgColor indexed="64"/>
      </patternFill>
    </fill>
    <fill>
      <patternFill patternType="solid">
        <fgColor rgb="FFC5D8DD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14" xfId="0" applyBorder="1" applyAlignment="1">
      <alignment horizontal="left"/>
    </xf>
    <xf numFmtId="0" fontId="0" fillId="0" borderId="15" xfId="0" applyBorder="1"/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36" borderId="10" xfId="0" applyFill="1" applyBorder="1" applyAlignment="1">
      <alignment horizontal="center"/>
    </xf>
    <xf numFmtId="0" fontId="0" fillId="0" borderId="15" xfId="0" applyBorder="1" applyAlignment="1"/>
    <xf numFmtId="0" fontId="0" fillId="0" borderId="0" xfId="0" applyBorder="1" applyAlignment="1"/>
    <xf numFmtId="0" fontId="0" fillId="34" borderId="20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4" fontId="0" fillId="35" borderId="10" xfId="0" applyNumberFormat="1" applyFill="1" applyBorder="1" applyAlignment="1">
      <alignment horizontal="center"/>
    </xf>
    <xf numFmtId="164" fontId="0" fillId="33" borderId="10" xfId="0" applyNumberForma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34" borderId="10" xfId="0" applyNumberFormat="1" applyFill="1" applyBorder="1" applyAlignment="1">
      <alignment horizontal="center"/>
    </xf>
    <xf numFmtId="164" fontId="0" fillId="36" borderId="1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34" borderId="19" xfId="0" applyNumberFormat="1" applyFill="1" applyBorder="1" applyAlignment="1">
      <alignment horizontal="center"/>
    </xf>
    <xf numFmtId="0" fontId="0" fillId="38" borderId="19" xfId="0" applyFill="1" applyBorder="1" applyAlignment="1">
      <alignment horizontal="center"/>
    </xf>
    <xf numFmtId="0" fontId="0" fillId="38" borderId="22" xfId="0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0" xfId="0" applyNumberFormat="1" applyBorder="1"/>
    <xf numFmtId="164" fontId="0" fillId="0" borderId="0" xfId="0" applyNumberFormat="1" applyBorder="1" applyAlignment="1"/>
    <xf numFmtId="0" fontId="16" fillId="0" borderId="22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36" borderId="19" xfId="0" applyNumberFormat="1" applyFill="1" applyBorder="1" applyAlignment="1">
      <alignment horizontal="center"/>
    </xf>
    <xf numFmtId="164" fontId="0" fillId="37" borderId="19" xfId="0" applyNumberFormat="1" applyFill="1" applyBorder="1" applyAlignment="1">
      <alignment horizontal="center"/>
    </xf>
    <xf numFmtId="164" fontId="0" fillId="37" borderId="10" xfId="0" applyNumberFormat="1" applyFill="1" applyBorder="1" applyAlignment="1">
      <alignment horizontal="center"/>
    </xf>
    <xf numFmtId="0" fontId="0" fillId="39" borderId="10" xfId="0" applyFill="1" applyBorder="1" applyAlignment="1">
      <alignment horizontal="center"/>
    </xf>
    <xf numFmtId="164" fontId="0" fillId="0" borderId="11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EFABA9"/>
        </patternFill>
      </fill>
    </dxf>
    <dxf>
      <fill>
        <patternFill>
          <bgColor rgb="FFABFE8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5D8DD"/>
      <color rgb="FFABFE82"/>
      <color rgb="FFEFABA9"/>
      <color rgb="FFE99C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9525</xdr:rowOff>
    </xdr:from>
    <xdr:to>
      <xdr:col>2</xdr:col>
      <xdr:colOff>609600</xdr:colOff>
      <xdr:row>5</xdr:row>
      <xdr:rowOff>123825</xdr:rowOff>
    </xdr:to>
    <xdr:sp macro="[0]!ouvrir" textlink="">
      <xdr:nvSpPr>
        <xdr:cNvPr id="2" name="Rectangle 1"/>
        <xdr:cNvSpPr/>
      </xdr:nvSpPr>
      <xdr:spPr>
        <a:xfrm>
          <a:off x="447675" y="200025"/>
          <a:ext cx="1685925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Démarrer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G13" sqref="G1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E34"/>
  <sheetViews>
    <sheetView workbookViewId="0">
      <pane ySplit="1" topLeftCell="A2" activePane="bottomLeft" state="frozen"/>
      <selection pane="bottomLeft" activeCell="A20" sqref="A20"/>
    </sheetView>
  </sheetViews>
  <sheetFormatPr baseColWidth="10" defaultRowHeight="15"/>
  <cols>
    <col min="1" max="1" width="94.140625" style="7" customWidth="1"/>
    <col min="2" max="2" width="12.85546875" style="23" customWidth="1"/>
    <col min="3" max="4" width="11.42578125" style="1"/>
    <col min="5" max="5" width="11.42578125" style="34"/>
    <col min="6" max="12" width="11.42578125" style="33"/>
    <col min="13" max="13" width="21.140625" style="33" customWidth="1"/>
    <col min="14" max="14" width="11.42578125" style="36"/>
    <col min="15" max="16" width="11.42578125" style="33"/>
    <col min="17" max="17" width="11.5703125" style="33" customWidth="1"/>
    <col min="18" max="18" width="11.42578125" style="25"/>
    <col min="19" max="19" width="14.5703125" style="27" customWidth="1"/>
    <col min="20" max="20" width="16" style="27" customWidth="1"/>
    <col min="21" max="21" width="17.28515625" style="27" customWidth="1"/>
    <col min="22" max="22" width="11.42578125" style="27"/>
    <col min="23" max="23" width="11.7109375" style="27" customWidth="1"/>
    <col min="24" max="24" width="14.140625" style="27" customWidth="1"/>
    <col min="25" max="25" width="14" style="27" customWidth="1"/>
    <col min="26" max="26" width="14.42578125" style="27" customWidth="1"/>
    <col min="27" max="28" width="12.85546875" style="27" customWidth="1"/>
    <col min="29" max="29" width="13.85546875" style="27" customWidth="1"/>
    <col min="30" max="38" width="11.42578125" style="27"/>
    <col min="39" max="39" width="14" style="27" customWidth="1"/>
    <col min="40" max="41" width="11.42578125" style="27"/>
    <col min="42" max="42" width="19.7109375" style="27" customWidth="1"/>
    <col min="43" max="43" width="24" style="27" customWidth="1"/>
    <col min="44" max="44" width="17" style="27" customWidth="1"/>
    <col min="45" max="45" width="15.28515625" style="27" customWidth="1"/>
    <col min="46" max="46" width="11.42578125" style="27"/>
    <col min="47" max="47" width="11.85546875" style="27" customWidth="1"/>
    <col min="48" max="48" width="16.7109375" style="27" customWidth="1"/>
    <col min="49" max="49" width="24" style="27" customWidth="1"/>
    <col min="50" max="50" width="24.140625" style="27" customWidth="1"/>
    <col min="51" max="51" width="25" style="27" customWidth="1"/>
    <col min="52" max="52" width="33" style="27" customWidth="1"/>
    <col min="53" max="53" width="18.7109375" style="27" customWidth="1"/>
    <col min="54" max="54" width="19.28515625" style="27" customWidth="1"/>
    <col min="55" max="55" width="22.5703125" style="27" customWidth="1"/>
    <col min="56" max="56" width="16.140625" style="27" customWidth="1"/>
    <col min="57" max="57" width="21.28515625" style="27" customWidth="1"/>
    <col min="58" max="16384" width="11.42578125" style="1"/>
  </cols>
  <sheetData>
    <row r="1" spans="1:57" s="2" customFormat="1">
      <c r="A1" s="43" t="s">
        <v>89</v>
      </c>
      <c r="B1" s="8" t="s">
        <v>92</v>
      </c>
      <c r="C1" s="24" t="s">
        <v>46</v>
      </c>
      <c r="D1" s="35" t="s">
        <v>44</v>
      </c>
      <c r="E1" s="28" t="s">
        <v>59</v>
      </c>
      <c r="F1" s="37" t="s">
        <v>50</v>
      </c>
      <c r="G1" s="30" t="s">
        <v>51</v>
      </c>
      <c r="H1" s="30" t="s">
        <v>53</v>
      </c>
      <c r="I1" s="30" t="s">
        <v>52</v>
      </c>
      <c r="J1" s="30" t="s">
        <v>54</v>
      </c>
      <c r="K1" s="30" t="s">
        <v>55</v>
      </c>
      <c r="L1" s="30" t="s">
        <v>56</v>
      </c>
      <c r="M1" s="32" t="s">
        <v>88</v>
      </c>
      <c r="N1" s="29" t="s">
        <v>60</v>
      </c>
      <c r="O1" s="30" t="s">
        <v>45</v>
      </c>
      <c r="P1" s="30" t="s">
        <v>47</v>
      </c>
      <c r="Q1" s="30" t="s">
        <v>62</v>
      </c>
      <c r="R1" s="30" t="s">
        <v>48</v>
      </c>
      <c r="S1" s="26" t="s">
        <v>34</v>
      </c>
      <c r="T1" s="26" t="s">
        <v>35</v>
      </c>
      <c r="U1" s="26" t="s">
        <v>61</v>
      </c>
      <c r="V1" s="26" t="s">
        <v>36</v>
      </c>
      <c r="W1" s="26" t="s">
        <v>37</v>
      </c>
      <c r="X1" s="26" t="s">
        <v>38</v>
      </c>
      <c r="Y1" s="26" t="s">
        <v>39</v>
      </c>
      <c r="Z1" s="26" t="s">
        <v>40</v>
      </c>
      <c r="AA1" s="26" t="s">
        <v>41</v>
      </c>
      <c r="AB1" s="26" t="s">
        <v>42</v>
      </c>
      <c r="AC1" s="26" t="s">
        <v>43</v>
      </c>
      <c r="AD1" s="26" t="s">
        <v>49</v>
      </c>
      <c r="AE1" s="26" t="s">
        <v>63</v>
      </c>
      <c r="AF1" s="26" t="s">
        <v>64</v>
      </c>
      <c r="AG1" s="26" t="s">
        <v>65</v>
      </c>
      <c r="AH1" s="26" t="s">
        <v>66</v>
      </c>
      <c r="AI1" s="26" t="s">
        <v>67</v>
      </c>
      <c r="AJ1" s="26" t="s">
        <v>68</v>
      </c>
      <c r="AK1" s="26" t="s">
        <v>69</v>
      </c>
      <c r="AL1" s="26" t="s">
        <v>70</v>
      </c>
      <c r="AM1" s="26" t="s">
        <v>71</v>
      </c>
      <c r="AN1" s="26" t="s">
        <v>57</v>
      </c>
      <c r="AO1" s="26" t="s">
        <v>58</v>
      </c>
      <c r="AP1" s="26" t="s">
        <v>72</v>
      </c>
      <c r="AQ1" s="26" t="s">
        <v>73</v>
      </c>
      <c r="AR1" s="26" t="s">
        <v>75</v>
      </c>
      <c r="AS1" s="26" t="s">
        <v>76</v>
      </c>
      <c r="AT1" s="26" t="s">
        <v>74</v>
      </c>
      <c r="AU1" s="26" t="s">
        <v>77</v>
      </c>
      <c r="AV1" s="26" t="s">
        <v>78</v>
      </c>
      <c r="AW1" s="26" t="s">
        <v>79</v>
      </c>
      <c r="AX1" s="26" t="s">
        <v>80</v>
      </c>
      <c r="AY1" s="26" t="s">
        <v>81</v>
      </c>
      <c r="AZ1" s="26" t="s">
        <v>82</v>
      </c>
      <c r="BA1" s="26" t="s">
        <v>83</v>
      </c>
      <c r="BB1" s="26" t="s">
        <v>84</v>
      </c>
      <c r="BC1" s="26" t="s">
        <v>85</v>
      </c>
      <c r="BD1" s="26" t="s">
        <v>86</v>
      </c>
      <c r="BE1" s="26" t="s">
        <v>87</v>
      </c>
    </row>
    <row r="2" spans="1:57">
      <c r="A2" s="7" t="s">
        <v>1</v>
      </c>
      <c r="C2" s="1">
        <v>190</v>
      </c>
      <c r="D2" s="1">
        <v>796</v>
      </c>
      <c r="E2" s="34">
        <v>26</v>
      </c>
      <c r="F2" s="33">
        <v>9.57</v>
      </c>
      <c r="G2" s="33">
        <v>2.97</v>
      </c>
      <c r="H2" s="33">
        <v>4.26</v>
      </c>
      <c r="I2" s="33">
        <v>1.96</v>
      </c>
      <c r="J2" s="33">
        <v>3.19</v>
      </c>
      <c r="K2" s="33">
        <v>1.68</v>
      </c>
      <c r="L2" s="33">
        <v>0.187</v>
      </c>
      <c r="M2" s="33">
        <v>122</v>
      </c>
      <c r="N2" s="36" t="s">
        <v>0</v>
      </c>
      <c r="O2" s="33">
        <v>0</v>
      </c>
      <c r="P2" s="33">
        <v>0</v>
      </c>
      <c r="Q2" s="33">
        <v>0</v>
      </c>
      <c r="R2" s="25">
        <v>0</v>
      </c>
      <c r="S2" s="27">
        <v>103</v>
      </c>
      <c r="T2" s="27">
        <v>25.1</v>
      </c>
      <c r="U2" s="27">
        <v>200</v>
      </c>
      <c r="V2" s="27">
        <v>324</v>
      </c>
      <c r="W2" s="27">
        <v>14.5</v>
      </c>
      <c r="X2" s="27">
        <v>1.4500000000000001E-2</v>
      </c>
      <c r="Y2" s="27">
        <v>1.2</v>
      </c>
      <c r="Z2" s="27">
        <v>6.3399999999999998E-2</v>
      </c>
      <c r="AA2" s="27">
        <v>2.16</v>
      </c>
      <c r="AB2" s="27">
        <v>17.3</v>
      </c>
      <c r="AC2" s="27">
        <v>5</v>
      </c>
      <c r="AD2" s="27">
        <v>65.7</v>
      </c>
      <c r="AE2" s="27">
        <v>0</v>
      </c>
      <c r="AF2" s="27">
        <v>0</v>
      </c>
      <c r="AG2" s="27">
        <v>0</v>
      </c>
      <c r="AH2" s="27">
        <v>0</v>
      </c>
      <c r="AI2" s="27">
        <v>1.2200000000000001E-2</v>
      </c>
      <c r="AJ2" s="27">
        <v>5.57E-2</v>
      </c>
      <c r="AK2" s="27">
        <v>2.2999999999999998</v>
      </c>
      <c r="AL2" s="27">
        <v>0.59699999999999998</v>
      </c>
      <c r="AM2" s="27">
        <v>2.8500000000000001E-2</v>
      </c>
      <c r="AN2" s="27">
        <v>1.3100000000000001E-2</v>
      </c>
      <c r="AO2" s="27">
        <v>4.5699999999999998E-2</v>
      </c>
      <c r="AP2" s="27">
        <v>8.5</v>
      </c>
      <c r="AQ2" s="27">
        <v>0</v>
      </c>
      <c r="AR2" s="27">
        <v>0.5</v>
      </c>
      <c r="AS2" s="27">
        <v>0.375</v>
      </c>
      <c r="AT2" s="27">
        <v>4.05</v>
      </c>
      <c r="AU2" s="27" t="s">
        <v>0</v>
      </c>
      <c r="AV2" s="27">
        <v>3</v>
      </c>
      <c r="AW2" s="27">
        <v>5.8999999999999997E-2</v>
      </c>
      <c r="AX2" s="27">
        <v>0.17799999999999999</v>
      </c>
      <c r="AY2" s="27">
        <v>6.35</v>
      </c>
      <c r="AZ2" s="27">
        <v>0.88</v>
      </c>
      <c r="BA2" s="27">
        <v>0.27500000000000002</v>
      </c>
      <c r="BB2" s="27">
        <v>0.42</v>
      </c>
      <c r="BC2" s="27">
        <v>7.33</v>
      </c>
      <c r="BD2" s="27">
        <v>0</v>
      </c>
      <c r="BE2" s="27" t="s">
        <v>0</v>
      </c>
    </row>
    <row r="3" spans="1:57">
      <c r="A3" s="7" t="s">
        <v>2</v>
      </c>
      <c r="C3" s="1">
        <v>191</v>
      </c>
      <c r="D3" s="1">
        <v>801</v>
      </c>
      <c r="E3" s="34">
        <v>26.2</v>
      </c>
      <c r="F3" s="33">
        <v>9.6</v>
      </c>
      <c r="G3" s="33">
        <v>2.2599999999999998</v>
      </c>
      <c r="H3" s="33">
        <v>3.03</v>
      </c>
      <c r="I3" s="33">
        <v>1.5</v>
      </c>
      <c r="J3" s="33">
        <v>3.03</v>
      </c>
      <c r="K3" s="33">
        <v>1.38</v>
      </c>
      <c r="L3" s="33">
        <v>5.4100000000000002E-2</v>
      </c>
      <c r="M3" s="33">
        <v>133</v>
      </c>
      <c r="N3" s="36" t="s">
        <v>0</v>
      </c>
      <c r="O3" s="33">
        <v>0</v>
      </c>
      <c r="P3" s="33">
        <v>0</v>
      </c>
      <c r="Q3" s="33">
        <v>0</v>
      </c>
      <c r="R3" s="25">
        <v>0</v>
      </c>
      <c r="S3" s="27">
        <v>90</v>
      </c>
      <c r="T3" s="27">
        <v>26.2</v>
      </c>
      <c r="U3" s="27">
        <v>164</v>
      </c>
      <c r="V3" s="27">
        <v>262</v>
      </c>
      <c r="W3" s="27">
        <v>5.8</v>
      </c>
      <c r="X3" s="27">
        <v>0.1</v>
      </c>
      <c r="Y3" s="27">
        <v>1.2</v>
      </c>
      <c r="Z3" s="27">
        <v>0.1</v>
      </c>
      <c r="AA3" s="27">
        <v>2.4</v>
      </c>
      <c r="AB3" s="27" t="s">
        <v>0</v>
      </c>
      <c r="AC3" s="27">
        <v>3</v>
      </c>
      <c r="AD3" s="27">
        <v>64.099999999999994</v>
      </c>
      <c r="AE3" s="27">
        <v>0</v>
      </c>
      <c r="AF3" s="27">
        <v>0</v>
      </c>
      <c r="AG3" s="27">
        <v>0</v>
      </c>
      <c r="AH3" s="27">
        <v>0</v>
      </c>
      <c r="AI3" s="27">
        <v>1.83E-2</v>
      </c>
      <c r="AJ3" s="27">
        <v>4.1000000000000002E-2</v>
      </c>
      <c r="AK3" s="27">
        <v>1.67</v>
      </c>
      <c r="AL3" s="27">
        <v>0.49199999999999999</v>
      </c>
      <c r="AM3" s="27">
        <v>2.3199999999999998E-2</v>
      </c>
      <c r="AN3" s="27">
        <v>7.9500000000000005E-3</v>
      </c>
      <c r="AO3" s="27">
        <v>3.78E-2</v>
      </c>
      <c r="AP3" s="27">
        <v>10</v>
      </c>
      <c r="AQ3" s="27">
        <v>0</v>
      </c>
      <c r="AR3" s="27">
        <v>0.5</v>
      </c>
      <c r="AS3" s="27">
        <v>0.3</v>
      </c>
      <c r="AT3" s="27">
        <v>3.55</v>
      </c>
      <c r="AU3" s="27" t="s">
        <v>0</v>
      </c>
      <c r="AV3" s="27">
        <v>2.2000000000000002</v>
      </c>
      <c r="AW3" s="27">
        <v>5.8999999999999997E-2</v>
      </c>
      <c r="AX3" s="27">
        <v>0.14499999999999999</v>
      </c>
      <c r="AY3" s="27">
        <v>4.9000000000000004</v>
      </c>
      <c r="AZ3" s="27">
        <v>0.64</v>
      </c>
      <c r="BA3" s="27">
        <v>0.2</v>
      </c>
      <c r="BB3" s="27">
        <v>0.49</v>
      </c>
      <c r="BC3" s="27">
        <v>7.5</v>
      </c>
      <c r="BD3" s="27">
        <v>0</v>
      </c>
      <c r="BE3" s="27" t="s">
        <v>0</v>
      </c>
    </row>
    <row r="4" spans="1:57">
      <c r="A4" s="7" t="s">
        <v>3</v>
      </c>
      <c r="C4" s="1">
        <v>213</v>
      </c>
      <c r="D4" s="1">
        <v>890</v>
      </c>
      <c r="E4" s="34">
        <v>22.4</v>
      </c>
      <c r="F4" s="33">
        <v>12.6</v>
      </c>
      <c r="G4" s="33">
        <v>3.16</v>
      </c>
      <c r="H4" s="33">
        <v>4.5599999999999996</v>
      </c>
      <c r="I4" s="33">
        <v>2.04</v>
      </c>
      <c r="J4" s="33">
        <v>3.75</v>
      </c>
      <c r="K4" s="33">
        <v>1.83</v>
      </c>
      <c r="L4" s="33">
        <v>0.13400000000000001</v>
      </c>
      <c r="M4" s="33">
        <v>108</v>
      </c>
      <c r="N4" s="36">
        <v>2.1</v>
      </c>
      <c r="O4" s="33" t="s">
        <v>0</v>
      </c>
      <c r="P4" s="33">
        <v>1.5</v>
      </c>
      <c r="Q4" s="33">
        <v>0</v>
      </c>
      <c r="R4" s="25">
        <v>0.9</v>
      </c>
      <c r="S4" s="27">
        <v>674</v>
      </c>
      <c r="T4" s="27">
        <v>18.399999999999999</v>
      </c>
      <c r="U4" s="27">
        <v>168</v>
      </c>
      <c r="V4" s="27">
        <v>20.3</v>
      </c>
      <c r="W4" s="27">
        <v>34.1</v>
      </c>
      <c r="X4" s="27">
        <v>1</v>
      </c>
      <c r="Y4" s="27">
        <v>1.1000000000000001</v>
      </c>
      <c r="Z4" s="27">
        <v>1</v>
      </c>
      <c r="AA4" s="27">
        <v>1.5</v>
      </c>
      <c r="AB4" s="27">
        <v>5.7</v>
      </c>
      <c r="AC4" s="27">
        <v>41</v>
      </c>
      <c r="AD4" s="27">
        <v>60.2</v>
      </c>
      <c r="AE4" s="27">
        <v>0</v>
      </c>
      <c r="AF4" s="27">
        <v>0</v>
      </c>
      <c r="AG4" s="27">
        <v>0</v>
      </c>
      <c r="AH4" s="27">
        <v>0</v>
      </c>
      <c r="AI4" s="27">
        <v>3.32E-2</v>
      </c>
      <c r="AJ4" s="27">
        <v>7.22E-2</v>
      </c>
      <c r="AK4" s="27">
        <v>2.4300000000000002</v>
      </c>
      <c r="AL4" s="27">
        <v>0.58599999999999997</v>
      </c>
      <c r="AM4" s="27">
        <v>4.1799999999999997E-2</v>
      </c>
      <c r="AN4" s="27">
        <v>3.7399999999999998E-3</v>
      </c>
      <c r="AO4" s="27">
        <v>3.5499999999999997E-2</v>
      </c>
      <c r="AP4" s="27">
        <v>2</v>
      </c>
      <c r="AQ4" s="27">
        <v>62</v>
      </c>
      <c r="AR4" s="27">
        <v>0.4</v>
      </c>
      <c r="AS4" s="27" t="s">
        <v>0</v>
      </c>
      <c r="AT4" s="27" t="s">
        <v>0</v>
      </c>
      <c r="AU4" s="27" t="s">
        <v>0</v>
      </c>
      <c r="AV4" s="27">
        <v>1.4</v>
      </c>
      <c r="AW4" s="27">
        <v>0.05</v>
      </c>
      <c r="AX4" s="27">
        <v>0.05</v>
      </c>
      <c r="AY4" s="27">
        <v>6.3</v>
      </c>
      <c r="AZ4" s="27">
        <v>0.77</v>
      </c>
      <c r="BA4" s="27">
        <v>0.15</v>
      </c>
      <c r="BB4" s="27">
        <v>1.8</v>
      </c>
      <c r="BC4" s="27">
        <v>5</v>
      </c>
      <c r="BD4" s="27">
        <v>0</v>
      </c>
      <c r="BE4" s="27" t="s">
        <v>0</v>
      </c>
    </row>
    <row r="5" spans="1:57">
      <c r="A5" s="7" t="s">
        <v>4</v>
      </c>
      <c r="C5" s="1">
        <v>205</v>
      </c>
      <c r="D5" s="1">
        <v>857</v>
      </c>
      <c r="E5" s="34">
        <v>28.8</v>
      </c>
      <c r="F5" s="33">
        <v>9.8800000000000008</v>
      </c>
      <c r="G5" s="33">
        <v>2.71</v>
      </c>
      <c r="H5" s="33">
        <v>4.49</v>
      </c>
      <c r="I5" s="33">
        <v>2.2799999999999998</v>
      </c>
      <c r="J5" s="33">
        <v>3.3</v>
      </c>
      <c r="K5" s="33">
        <v>1.79</v>
      </c>
      <c r="L5" s="33">
        <v>0.193</v>
      </c>
      <c r="M5" s="33">
        <v>117</v>
      </c>
      <c r="N5" s="36" t="s">
        <v>0</v>
      </c>
      <c r="O5" s="33">
        <v>0</v>
      </c>
      <c r="P5" s="33">
        <v>0</v>
      </c>
      <c r="Q5" s="33">
        <v>0</v>
      </c>
      <c r="R5" s="25">
        <v>0</v>
      </c>
      <c r="S5" s="27">
        <v>121</v>
      </c>
      <c r="T5" s="27">
        <v>39.6</v>
      </c>
      <c r="U5" s="27">
        <v>170</v>
      </c>
      <c r="V5" s="27">
        <v>700</v>
      </c>
      <c r="W5" s="27">
        <v>19.399999999999999</v>
      </c>
      <c r="X5" s="27">
        <v>2.3099999999999999E-2</v>
      </c>
      <c r="Y5" s="27">
        <v>0.69399999999999995</v>
      </c>
      <c r="Z5" s="27">
        <v>0.05</v>
      </c>
      <c r="AA5" s="27">
        <v>1.29</v>
      </c>
      <c r="AB5" s="27">
        <v>15.5</v>
      </c>
      <c r="AC5" s="27">
        <v>5</v>
      </c>
      <c r="AD5" s="27">
        <v>59.7</v>
      </c>
      <c r="AE5" s="27">
        <v>0</v>
      </c>
      <c r="AF5" s="27">
        <v>0</v>
      </c>
      <c r="AG5" s="27">
        <v>8.9800000000000001E-3</v>
      </c>
      <c r="AH5" s="27">
        <v>8.9800000000000001E-3</v>
      </c>
      <c r="AI5" s="27">
        <v>2.8799999999999999E-2</v>
      </c>
      <c r="AJ5" s="27">
        <v>6.6500000000000004E-2</v>
      </c>
      <c r="AK5" s="27">
        <v>2</v>
      </c>
      <c r="AL5" s="27">
        <v>0.59699999999999998</v>
      </c>
      <c r="AM5" s="27">
        <v>0.03</v>
      </c>
      <c r="AN5" s="27">
        <v>9.3299999999999998E-3</v>
      </c>
      <c r="AO5" s="27">
        <v>3.4700000000000002E-2</v>
      </c>
      <c r="AP5" s="27">
        <v>47.5</v>
      </c>
      <c r="AQ5" s="27">
        <v>0</v>
      </c>
      <c r="AR5" s="27">
        <v>0.51700000000000002</v>
      </c>
      <c r="AS5" s="27">
        <v>0.5</v>
      </c>
      <c r="AT5" s="27">
        <v>2.4</v>
      </c>
      <c r="AU5" s="27" t="s">
        <v>0</v>
      </c>
      <c r="AV5" s="27">
        <v>1.3</v>
      </c>
      <c r="AW5" s="27">
        <v>0.06</v>
      </c>
      <c r="AX5" s="27">
        <v>0.16700000000000001</v>
      </c>
      <c r="AY5" s="27">
        <v>8.5500000000000007</v>
      </c>
      <c r="AZ5" s="27">
        <v>0.97399999999999998</v>
      </c>
      <c r="BA5" s="27">
        <v>0.32200000000000001</v>
      </c>
      <c r="BB5" s="27">
        <v>0.52</v>
      </c>
      <c r="BC5" s="27">
        <v>13.3</v>
      </c>
      <c r="BD5" s="27">
        <v>0</v>
      </c>
      <c r="BE5" s="27" t="s">
        <v>0</v>
      </c>
    </row>
    <row r="6" spans="1:57">
      <c r="A6" s="7" t="s">
        <v>5</v>
      </c>
      <c r="C6" s="1">
        <v>74.7</v>
      </c>
      <c r="D6" s="1">
        <v>316</v>
      </c>
      <c r="E6" s="34">
        <v>2.7</v>
      </c>
      <c r="F6" s="33">
        <v>1.41</v>
      </c>
      <c r="G6" s="33">
        <v>0.94799999999999995</v>
      </c>
      <c r="H6" s="33">
        <v>0.23</v>
      </c>
      <c r="I6" s="33">
        <v>0.188</v>
      </c>
      <c r="J6" s="33">
        <v>0.23</v>
      </c>
      <c r="K6" s="33">
        <v>2.2700000000000001E-2</v>
      </c>
      <c r="L6" s="33">
        <v>5.7200000000000003E-3</v>
      </c>
      <c r="M6" s="33">
        <v>5</v>
      </c>
      <c r="N6" s="36">
        <v>12.1</v>
      </c>
      <c r="O6" s="33">
        <v>12.1</v>
      </c>
      <c r="P6" s="33">
        <v>0</v>
      </c>
      <c r="Q6" s="33">
        <v>0</v>
      </c>
      <c r="R6" s="25">
        <v>0</v>
      </c>
      <c r="S6" s="27">
        <v>26.3</v>
      </c>
      <c r="T6" s="27">
        <v>7.8</v>
      </c>
      <c r="U6" s="27">
        <v>66</v>
      </c>
      <c r="V6" s="27">
        <v>112</v>
      </c>
      <c r="W6" s="27">
        <v>96.7</v>
      </c>
      <c r="X6" s="27">
        <v>0.1</v>
      </c>
      <c r="Y6" s="27">
        <v>0.1</v>
      </c>
      <c r="Z6" s="27">
        <v>0.1</v>
      </c>
      <c r="AA6" s="27">
        <v>0.3</v>
      </c>
      <c r="AB6" s="27">
        <v>5</v>
      </c>
      <c r="AC6" s="27">
        <v>5.3</v>
      </c>
      <c r="AD6" s="27">
        <v>82.2</v>
      </c>
      <c r="AE6" s="27">
        <v>4.3700000000000003E-2</v>
      </c>
      <c r="AF6" s="27">
        <v>3.0599999999999999E-2</v>
      </c>
      <c r="AG6" s="27">
        <v>1.9599999999999999E-2</v>
      </c>
      <c r="AH6" s="27">
        <v>4.8300000000000003E-2</v>
      </c>
      <c r="AI6" s="27">
        <v>6.1499999999999999E-2</v>
      </c>
      <c r="AJ6" s="27">
        <v>0.16900000000000001</v>
      </c>
      <c r="AK6" s="27">
        <v>0.44600000000000001</v>
      </c>
      <c r="AL6" s="27">
        <v>0.129</v>
      </c>
      <c r="AM6" s="27">
        <v>2.0899999999999998E-3</v>
      </c>
      <c r="AN6" s="27">
        <v>4.2200000000000001E-4</v>
      </c>
      <c r="AO6" s="27">
        <v>2.0899999999999998E-3</v>
      </c>
      <c r="AP6" s="27">
        <v>8</v>
      </c>
      <c r="AQ6" s="27">
        <v>8</v>
      </c>
      <c r="AR6" s="27">
        <v>0.5</v>
      </c>
      <c r="AS6" s="27">
        <v>1.4999999999999999E-2</v>
      </c>
      <c r="AT6" s="27" t="s">
        <v>0</v>
      </c>
      <c r="AU6" s="27" t="s">
        <v>0</v>
      </c>
      <c r="AV6" s="27">
        <v>0.5</v>
      </c>
      <c r="AW6" s="27">
        <v>2.1000000000000001E-2</v>
      </c>
      <c r="AX6" s="27">
        <v>0.14399999999999999</v>
      </c>
      <c r="AY6" s="27">
        <v>7.0000000000000007E-2</v>
      </c>
      <c r="AZ6" s="27">
        <v>0.23</v>
      </c>
      <c r="BA6" s="27">
        <v>3.5999999999999997E-2</v>
      </c>
      <c r="BB6" s="27">
        <v>9.5000000000000001E-2</v>
      </c>
      <c r="BC6" s="27">
        <v>8.9</v>
      </c>
      <c r="BD6" s="27">
        <v>0</v>
      </c>
      <c r="BE6" s="27">
        <v>1</v>
      </c>
    </row>
    <row r="7" spans="1:57">
      <c r="A7" s="7" t="s">
        <v>6</v>
      </c>
      <c r="C7" s="1">
        <v>71.3</v>
      </c>
      <c r="D7" s="1">
        <v>302</v>
      </c>
      <c r="E7" s="34">
        <v>3.1</v>
      </c>
      <c r="F7" s="33">
        <v>0.9</v>
      </c>
      <c r="G7" s="33">
        <v>0.18099999999999999</v>
      </c>
      <c r="H7" s="33">
        <v>7.46E-2</v>
      </c>
      <c r="I7" s="33">
        <v>1.09E-2</v>
      </c>
      <c r="J7" s="33">
        <v>4.99E-2</v>
      </c>
      <c r="K7" s="33">
        <v>5.4000000000000003E-3</v>
      </c>
      <c r="L7" s="33">
        <v>2.2200000000000002E-3</v>
      </c>
      <c r="M7" s="33" t="s">
        <v>0</v>
      </c>
      <c r="N7" s="36">
        <v>12</v>
      </c>
      <c r="O7" s="33" t="s">
        <v>0</v>
      </c>
      <c r="P7" s="33">
        <v>0</v>
      </c>
      <c r="Q7" s="33">
        <v>0</v>
      </c>
      <c r="R7" s="25">
        <v>0</v>
      </c>
      <c r="S7" s="27">
        <v>27</v>
      </c>
      <c r="T7" s="27">
        <v>6.33</v>
      </c>
      <c r="U7" s="27">
        <v>56</v>
      </c>
      <c r="V7" s="27">
        <v>99</v>
      </c>
      <c r="W7" s="27">
        <v>113</v>
      </c>
      <c r="X7" s="27">
        <v>2E-3</v>
      </c>
      <c r="Y7" s="27">
        <v>0.03</v>
      </c>
      <c r="Z7" s="27">
        <v>4.0000000000000001E-3</v>
      </c>
      <c r="AA7" s="27">
        <v>0.2</v>
      </c>
      <c r="AB7" s="27">
        <v>1</v>
      </c>
      <c r="AC7" s="27">
        <v>11</v>
      </c>
      <c r="AD7" s="27">
        <v>82.2</v>
      </c>
      <c r="AE7" s="27">
        <v>1.0999999999999999E-2</v>
      </c>
      <c r="AF7" s="27">
        <v>6.6100000000000004E-3</v>
      </c>
      <c r="AG7" s="27">
        <v>3.6099999999999999E-3</v>
      </c>
      <c r="AH7" s="27">
        <v>7.2100000000000003E-3</v>
      </c>
      <c r="AI7" s="27">
        <v>9.0600000000000003E-3</v>
      </c>
      <c r="AJ7" s="27">
        <v>2.75E-2</v>
      </c>
      <c r="AK7" s="27">
        <v>7.0499999999999993E-2</v>
      </c>
      <c r="AL7" s="27">
        <v>2.5899999999999999E-2</v>
      </c>
      <c r="AM7" s="27">
        <v>0</v>
      </c>
      <c r="AN7" s="27">
        <v>0</v>
      </c>
      <c r="AO7" s="27">
        <v>0</v>
      </c>
      <c r="AP7" s="27">
        <v>15</v>
      </c>
      <c r="AQ7" s="27">
        <v>7</v>
      </c>
      <c r="AR7" s="27" t="s">
        <v>0</v>
      </c>
      <c r="AS7" s="27">
        <v>0.05</v>
      </c>
      <c r="AT7" s="27" t="s">
        <v>0</v>
      </c>
      <c r="AU7" s="27" t="s">
        <v>0</v>
      </c>
      <c r="AV7" s="27" t="s">
        <v>0</v>
      </c>
      <c r="AW7" s="27">
        <v>7.0000000000000007E-2</v>
      </c>
      <c r="AX7" s="27">
        <v>0.26</v>
      </c>
      <c r="AY7" s="27" t="s">
        <v>0</v>
      </c>
      <c r="AZ7" s="27">
        <v>0.45</v>
      </c>
      <c r="BA7" s="27">
        <v>2.5000000000000001E-2</v>
      </c>
      <c r="BB7" s="27">
        <v>0.7</v>
      </c>
      <c r="BC7" s="27">
        <v>10</v>
      </c>
      <c r="BD7" s="27">
        <v>0</v>
      </c>
      <c r="BE7" s="27">
        <v>1</v>
      </c>
    </row>
    <row r="8" spans="1:57">
      <c r="A8" s="7" t="s">
        <v>7</v>
      </c>
      <c r="C8" s="1">
        <v>54.7</v>
      </c>
      <c r="D8" s="1">
        <v>232</v>
      </c>
      <c r="E8" s="34">
        <v>8.6</v>
      </c>
      <c r="F8" s="33">
        <v>0.76700000000000002</v>
      </c>
      <c r="G8" s="33">
        <v>0.48399999999999999</v>
      </c>
      <c r="H8" s="33">
        <v>0.224</v>
      </c>
      <c r="I8" s="33">
        <v>2.81E-2</v>
      </c>
      <c r="J8" s="33">
        <v>0.14899999999999999</v>
      </c>
      <c r="K8" s="33">
        <v>1.2E-2</v>
      </c>
      <c r="L8" s="33">
        <v>3.6099999999999999E-3</v>
      </c>
      <c r="M8" s="33">
        <v>4.9000000000000004</v>
      </c>
      <c r="N8" s="36">
        <v>2.78</v>
      </c>
      <c r="O8" s="33">
        <v>2.78</v>
      </c>
      <c r="P8" s="33">
        <v>0</v>
      </c>
      <c r="Q8" s="33">
        <v>0</v>
      </c>
      <c r="R8" s="25">
        <v>0</v>
      </c>
      <c r="S8" s="27">
        <v>51.6</v>
      </c>
      <c r="T8" s="27">
        <v>10.199999999999999</v>
      </c>
      <c r="U8" s="27">
        <v>91</v>
      </c>
      <c r="V8" s="27">
        <v>120</v>
      </c>
      <c r="W8" s="27">
        <v>118</v>
      </c>
      <c r="X8" s="27">
        <v>1</v>
      </c>
      <c r="Y8" s="27">
        <v>1</v>
      </c>
      <c r="Z8" s="27">
        <v>9.4999999999999998E-3</v>
      </c>
      <c r="AA8" s="27">
        <v>1</v>
      </c>
      <c r="AB8" s="27">
        <v>5</v>
      </c>
      <c r="AC8" s="27">
        <v>17</v>
      </c>
      <c r="AD8" s="27">
        <v>86.1</v>
      </c>
      <c r="AE8" s="27">
        <v>2.7300000000000001E-2</v>
      </c>
      <c r="AF8" s="27">
        <v>1.7299999999999999E-2</v>
      </c>
      <c r="AG8" s="27">
        <v>9.1000000000000004E-3</v>
      </c>
      <c r="AH8" s="27">
        <v>1.3599999999999999E-2</v>
      </c>
      <c r="AI8" s="27">
        <v>2.6100000000000002E-2</v>
      </c>
      <c r="AJ8" s="27">
        <v>5.5199999999999999E-2</v>
      </c>
      <c r="AK8" s="27">
        <v>0.22900000000000001</v>
      </c>
      <c r="AL8" s="27">
        <v>0.106</v>
      </c>
      <c r="AM8" s="27">
        <v>1.14E-3</v>
      </c>
      <c r="AN8" s="27">
        <v>0</v>
      </c>
      <c r="AO8" s="27">
        <v>0</v>
      </c>
      <c r="AP8" s="27">
        <v>2</v>
      </c>
      <c r="AQ8" s="27">
        <v>50</v>
      </c>
      <c r="AR8" s="27">
        <v>0</v>
      </c>
      <c r="AS8" s="27">
        <v>7.3999999999999996E-2</v>
      </c>
      <c r="AT8" s="27">
        <v>0.1</v>
      </c>
      <c r="AU8" s="27" t="s">
        <v>0</v>
      </c>
      <c r="AV8" s="27">
        <v>1.25</v>
      </c>
      <c r="AW8" s="27">
        <v>0.05</v>
      </c>
      <c r="AX8" s="27">
        <v>0.09</v>
      </c>
      <c r="AY8" s="27">
        <v>0.05</v>
      </c>
      <c r="AZ8" s="27">
        <v>0.38</v>
      </c>
      <c r="BA8" s="27">
        <v>0.05</v>
      </c>
      <c r="BB8" s="27">
        <v>0.24</v>
      </c>
      <c r="BC8" s="27">
        <v>7.8</v>
      </c>
      <c r="BD8" s="27">
        <v>0</v>
      </c>
      <c r="BE8" s="27">
        <v>1</v>
      </c>
    </row>
    <row r="9" spans="1:57">
      <c r="A9" s="7" t="s">
        <v>8</v>
      </c>
      <c r="C9" s="1">
        <v>93.6</v>
      </c>
      <c r="D9" s="1">
        <v>394</v>
      </c>
      <c r="E9" s="34">
        <v>3.4</v>
      </c>
      <c r="F9" s="33">
        <v>2.99</v>
      </c>
      <c r="G9" s="33">
        <v>1.9</v>
      </c>
      <c r="H9" s="33">
        <v>0.71799999999999997</v>
      </c>
      <c r="I9" s="33">
        <v>0.125</v>
      </c>
      <c r="J9" s="33">
        <v>0.58299999999999996</v>
      </c>
      <c r="K9" s="33">
        <v>2.5499999999999998E-2</v>
      </c>
      <c r="L9" s="33">
        <v>1.2500000000000001E-2</v>
      </c>
      <c r="M9" s="33">
        <v>10.4</v>
      </c>
      <c r="N9" s="36">
        <v>12.6</v>
      </c>
      <c r="O9" s="33">
        <v>11.4</v>
      </c>
      <c r="P9" s="33">
        <v>0</v>
      </c>
      <c r="Q9" s="33">
        <v>0</v>
      </c>
      <c r="R9" s="25">
        <v>0</v>
      </c>
      <c r="S9" s="27">
        <v>47.7</v>
      </c>
      <c r="T9" s="27">
        <v>5.37</v>
      </c>
      <c r="U9" s="27">
        <v>94.9</v>
      </c>
      <c r="V9" s="27">
        <v>46.7</v>
      </c>
      <c r="W9" s="27">
        <v>122</v>
      </c>
      <c r="X9" s="27">
        <v>1E-3</v>
      </c>
      <c r="Y9" s="27">
        <v>1</v>
      </c>
      <c r="Z9" s="27">
        <v>7.0000000000000001E-3</v>
      </c>
      <c r="AA9" s="27">
        <v>0.41</v>
      </c>
      <c r="AB9" s="27">
        <v>1.1000000000000001</v>
      </c>
      <c r="AC9" s="27">
        <v>29.4</v>
      </c>
      <c r="AD9" s="27">
        <v>79.2</v>
      </c>
      <c r="AE9" s="27">
        <v>5.2499999999999998E-2</v>
      </c>
      <c r="AF9" s="27">
        <v>4.5499999999999999E-2</v>
      </c>
      <c r="AG9" s="27">
        <v>0.03</v>
      </c>
      <c r="AH9" s="27">
        <v>7.0499999999999993E-2</v>
      </c>
      <c r="AI9" s="27">
        <v>8.5999999999999993E-2</v>
      </c>
      <c r="AJ9" s="27">
        <v>0.29399999999999998</v>
      </c>
      <c r="AK9" s="27">
        <v>0.81399999999999995</v>
      </c>
      <c r="AL9" s="27">
        <v>0.249</v>
      </c>
      <c r="AM9" s="27">
        <v>5.0000000000000001E-3</v>
      </c>
      <c r="AN9" s="27">
        <v>5.0000000000000001E-3</v>
      </c>
      <c r="AO9" s="27">
        <v>5.0000000000000001E-3</v>
      </c>
      <c r="AP9" s="27">
        <v>2</v>
      </c>
      <c r="AQ9" s="27">
        <v>50</v>
      </c>
      <c r="AR9" s="27">
        <v>0.3</v>
      </c>
      <c r="AS9" s="27">
        <v>0.1</v>
      </c>
      <c r="AT9" s="27" t="s">
        <v>0</v>
      </c>
      <c r="AU9" s="27" t="s">
        <v>0</v>
      </c>
      <c r="AV9" s="27">
        <v>1</v>
      </c>
      <c r="AW9" s="27">
        <v>8.0000000000000004E-4</v>
      </c>
      <c r="AX9" s="27">
        <v>0.17799999999999999</v>
      </c>
      <c r="AY9" s="27">
        <v>0.12</v>
      </c>
      <c r="AZ9" s="27">
        <v>0.158</v>
      </c>
      <c r="BA9" s="27">
        <v>5.0000000000000001E-4</v>
      </c>
      <c r="BB9" s="27">
        <v>0.24299999999999999</v>
      </c>
      <c r="BC9" s="27">
        <v>5.3</v>
      </c>
      <c r="BD9" s="27">
        <v>0</v>
      </c>
      <c r="BE9" s="27">
        <v>1</v>
      </c>
    </row>
    <row r="10" spans="1:57">
      <c r="A10" s="7" t="s">
        <v>9</v>
      </c>
      <c r="C10" s="1">
        <v>107</v>
      </c>
      <c r="D10" s="1">
        <v>450</v>
      </c>
      <c r="E10" s="34">
        <v>3.65</v>
      </c>
      <c r="F10" s="33">
        <v>3.1</v>
      </c>
      <c r="G10" s="33">
        <v>1.83</v>
      </c>
      <c r="H10" s="33">
        <v>0.69799999999999995</v>
      </c>
      <c r="I10" s="33">
        <v>8.2400000000000001E-2</v>
      </c>
      <c r="J10" s="33">
        <v>0.52700000000000002</v>
      </c>
      <c r="K10" s="33">
        <v>4.7300000000000002E-2</v>
      </c>
      <c r="L10" s="33">
        <v>1.4800000000000001E-2</v>
      </c>
      <c r="M10" s="33" t="s">
        <v>0</v>
      </c>
      <c r="N10" s="36">
        <v>15.3</v>
      </c>
      <c r="O10" s="33">
        <v>12.7</v>
      </c>
      <c r="P10" s="33">
        <v>0</v>
      </c>
      <c r="Q10" s="33">
        <v>0</v>
      </c>
      <c r="R10" s="25">
        <v>0.22900000000000001</v>
      </c>
      <c r="S10" s="27">
        <v>64</v>
      </c>
      <c r="T10" s="27">
        <v>1.24</v>
      </c>
      <c r="U10" s="27">
        <v>88</v>
      </c>
      <c r="V10" s="27">
        <v>141</v>
      </c>
      <c r="W10" s="27">
        <v>121</v>
      </c>
      <c r="X10" s="27">
        <v>2E-3</v>
      </c>
      <c r="Y10" s="27" t="s">
        <v>0</v>
      </c>
      <c r="Z10" s="27">
        <v>0.01</v>
      </c>
      <c r="AA10" s="27">
        <v>0.52</v>
      </c>
      <c r="AB10" s="27">
        <v>1.4</v>
      </c>
      <c r="AC10" s="27">
        <v>15</v>
      </c>
      <c r="AD10" s="27">
        <v>75.2</v>
      </c>
      <c r="AE10" s="27">
        <v>7.4399999999999994E-2</v>
      </c>
      <c r="AF10" s="27">
        <v>5.2699999999999997E-2</v>
      </c>
      <c r="AG10" s="27">
        <v>3.3599999999999998E-2</v>
      </c>
      <c r="AH10" s="27">
        <v>7.8899999999999998E-2</v>
      </c>
      <c r="AI10" s="27">
        <v>9.3100000000000002E-2</v>
      </c>
      <c r="AJ10" s="27">
        <v>0.30499999999999999</v>
      </c>
      <c r="AK10" s="27">
        <v>0.81899999999999995</v>
      </c>
      <c r="AL10" s="27">
        <v>0.26500000000000001</v>
      </c>
      <c r="AM10" s="27">
        <v>2E-3</v>
      </c>
      <c r="AN10" s="27">
        <v>9.5500000000000001E-4</v>
      </c>
      <c r="AO10" s="27">
        <v>2E-3</v>
      </c>
      <c r="AP10" s="27" t="s">
        <v>0</v>
      </c>
      <c r="AQ10" s="27" t="s">
        <v>0</v>
      </c>
      <c r="AR10" s="27" t="s">
        <v>0</v>
      </c>
      <c r="AS10" s="27" t="s">
        <v>0</v>
      </c>
      <c r="AT10" s="27" t="s">
        <v>0</v>
      </c>
      <c r="AU10" s="27" t="s">
        <v>0</v>
      </c>
      <c r="AV10" s="27" t="s">
        <v>0</v>
      </c>
      <c r="AW10" s="27" t="s">
        <v>0</v>
      </c>
      <c r="AX10" s="27">
        <v>0.14799999999999999</v>
      </c>
      <c r="AY10" s="27" t="s">
        <v>0</v>
      </c>
      <c r="AZ10" s="27" t="s">
        <v>0</v>
      </c>
      <c r="BA10" s="27" t="s">
        <v>0</v>
      </c>
      <c r="BB10" s="27">
        <v>0.21299999999999999</v>
      </c>
      <c r="BC10" s="27" t="s">
        <v>0</v>
      </c>
      <c r="BD10" s="27">
        <v>0</v>
      </c>
      <c r="BE10" s="27">
        <v>1</v>
      </c>
    </row>
    <row r="11" spans="1:57">
      <c r="A11" s="7" t="s">
        <v>10</v>
      </c>
      <c r="C11" s="1">
        <v>66.2</v>
      </c>
      <c r="D11" s="1">
        <v>278</v>
      </c>
      <c r="E11" s="34">
        <v>3.59</v>
      </c>
      <c r="F11" s="33">
        <v>3.37</v>
      </c>
      <c r="G11" s="33">
        <v>2.27</v>
      </c>
      <c r="H11" s="33">
        <v>0.86799999999999999</v>
      </c>
      <c r="I11" s="33">
        <v>9.1200000000000003E-2</v>
      </c>
      <c r="J11" s="33">
        <v>0.65500000000000003</v>
      </c>
      <c r="K11" s="33">
        <v>5.2600000000000001E-2</v>
      </c>
      <c r="L11" s="33">
        <v>1.5900000000000001E-2</v>
      </c>
      <c r="M11" s="33">
        <v>5.8</v>
      </c>
      <c r="N11" s="36">
        <v>4.72</v>
      </c>
      <c r="O11" s="33">
        <v>4.63</v>
      </c>
      <c r="P11" s="33">
        <v>9.6799999999999997E-2</v>
      </c>
      <c r="Q11" s="33">
        <v>0</v>
      </c>
      <c r="R11" s="25">
        <v>0</v>
      </c>
      <c r="S11" s="27">
        <v>47.1</v>
      </c>
      <c r="T11" s="27">
        <v>8.61</v>
      </c>
      <c r="U11" s="27">
        <v>88.7</v>
      </c>
      <c r="V11" s="27">
        <v>123</v>
      </c>
      <c r="W11" s="27">
        <v>138</v>
      </c>
      <c r="X11" s="27">
        <v>2.7000000000000001E-3</v>
      </c>
      <c r="Y11" s="27">
        <v>7.0000000000000007E-2</v>
      </c>
      <c r="Z11" s="27">
        <v>6.2300000000000003E-3</v>
      </c>
      <c r="AA11" s="27">
        <v>0.45500000000000002</v>
      </c>
      <c r="AB11" s="27">
        <v>2.2000000000000002</v>
      </c>
      <c r="AC11" s="27">
        <v>13.5</v>
      </c>
      <c r="AD11" s="27">
        <v>86.5</v>
      </c>
      <c r="AE11" s="27">
        <v>9.2600000000000002E-2</v>
      </c>
      <c r="AF11" s="27">
        <v>6.5799999999999997E-2</v>
      </c>
      <c r="AG11" s="27">
        <v>4.19E-2</v>
      </c>
      <c r="AH11" s="27">
        <v>9.8299999999999998E-2</v>
      </c>
      <c r="AI11" s="27">
        <v>0.11600000000000001</v>
      </c>
      <c r="AJ11" s="27">
        <v>0.38100000000000001</v>
      </c>
      <c r="AK11" s="27">
        <v>1.02</v>
      </c>
      <c r="AL11" s="27">
        <v>0.32900000000000001</v>
      </c>
      <c r="AM11" s="27">
        <v>5.0000000000000001E-3</v>
      </c>
      <c r="AN11" s="27">
        <v>1.1900000000000001E-3</v>
      </c>
      <c r="AO11" s="27">
        <v>5.0000000000000001E-3</v>
      </c>
      <c r="AP11" s="27" t="s">
        <v>0</v>
      </c>
      <c r="AQ11" s="27" t="s">
        <v>0</v>
      </c>
      <c r="AR11" s="27">
        <v>0.5</v>
      </c>
      <c r="AS11" s="27">
        <v>0.3</v>
      </c>
      <c r="AT11" s="27" t="s">
        <v>0</v>
      </c>
      <c r="AU11" s="27" t="s">
        <v>0</v>
      </c>
      <c r="AV11" s="27">
        <v>0.5</v>
      </c>
      <c r="AW11" s="27">
        <v>0</v>
      </c>
      <c r="AX11" s="27">
        <v>0.19600000000000001</v>
      </c>
      <c r="AY11" s="27">
        <v>8.7499999999999994E-2</v>
      </c>
      <c r="AZ11" s="27">
        <v>0.2</v>
      </c>
      <c r="BA11" s="27">
        <v>3.2500000000000001E-2</v>
      </c>
      <c r="BB11" s="27">
        <v>0.19400000000000001</v>
      </c>
      <c r="BC11" s="27">
        <v>12.3</v>
      </c>
      <c r="BD11" s="27">
        <v>0</v>
      </c>
      <c r="BE11" s="27">
        <v>1</v>
      </c>
    </row>
    <row r="12" spans="1:57">
      <c r="A12" s="7" t="s">
        <v>11</v>
      </c>
      <c r="C12" s="1">
        <v>98.9</v>
      </c>
      <c r="D12" s="1">
        <v>416</v>
      </c>
      <c r="E12" s="34">
        <v>3.31</v>
      </c>
      <c r="F12" s="33">
        <v>3.19</v>
      </c>
      <c r="G12" s="33">
        <v>2.2200000000000002</v>
      </c>
      <c r="H12" s="33">
        <v>0.749</v>
      </c>
      <c r="I12" s="33">
        <v>9.3700000000000006E-2</v>
      </c>
      <c r="J12" s="33">
        <v>0.61499999999999999</v>
      </c>
      <c r="K12" s="33">
        <v>4.9200000000000001E-2</v>
      </c>
      <c r="L12" s="33">
        <v>1.6400000000000001E-2</v>
      </c>
      <c r="M12" s="33" t="s">
        <v>0</v>
      </c>
      <c r="N12" s="36">
        <v>13.4</v>
      </c>
      <c r="O12" s="33">
        <v>12.4</v>
      </c>
      <c r="P12" s="33" t="s">
        <v>0</v>
      </c>
      <c r="Q12" s="33">
        <v>0</v>
      </c>
      <c r="R12" s="25">
        <v>0.3</v>
      </c>
      <c r="S12" s="27">
        <v>48.4</v>
      </c>
      <c r="T12" s="27">
        <v>0.59799999999999998</v>
      </c>
      <c r="U12" s="27">
        <v>83.2</v>
      </c>
      <c r="V12" s="27" t="s">
        <v>0</v>
      </c>
      <c r="W12" s="27">
        <v>120</v>
      </c>
      <c r="X12" s="27">
        <v>0.1</v>
      </c>
      <c r="Y12" s="27" t="s">
        <v>0</v>
      </c>
      <c r="Z12" s="27">
        <v>0.1</v>
      </c>
      <c r="AA12" s="27">
        <v>0.42</v>
      </c>
      <c r="AB12" s="27">
        <v>5</v>
      </c>
      <c r="AC12" s="27">
        <v>12.6</v>
      </c>
      <c r="AD12" s="27">
        <v>78</v>
      </c>
      <c r="AE12" s="27">
        <v>0.129</v>
      </c>
      <c r="AF12" s="27">
        <v>7.7200000000000005E-2</v>
      </c>
      <c r="AG12" s="27">
        <v>4.2900000000000001E-2</v>
      </c>
      <c r="AH12" s="27">
        <v>8.5800000000000001E-2</v>
      </c>
      <c r="AI12" s="27">
        <v>9.8400000000000001E-2</v>
      </c>
      <c r="AJ12" s="27">
        <v>0.30299999999999999</v>
      </c>
      <c r="AK12" s="27">
        <v>0.80300000000000005</v>
      </c>
      <c r="AL12" s="27">
        <v>0.36899999999999999</v>
      </c>
      <c r="AM12" s="27">
        <v>0</v>
      </c>
      <c r="AN12" s="27">
        <v>0</v>
      </c>
      <c r="AO12" s="27">
        <v>0</v>
      </c>
      <c r="AP12" s="27" t="s">
        <v>0</v>
      </c>
      <c r="AQ12" s="27">
        <v>38</v>
      </c>
      <c r="AR12" s="27" t="s">
        <v>0</v>
      </c>
      <c r="AS12" s="27" t="s">
        <v>0</v>
      </c>
      <c r="AT12" s="27" t="s">
        <v>0</v>
      </c>
      <c r="AU12" s="27" t="s">
        <v>0</v>
      </c>
      <c r="AV12" s="27" t="s">
        <v>0</v>
      </c>
      <c r="AW12" s="27" t="s">
        <v>0</v>
      </c>
      <c r="AX12" s="27">
        <v>0.14699999999999999</v>
      </c>
      <c r="AY12" s="27" t="s">
        <v>0</v>
      </c>
      <c r="AZ12" s="27" t="s">
        <v>0</v>
      </c>
      <c r="BA12" s="27" t="s">
        <v>0</v>
      </c>
      <c r="BB12" s="27">
        <v>0.20599999999999999</v>
      </c>
      <c r="BC12" s="27" t="s">
        <v>0</v>
      </c>
      <c r="BD12" s="27">
        <v>0</v>
      </c>
      <c r="BE12" s="27">
        <v>1</v>
      </c>
    </row>
    <row r="13" spans="1:57">
      <c r="A13" s="7" t="s">
        <v>12</v>
      </c>
      <c r="C13" s="1">
        <v>55</v>
      </c>
      <c r="D13" s="1">
        <v>234</v>
      </c>
      <c r="E13" s="34">
        <v>4.3</v>
      </c>
      <c r="F13" s="33">
        <v>0.16300000000000001</v>
      </c>
      <c r="G13" s="33">
        <v>8.3799999999999999E-2</v>
      </c>
      <c r="H13" s="33">
        <v>7.9100000000000004E-2</v>
      </c>
      <c r="I13" s="33">
        <v>0</v>
      </c>
      <c r="J13" s="33">
        <v>3.1399999999999997E-2</v>
      </c>
      <c r="K13" s="33">
        <v>0</v>
      </c>
      <c r="L13" s="33">
        <v>0</v>
      </c>
      <c r="M13" s="33" t="s">
        <v>0</v>
      </c>
      <c r="N13" s="36">
        <v>8.41</v>
      </c>
      <c r="O13" s="33">
        <v>6.51</v>
      </c>
      <c r="P13" s="33" t="s">
        <v>0</v>
      </c>
      <c r="Q13" s="33">
        <v>0</v>
      </c>
      <c r="R13" s="25">
        <v>0</v>
      </c>
      <c r="S13" s="27">
        <v>53</v>
      </c>
      <c r="T13" s="27" t="s">
        <v>0</v>
      </c>
      <c r="U13" s="27" t="s">
        <v>0</v>
      </c>
      <c r="V13" s="27" t="s">
        <v>0</v>
      </c>
      <c r="W13" s="27">
        <v>152</v>
      </c>
      <c r="X13" s="27">
        <v>0.1</v>
      </c>
      <c r="Y13" s="27" t="s">
        <v>0</v>
      </c>
      <c r="Z13" s="27">
        <v>0.1</v>
      </c>
      <c r="AA13" s="27">
        <v>0.52</v>
      </c>
      <c r="AB13" s="27">
        <v>5</v>
      </c>
      <c r="AC13" s="27">
        <v>15.1</v>
      </c>
      <c r="AD13" s="27">
        <v>85.2</v>
      </c>
      <c r="AE13" s="27">
        <v>2.63E-3</v>
      </c>
      <c r="AF13" s="27">
        <v>2.1099999999999999E-3</v>
      </c>
      <c r="AG13" s="27">
        <v>1.06E-3</v>
      </c>
      <c r="AH13" s="27">
        <v>4.3899999999999998E-3</v>
      </c>
      <c r="AI13" s="27">
        <v>3.16E-3</v>
      </c>
      <c r="AJ13" s="27">
        <v>6.3299999999999997E-3</v>
      </c>
      <c r="AK13" s="27">
        <v>2.58E-2</v>
      </c>
      <c r="AL13" s="27">
        <v>9.4599999999999997E-3</v>
      </c>
      <c r="AM13" s="27">
        <v>0</v>
      </c>
      <c r="AN13" s="27">
        <v>0</v>
      </c>
      <c r="AO13" s="27">
        <v>0</v>
      </c>
      <c r="AP13" s="27">
        <v>2</v>
      </c>
      <c r="AQ13" s="27">
        <v>8</v>
      </c>
      <c r="AR13" s="27" t="s">
        <v>0</v>
      </c>
      <c r="AS13" s="27" t="s">
        <v>0</v>
      </c>
      <c r="AT13" s="27" t="s">
        <v>0</v>
      </c>
      <c r="AU13" s="27" t="s">
        <v>0</v>
      </c>
      <c r="AV13" s="27" t="s">
        <v>0</v>
      </c>
      <c r="AW13" s="27" t="s">
        <v>0</v>
      </c>
      <c r="AX13" s="27" t="s">
        <v>0</v>
      </c>
      <c r="AY13" s="27" t="s">
        <v>0</v>
      </c>
      <c r="AZ13" s="27" t="s">
        <v>0</v>
      </c>
      <c r="BA13" s="27" t="s">
        <v>0</v>
      </c>
      <c r="BB13" s="27" t="s">
        <v>0</v>
      </c>
      <c r="BC13" s="27" t="s">
        <v>0</v>
      </c>
      <c r="BD13" s="27">
        <v>0</v>
      </c>
      <c r="BE13" s="27">
        <v>1</v>
      </c>
    </row>
    <row r="14" spans="1:57">
      <c r="A14" s="7" t="s">
        <v>13</v>
      </c>
      <c r="C14" s="1">
        <v>58.8</v>
      </c>
      <c r="D14" s="1">
        <v>249</v>
      </c>
      <c r="E14" s="34">
        <v>4.5999999999999996</v>
      </c>
      <c r="F14" s="33">
        <v>1.08</v>
      </c>
      <c r="G14" s="33">
        <v>0.186</v>
      </c>
      <c r="H14" s="33">
        <v>0.20799999999999999</v>
      </c>
      <c r="I14" s="33">
        <v>8.14E-2</v>
      </c>
      <c r="J14" s="33">
        <v>0.121</v>
      </c>
      <c r="K14" s="33">
        <v>7.8E-2</v>
      </c>
      <c r="L14" s="33">
        <v>3.1199999999999999E-3</v>
      </c>
      <c r="M14" s="33">
        <v>1</v>
      </c>
      <c r="N14" s="36">
        <v>6.87</v>
      </c>
      <c r="O14" s="33">
        <v>5.65</v>
      </c>
      <c r="P14" s="33">
        <v>1.22</v>
      </c>
      <c r="Q14" s="33">
        <v>0</v>
      </c>
      <c r="R14" s="25">
        <v>0.3</v>
      </c>
      <c r="S14" s="27">
        <v>67</v>
      </c>
      <c r="T14" s="27">
        <v>13.9</v>
      </c>
      <c r="U14" s="27">
        <v>102</v>
      </c>
      <c r="V14" s="27">
        <v>176</v>
      </c>
      <c r="W14" s="27">
        <v>130</v>
      </c>
      <c r="X14" s="27">
        <v>7.0000000000000007E-2</v>
      </c>
      <c r="Y14" s="27">
        <v>0.42</v>
      </c>
      <c r="Z14" s="27">
        <v>0.2</v>
      </c>
      <c r="AA14" s="27">
        <v>0.5</v>
      </c>
      <c r="AB14" s="27">
        <v>1.9</v>
      </c>
      <c r="AC14" s="27">
        <v>19</v>
      </c>
      <c r="AD14" s="27">
        <v>85.7</v>
      </c>
      <c r="AE14" s="27">
        <v>4.7000000000000002E-3</v>
      </c>
      <c r="AF14" s="27">
        <v>3.7599999999999999E-3</v>
      </c>
      <c r="AG14" s="27">
        <v>1.8799999999999999E-3</v>
      </c>
      <c r="AH14" s="27">
        <v>7.8200000000000006E-3</v>
      </c>
      <c r="AI14" s="27">
        <v>5.8399999999999997E-3</v>
      </c>
      <c r="AJ14" s="27">
        <v>1.14E-2</v>
      </c>
      <c r="AK14" s="27">
        <v>7.4200000000000002E-2</v>
      </c>
      <c r="AL14" s="27">
        <v>1.9599999999999999E-2</v>
      </c>
      <c r="AM14" s="27">
        <v>0</v>
      </c>
      <c r="AN14" s="27">
        <v>0</v>
      </c>
      <c r="AO14" s="27">
        <v>0</v>
      </c>
      <c r="AP14" s="27">
        <v>1</v>
      </c>
      <c r="AQ14" s="27">
        <v>2</v>
      </c>
      <c r="AR14" s="27">
        <v>0</v>
      </c>
      <c r="AS14" s="27">
        <v>0.2</v>
      </c>
      <c r="AT14" s="27" t="s">
        <v>0</v>
      </c>
      <c r="AU14" s="27" t="s">
        <v>0</v>
      </c>
      <c r="AV14" s="27">
        <v>3</v>
      </c>
      <c r="AW14" s="27">
        <v>0.1</v>
      </c>
      <c r="AX14" s="27">
        <v>0.28999999999999998</v>
      </c>
      <c r="AY14" s="27">
        <v>0.93</v>
      </c>
      <c r="AZ14" s="27">
        <v>0.73</v>
      </c>
      <c r="BA14" s="27">
        <v>0.14000000000000001</v>
      </c>
      <c r="BB14" s="27">
        <v>0.3</v>
      </c>
      <c r="BC14" s="27">
        <v>36.6</v>
      </c>
      <c r="BD14" s="27">
        <v>0</v>
      </c>
      <c r="BE14" s="27">
        <v>1</v>
      </c>
    </row>
    <row r="15" spans="1:57">
      <c r="A15" s="7" t="s">
        <v>14</v>
      </c>
      <c r="C15" s="1">
        <v>42.1</v>
      </c>
      <c r="D15" s="1">
        <v>178</v>
      </c>
      <c r="E15" s="34">
        <v>4.3</v>
      </c>
      <c r="F15" s="33">
        <v>0.32</v>
      </c>
      <c r="G15" s="33">
        <v>4.4200000000000003E-2</v>
      </c>
      <c r="H15" s="33">
        <v>0.16500000000000001</v>
      </c>
      <c r="I15" s="33">
        <v>9.7900000000000001E-2</v>
      </c>
      <c r="J15" s="33">
        <v>2.1999999999999999E-2</v>
      </c>
      <c r="K15" s="33">
        <v>8.9999999999999993E-3</v>
      </c>
      <c r="L15" s="33">
        <v>1.0999999999999999E-2</v>
      </c>
      <c r="M15" s="33">
        <v>1</v>
      </c>
      <c r="N15" s="36">
        <v>4.43</v>
      </c>
      <c r="O15" s="33">
        <v>4.26</v>
      </c>
      <c r="P15" s="33">
        <v>0.16600000000000001</v>
      </c>
      <c r="Q15" s="33" t="s">
        <v>0</v>
      </c>
      <c r="R15" s="25">
        <v>0.81599999999999995</v>
      </c>
      <c r="S15" s="27">
        <v>71.599999999999994</v>
      </c>
      <c r="T15" s="27">
        <v>5.35</v>
      </c>
      <c r="U15" s="27">
        <v>110</v>
      </c>
      <c r="V15" s="27">
        <v>21.1</v>
      </c>
      <c r="W15" s="27">
        <v>135</v>
      </c>
      <c r="X15" s="27">
        <v>8.9099999999999999E-2</v>
      </c>
      <c r="Y15" s="27">
        <v>1.84E-2</v>
      </c>
      <c r="Z15" s="27">
        <v>1.6400000000000001E-2</v>
      </c>
      <c r="AA15" s="27">
        <v>0.16500000000000001</v>
      </c>
      <c r="AB15" s="27">
        <v>4.5</v>
      </c>
      <c r="AC15" s="27">
        <v>11.6</v>
      </c>
      <c r="AD15" s="27">
        <v>88.3</v>
      </c>
      <c r="AE15" s="27">
        <v>2.9199999999999999E-3</v>
      </c>
      <c r="AF15" s="27">
        <v>0</v>
      </c>
      <c r="AG15" s="27">
        <v>0</v>
      </c>
      <c r="AH15" s="27">
        <v>2.5000000000000001E-3</v>
      </c>
      <c r="AI15" s="27">
        <v>1.67E-3</v>
      </c>
      <c r="AJ15" s="27">
        <v>4.7200000000000002E-3</v>
      </c>
      <c r="AK15" s="27">
        <v>2.3599999999999999E-2</v>
      </c>
      <c r="AL15" s="27">
        <v>8.7500000000000008E-3</v>
      </c>
      <c r="AM15" s="27">
        <v>0</v>
      </c>
      <c r="AN15" s="27">
        <v>0</v>
      </c>
      <c r="AO15" s="27">
        <v>0</v>
      </c>
      <c r="AP15" s="27">
        <v>3</v>
      </c>
      <c r="AQ15" s="27">
        <v>170</v>
      </c>
      <c r="AR15" s="27">
        <v>0.36799999999999999</v>
      </c>
      <c r="AS15" s="27">
        <v>0.08</v>
      </c>
      <c r="AT15" s="27" t="s">
        <v>0</v>
      </c>
      <c r="AU15" s="27" t="s">
        <v>0</v>
      </c>
      <c r="AV15" s="27">
        <v>0.5</v>
      </c>
      <c r="AW15" s="27">
        <v>0.10199999999999999</v>
      </c>
      <c r="AX15" s="27">
        <v>0.20300000000000001</v>
      </c>
      <c r="AY15" s="27">
        <v>0.26</v>
      </c>
      <c r="AZ15" s="27">
        <v>0.65</v>
      </c>
      <c r="BA15" s="27">
        <v>0.14499999999999999</v>
      </c>
      <c r="BB15" s="27">
        <v>0.26200000000000001</v>
      </c>
      <c r="BC15" s="27">
        <v>30.5</v>
      </c>
      <c r="BD15" s="27">
        <v>0</v>
      </c>
      <c r="BE15" s="27">
        <v>1</v>
      </c>
    </row>
    <row r="16" spans="1:57">
      <c r="A16" s="7" t="s">
        <v>15</v>
      </c>
      <c r="C16" s="1">
        <v>86.1</v>
      </c>
      <c r="D16" s="1">
        <v>366</v>
      </c>
      <c r="E16" s="34">
        <v>3.6</v>
      </c>
      <c r="F16" s="33">
        <v>0.37</v>
      </c>
      <c r="G16" s="33">
        <v>0.13</v>
      </c>
      <c r="H16" s="33">
        <v>7.2999999999999995E-2</v>
      </c>
      <c r="I16" s="33">
        <v>1.7999999999999999E-2</v>
      </c>
      <c r="J16" s="33">
        <v>6.7000000000000004E-2</v>
      </c>
      <c r="K16" s="33">
        <v>1.4E-2</v>
      </c>
      <c r="L16" s="33">
        <v>5.0000000000000001E-3</v>
      </c>
      <c r="M16" s="33">
        <v>4</v>
      </c>
      <c r="N16" s="36">
        <v>16.5</v>
      </c>
      <c r="O16" s="33">
        <v>8.83</v>
      </c>
      <c r="P16" s="33">
        <v>0</v>
      </c>
      <c r="Q16" s="33" t="s">
        <v>0</v>
      </c>
      <c r="R16" s="25">
        <v>0.65</v>
      </c>
      <c r="S16" s="27">
        <v>74.5</v>
      </c>
      <c r="T16" s="27">
        <v>11.5</v>
      </c>
      <c r="U16" s="27">
        <v>105</v>
      </c>
      <c r="V16" s="27">
        <v>176</v>
      </c>
      <c r="W16" s="27">
        <v>144</v>
      </c>
      <c r="X16" s="27">
        <v>0.1</v>
      </c>
      <c r="Y16" s="27">
        <v>0.15</v>
      </c>
      <c r="Z16" s="27">
        <v>0.1</v>
      </c>
      <c r="AA16" s="27">
        <v>0.5</v>
      </c>
      <c r="AB16" s="27">
        <v>5</v>
      </c>
      <c r="AC16" s="27">
        <v>14</v>
      </c>
      <c r="AD16" s="27">
        <v>77</v>
      </c>
      <c r="AE16" s="27">
        <v>5.0000000000000001E-3</v>
      </c>
      <c r="AF16" s="27">
        <v>5.0000000000000001E-3</v>
      </c>
      <c r="AG16" s="27">
        <v>5.0000000000000001E-3</v>
      </c>
      <c r="AH16" s="27">
        <v>5.0000000000000001E-3</v>
      </c>
      <c r="AI16" s="27">
        <v>7.0000000000000001E-3</v>
      </c>
      <c r="AJ16" s="27">
        <v>2.1000000000000001E-2</v>
      </c>
      <c r="AK16" s="27">
        <v>6.2E-2</v>
      </c>
      <c r="AL16" s="27">
        <v>2.1999999999999999E-2</v>
      </c>
      <c r="AM16" s="27">
        <v>5.0000000000000001E-3</v>
      </c>
      <c r="AN16" s="27">
        <v>5.0000000000000001E-3</v>
      </c>
      <c r="AO16" s="27">
        <v>5.0000000000000001E-3</v>
      </c>
      <c r="AP16" s="27">
        <v>3</v>
      </c>
      <c r="AQ16" s="27">
        <v>170</v>
      </c>
      <c r="AR16" s="27">
        <v>0.01</v>
      </c>
      <c r="AS16" s="27">
        <v>4.4999999999999998E-2</v>
      </c>
      <c r="AT16" s="27" t="s">
        <v>0</v>
      </c>
      <c r="AU16" s="27" t="s">
        <v>0</v>
      </c>
      <c r="AV16" s="27">
        <v>1</v>
      </c>
      <c r="AW16" s="27">
        <v>7.5999999999999998E-2</v>
      </c>
      <c r="AX16" s="27">
        <v>0.24</v>
      </c>
      <c r="AY16" s="27">
        <v>0.18</v>
      </c>
      <c r="AZ16" s="27">
        <v>0.65</v>
      </c>
      <c r="BA16" s="27">
        <v>0.112</v>
      </c>
      <c r="BB16" s="27">
        <v>0.16</v>
      </c>
      <c r="BC16" s="27">
        <v>23.3</v>
      </c>
      <c r="BD16" s="27">
        <v>0</v>
      </c>
      <c r="BE16" s="27">
        <v>1</v>
      </c>
    </row>
    <row r="17" spans="1:57">
      <c r="A17" s="7" t="s">
        <v>16</v>
      </c>
      <c r="C17" s="1">
        <v>42.4</v>
      </c>
      <c r="D17" s="1">
        <v>180</v>
      </c>
      <c r="E17" s="34">
        <v>4.33</v>
      </c>
      <c r="F17" s="33">
        <v>0.309</v>
      </c>
      <c r="G17" s="33">
        <v>0.159</v>
      </c>
      <c r="H17" s="33">
        <v>0.15</v>
      </c>
      <c r="I17" s="33">
        <v>0</v>
      </c>
      <c r="J17" s="33">
        <v>5.96E-2</v>
      </c>
      <c r="K17" s="33">
        <v>0</v>
      </c>
      <c r="L17" s="33">
        <v>0</v>
      </c>
      <c r="M17" s="33">
        <v>2.5</v>
      </c>
      <c r="N17" s="36">
        <v>5.13</v>
      </c>
      <c r="O17" s="33">
        <v>4.8</v>
      </c>
      <c r="P17" s="33">
        <v>0.33200000000000002</v>
      </c>
      <c r="Q17" s="33">
        <v>0</v>
      </c>
      <c r="R17" s="25">
        <v>0</v>
      </c>
      <c r="S17" s="27">
        <v>53.7</v>
      </c>
      <c r="T17" s="27">
        <v>12.8</v>
      </c>
      <c r="U17" s="27">
        <v>113</v>
      </c>
      <c r="V17" s="27">
        <v>162</v>
      </c>
      <c r="W17" s="27">
        <v>149</v>
      </c>
      <c r="X17" s="27">
        <v>4.4000000000000003E-3</v>
      </c>
      <c r="Y17" s="27">
        <v>5.8599999999999999E-2</v>
      </c>
      <c r="Z17" s="27">
        <v>1.11E-2</v>
      </c>
      <c r="AA17" s="27">
        <v>0.46100000000000002</v>
      </c>
      <c r="AB17" s="27">
        <v>1.4</v>
      </c>
      <c r="AC17" s="27">
        <v>19.3</v>
      </c>
      <c r="AD17" s="27">
        <v>88.1</v>
      </c>
      <c r="AE17" s="27">
        <v>5.0000000000000001E-3</v>
      </c>
      <c r="AF17" s="27">
        <v>4.0000000000000001E-3</v>
      </c>
      <c r="AG17" s="27">
        <v>2E-3</v>
      </c>
      <c r="AH17" s="27">
        <v>8.3199999999999993E-3</v>
      </c>
      <c r="AI17" s="27">
        <v>6.0000000000000001E-3</v>
      </c>
      <c r="AJ17" s="27">
        <v>1.2E-2</v>
      </c>
      <c r="AK17" s="27">
        <v>4.9000000000000002E-2</v>
      </c>
      <c r="AL17" s="27">
        <v>1.7999999999999999E-2</v>
      </c>
      <c r="AM17" s="27">
        <v>0</v>
      </c>
      <c r="AN17" s="27">
        <v>0</v>
      </c>
      <c r="AO17" s="27">
        <v>0</v>
      </c>
      <c r="AP17" s="27">
        <v>8</v>
      </c>
      <c r="AQ17" s="27">
        <v>2</v>
      </c>
      <c r="AR17" s="27">
        <v>5.0000000000000001E-3</v>
      </c>
      <c r="AS17" s="27">
        <v>0.03</v>
      </c>
      <c r="AT17" s="27">
        <v>0.2</v>
      </c>
      <c r="AU17" s="27">
        <v>0.1</v>
      </c>
      <c r="AV17" s="27">
        <v>1</v>
      </c>
      <c r="AW17" s="27">
        <v>4.3999999999999997E-2</v>
      </c>
      <c r="AX17" s="27">
        <v>0.249</v>
      </c>
      <c r="AY17" s="27">
        <v>0.18</v>
      </c>
      <c r="AZ17" s="27">
        <v>0.44500000000000001</v>
      </c>
      <c r="BA17" s="27">
        <v>7.4999999999999997E-2</v>
      </c>
      <c r="BB17" s="27">
        <v>0.247</v>
      </c>
      <c r="BC17" s="27">
        <v>17.7</v>
      </c>
      <c r="BD17" s="27">
        <v>0</v>
      </c>
      <c r="BE17" s="27">
        <v>1.1599999999999999</v>
      </c>
    </row>
    <row r="18" spans="1:57">
      <c r="A18" s="7" t="s">
        <v>17</v>
      </c>
      <c r="C18" s="1">
        <v>130</v>
      </c>
      <c r="D18" s="1">
        <v>543</v>
      </c>
      <c r="E18" s="34">
        <v>3.82</v>
      </c>
      <c r="F18" s="33">
        <v>6.04</v>
      </c>
      <c r="G18" s="33">
        <v>3.74</v>
      </c>
      <c r="H18" s="33">
        <v>1.68</v>
      </c>
      <c r="I18" s="33">
        <v>0.20899999999999999</v>
      </c>
      <c r="J18" s="33">
        <v>1.1599999999999999</v>
      </c>
      <c r="K18" s="33">
        <v>9.3200000000000005E-2</v>
      </c>
      <c r="L18" s="33">
        <v>3.1E-2</v>
      </c>
      <c r="M18" s="33">
        <v>20</v>
      </c>
      <c r="N18" s="36">
        <v>14.3</v>
      </c>
      <c r="O18" s="33">
        <v>12.8</v>
      </c>
      <c r="P18" s="33">
        <v>0.64</v>
      </c>
      <c r="Q18" s="33">
        <v>0</v>
      </c>
      <c r="R18" s="25">
        <v>0</v>
      </c>
      <c r="S18" s="27">
        <v>48</v>
      </c>
      <c r="T18" s="27">
        <v>10.199999999999999</v>
      </c>
      <c r="U18" s="27">
        <v>95</v>
      </c>
      <c r="V18" s="27">
        <v>141</v>
      </c>
      <c r="W18" s="27">
        <v>112</v>
      </c>
      <c r="X18" s="27" t="s">
        <v>0</v>
      </c>
      <c r="Y18" s="27">
        <v>1</v>
      </c>
      <c r="Z18" s="27" t="s">
        <v>0</v>
      </c>
      <c r="AA18" s="27" t="s">
        <v>0</v>
      </c>
      <c r="AB18" s="27" t="s">
        <v>0</v>
      </c>
      <c r="AC18" s="27">
        <v>11</v>
      </c>
      <c r="AD18" s="27">
        <v>74.2</v>
      </c>
      <c r="AE18" s="27">
        <v>0.24399999999999999</v>
      </c>
      <c r="AF18" s="27">
        <v>0.14599999999999999</v>
      </c>
      <c r="AG18" s="27">
        <v>8.1299999999999997E-2</v>
      </c>
      <c r="AH18" s="27">
        <v>0.16300000000000001</v>
      </c>
      <c r="AI18" s="27">
        <v>0.186</v>
      </c>
      <c r="AJ18" s="27">
        <v>0.57399999999999995</v>
      </c>
      <c r="AK18" s="27">
        <v>1.52</v>
      </c>
      <c r="AL18" s="27">
        <v>0.69899999999999995</v>
      </c>
      <c r="AM18" s="27">
        <v>0</v>
      </c>
      <c r="AN18" s="27">
        <v>0</v>
      </c>
      <c r="AO18" s="27">
        <v>0</v>
      </c>
      <c r="AP18" s="27">
        <v>18</v>
      </c>
      <c r="AQ18" s="27">
        <v>50</v>
      </c>
      <c r="AR18" s="27">
        <v>0.7</v>
      </c>
      <c r="AS18" s="27">
        <v>0.1</v>
      </c>
      <c r="AT18" s="27" t="s">
        <v>0</v>
      </c>
      <c r="AU18" s="27" t="s">
        <v>0</v>
      </c>
      <c r="AV18" s="27" t="s">
        <v>0</v>
      </c>
      <c r="AW18" s="27" t="s">
        <v>0</v>
      </c>
      <c r="AX18" s="27">
        <v>0.23</v>
      </c>
      <c r="AY18" s="27">
        <v>0.1</v>
      </c>
      <c r="AZ18" s="27">
        <v>0.42</v>
      </c>
      <c r="BA18" s="27">
        <v>0.05</v>
      </c>
      <c r="BB18" s="27">
        <v>0.37</v>
      </c>
      <c r="BC18" s="27">
        <v>5.3</v>
      </c>
      <c r="BD18" s="27">
        <v>0</v>
      </c>
      <c r="BE18" s="27">
        <v>1</v>
      </c>
    </row>
    <row r="19" spans="1:57">
      <c r="A19" s="7" t="s">
        <v>18</v>
      </c>
      <c r="C19" s="1">
        <v>97</v>
      </c>
      <c r="D19" s="1">
        <v>404</v>
      </c>
      <c r="E19" s="34">
        <v>3.8</v>
      </c>
      <c r="F19" s="33">
        <v>6.9</v>
      </c>
      <c r="G19" s="33">
        <v>4.28</v>
      </c>
      <c r="H19" s="33">
        <v>1.92</v>
      </c>
      <c r="I19" s="33">
        <v>0.23899999999999999</v>
      </c>
      <c r="J19" s="33">
        <v>1.33</v>
      </c>
      <c r="K19" s="33">
        <v>0.107</v>
      </c>
      <c r="L19" s="33">
        <v>3.5400000000000001E-2</v>
      </c>
      <c r="M19" s="33">
        <v>23</v>
      </c>
      <c r="N19" s="36">
        <v>4.26</v>
      </c>
      <c r="O19" s="33">
        <v>4.26</v>
      </c>
      <c r="P19" s="33">
        <v>0</v>
      </c>
      <c r="Q19" s="33">
        <v>0</v>
      </c>
      <c r="R19" s="25">
        <v>0</v>
      </c>
      <c r="S19" s="27">
        <v>59.4</v>
      </c>
      <c r="T19" s="27">
        <v>11.8</v>
      </c>
      <c r="U19" s="27">
        <v>104</v>
      </c>
      <c r="V19" s="27">
        <v>163</v>
      </c>
      <c r="W19" s="27">
        <v>133</v>
      </c>
      <c r="X19" s="27" t="s">
        <v>0</v>
      </c>
      <c r="Y19" s="27">
        <v>1</v>
      </c>
      <c r="Z19" s="27" t="s">
        <v>0</v>
      </c>
      <c r="AA19" s="27" t="s">
        <v>0</v>
      </c>
      <c r="AB19" s="27">
        <v>11.5</v>
      </c>
      <c r="AC19" s="27">
        <v>45</v>
      </c>
      <c r="AD19" s="27">
        <v>83.3</v>
      </c>
      <c r="AE19" s="27">
        <v>0.27900000000000003</v>
      </c>
      <c r="AF19" s="27">
        <v>0.16700000000000001</v>
      </c>
      <c r="AG19" s="27">
        <v>9.2899999999999996E-2</v>
      </c>
      <c r="AH19" s="27">
        <v>0.186</v>
      </c>
      <c r="AI19" s="27">
        <v>0.21299999999999999</v>
      </c>
      <c r="AJ19" s="27">
        <v>0.65700000000000003</v>
      </c>
      <c r="AK19" s="27">
        <v>1.74</v>
      </c>
      <c r="AL19" s="27">
        <v>0.79900000000000004</v>
      </c>
      <c r="AM19" s="27">
        <v>0</v>
      </c>
      <c r="AN19" s="27">
        <v>0</v>
      </c>
      <c r="AO19" s="27">
        <v>0</v>
      </c>
      <c r="AP19" s="27">
        <v>22</v>
      </c>
      <c r="AQ19" s="27">
        <v>50</v>
      </c>
      <c r="AR19" s="27">
        <v>0.6</v>
      </c>
      <c r="AS19" s="27">
        <v>0.1</v>
      </c>
      <c r="AT19" s="27" t="s">
        <v>0</v>
      </c>
      <c r="AU19" s="27" t="s">
        <v>0</v>
      </c>
      <c r="AV19" s="27" t="s">
        <v>0</v>
      </c>
      <c r="AW19" s="27" t="s">
        <v>0</v>
      </c>
      <c r="AX19" s="27">
        <v>0.16</v>
      </c>
      <c r="AY19" s="27">
        <v>0.05</v>
      </c>
      <c r="AZ19" s="27">
        <v>0.69</v>
      </c>
      <c r="BA19" s="27">
        <v>0.05</v>
      </c>
      <c r="BB19" s="27">
        <v>0.28000000000000003</v>
      </c>
      <c r="BC19" s="27">
        <v>18.5</v>
      </c>
      <c r="BD19" s="27">
        <v>0</v>
      </c>
      <c r="BE19" s="27">
        <v>1</v>
      </c>
    </row>
    <row r="20" spans="1:57">
      <c r="A20" s="7" t="s">
        <v>19</v>
      </c>
      <c r="C20" s="1">
        <v>84.2</v>
      </c>
      <c r="D20" s="1">
        <v>357</v>
      </c>
      <c r="E20" s="34">
        <v>2.68</v>
      </c>
      <c r="F20" s="33">
        <v>1.28</v>
      </c>
      <c r="G20" s="33">
        <v>0.83199999999999996</v>
      </c>
      <c r="H20" s="33">
        <v>0.441</v>
      </c>
      <c r="I20" s="33">
        <v>4.7E-2</v>
      </c>
      <c r="J20" s="33">
        <v>0.23200000000000001</v>
      </c>
      <c r="K20" s="33">
        <v>1.9900000000000001E-2</v>
      </c>
      <c r="L20" s="33">
        <v>8.6700000000000006E-3</v>
      </c>
      <c r="M20" s="33" t="s">
        <v>0</v>
      </c>
      <c r="N20" s="36">
        <v>14.8</v>
      </c>
      <c r="O20" s="33">
        <v>12.7</v>
      </c>
      <c r="P20" s="33">
        <v>2E-3</v>
      </c>
      <c r="Q20" s="33">
        <v>0</v>
      </c>
      <c r="R20" s="25">
        <v>0</v>
      </c>
      <c r="S20" s="27">
        <v>38.4</v>
      </c>
      <c r="T20" s="27">
        <v>6.34</v>
      </c>
      <c r="U20" s="27">
        <v>78.7</v>
      </c>
      <c r="V20" s="27">
        <v>92.7</v>
      </c>
      <c r="W20" s="27">
        <v>111</v>
      </c>
      <c r="X20" s="27">
        <v>2.3E-3</v>
      </c>
      <c r="Y20" s="27">
        <v>0</v>
      </c>
      <c r="Z20" s="27">
        <v>0.01</v>
      </c>
      <c r="AA20" s="27">
        <v>0.34100000000000003</v>
      </c>
      <c r="AB20" s="27">
        <v>1</v>
      </c>
      <c r="AC20" s="27">
        <v>5.0999999999999996</v>
      </c>
      <c r="AD20" s="27">
        <v>79.8</v>
      </c>
      <c r="AE20" s="27">
        <v>5.5599999999999997E-2</v>
      </c>
      <c r="AF20" s="27">
        <v>3.3300000000000003E-2</v>
      </c>
      <c r="AG20" s="27">
        <v>1.7899999999999999E-2</v>
      </c>
      <c r="AH20" s="27">
        <v>3.5900000000000001E-2</v>
      </c>
      <c r="AI20" s="27">
        <v>4.8000000000000001E-2</v>
      </c>
      <c r="AJ20" s="27">
        <v>0.14399999999999999</v>
      </c>
      <c r="AK20" s="27">
        <v>0.35499999999999998</v>
      </c>
      <c r="AL20" s="27">
        <v>0.108</v>
      </c>
      <c r="AM20" s="27">
        <v>0</v>
      </c>
      <c r="AN20" s="27">
        <v>0</v>
      </c>
      <c r="AO20" s="27">
        <v>0</v>
      </c>
      <c r="AP20" s="27">
        <v>0</v>
      </c>
      <c r="AQ20" s="27">
        <v>7</v>
      </c>
      <c r="AR20" s="27">
        <v>0</v>
      </c>
      <c r="AS20" s="27">
        <v>0</v>
      </c>
      <c r="AT20" s="27" t="s">
        <v>0</v>
      </c>
      <c r="AU20" s="27" t="s">
        <v>0</v>
      </c>
      <c r="AV20" s="27">
        <v>0</v>
      </c>
      <c r="AW20" s="27">
        <v>0</v>
      </c>
      <c r="AX20" s="27">
        <v>0.14099999999999999</v>
      </c>
      <c r="AY20" s="27">
        <v>0</v>
      </c>
      <c r="AZ20" s="27">
        <v>0</v>
      </c>
      <c r="BA20" s="27">
        <v>0</v>
      </c>
      <c r="BB20" s="27">
        <v>0.19400000000000001</v>
      </c>
      <c r="BC20" s="27">
        <v>0</v>
      </c>
      <c r="BD20" s="27">
        <v>0</v>
      </c>
      <c r="BE20" s="27">
        <v>1</v>
      </c>
    </row>
    <row r="21" spans="1:57">
      <c r="A21" s="7" t="s">
        <v>20</v>
      </c>
      <c r="C21" s="1">
        <v>85.3</v>
      </c>
      <c r="D21" s="1">
        <v>361</v>
      </c>
      <c r="E21" s="34">
        <v>2.76</v>
      </c>
      <c r="F21" s="33">
        <v>1.77</v>
      </c>
      <c r="G21" s="33">
        <v>0.872</v>
      </c>
      <c r="H21" s="33">
        <v>0.46</v>
      </c>
      <c r="I21" s="33">
        <v>5.2400000000000002E-2</v>
      </c>
      <c r="J21" s="33">
        <v>0.24399999999999999</v>
      </c>
      <c r="K21" s="33">
        <v>2.2599999999999999E-2</v>
      </c>
      <c r="L21" s="33">
        <v>9.5899999999999996E-3</v>
      </c>
      <c r="M21" s="33" t="s">
        <v>0</v>
      </c>
      <c r="N21" s="36">
        <v>13.9</v>
      </c>
      <c r="O21" s="33">
        <v>11.1</v>
      </c>
      <c r="P21" s="33">
        <v>0</v>
      </c>
      <c r="Q21" s="33">
        <v>0</v>
      </c>
      <c r="R21" s="25">
        <v>0</v>
      </c>
      <c r="S21" s="27">
        <v>41</v>
      </c>
      <c r="T21" s="27">
        <v>5.3</v>
      </c>
      <c r="U21" s="27">
        <v>80.400000000000006</v>
      </c>
      <c r="V21" s="27">
        <v>85.3</v>
      </c>
      <c r="W21" s="27">
        <v>111</v>
      </c>
      <c r="X21" s="27">
        <v>2E-3</v>
      </c>
      <c r="Y21" s="27">
        <v>6.5000000000000002E-2</v>
      </c>
      <c r="Z21" s="27">
        <v>0</v>
      </c>
      <c r="AA21" s="27">
        <v>0.3</v>
      </c>
      <c r="AB21" s="27">
        <v>1</v>
      </c>
      <c r="AC21" s="27">
        <v>0</v>
      </c>
      <c r="AD21" s="27">
        <v>79.8</v>
      </c>
      <c r="AE21" s="27">
        <v>5.7700000000000001E-2</v>
      </c>
      <c r="AF21" s="27">
        <v>3.4599999999999999E-2</v>
      </c>
      <c r="AG21" s="27">
        <v>1.8700000000000001E-2</v>
      </c>
      <c r="AH21" s="27">
        <v>3.7600000000000001E-2</v>
      </c>
      <c r="AI21" s="27">
        <v>4.9799999999999997E-2</v>
      </c>
      <c r="AJ21" s="27">
        <v>0.14799999999999999</v>
      </c>
      <c r="AK21" s="27">
        <v>0.373</v>
      </c>
      <c r="AL21" s="27">
        <v>0.11600000000000001</v>
      </c>
      <c r="AM21" s="27">
        <v>1.2300000000000001E-6</v>
      </c>
      <c r="AN21" s="27">
        <v>0</v>
      </c>
      <c r="AO21" s="27">
        <v>0</v>
      </c>
      <c r="AP21" s="27">
        <v>7.5</v>
      </c>
      <c r="AQ21" s="27">
        <v>7</v>
      </c>
      <c r="AR21" s="27">
        <v>0</v>
      </c>
      <c r="AS21" s="27">
        <v>2.5000000000000001E-2</v>
      </c>
      <c r="AT21" s="27" t="s">
        <v>0</v>
      </c>
      <c r="AU21" s="27" t="s">
        <v>0</v>
      </c>
      <c r="AV21" s="27">
        <v>0</v>
      </c>
      <c r="AW21" s="27">
        <v>1.55E-2</v>
      </c>
      <c r="AX21" s="27">
        <v>0.151</v>
      </c>
      <c r="AY21" s="27">
        <v>5.5E-2</v>
      </c>
      <c r="AZ21" s="27">
        <v>0.14499999999999999</v>
      </c>
      <c r="BA21" s="27">
        <v>2.5000000000000001E-2</v>
      </c>
      <c r="BB21" s="27">
        <v>0.13200000000000001</v>
      </c>
      <c r="BC21" s="27">
        <v>14</v>
      </c>
      <c r="BD21" s="27">
        <v>0</v>
      </c>
      <c r="BE21" s="27">
        <v>1</v>
      </c>
    </row>
    <row r="22" spans="1:57">
      <c r="A22" s="7" t="s">
        <v>21</v>
      </c>
      <c r="C22" s="1">
        <v>46.5</v>
      </c>
      <c r="D22" s="1">
        <v>196</v>
      </c>
      <c r="E22" s="34">
        <v>3.1</v>
      </c>
      <c r="F22" s="33">
        <v>1.7</v>
      </c>
      <c r="G22" s="33">
        <v>0.624</v>
      </c>
      <c r="H22" s="33">
        <v>0.28899999999999998</v>
      </c>
      <c r="I22" s="33">
        <v>3.7199999999999997E-2</v>
      </c>
      <c r="J22" s="33">
        <v>0.191</v>
      </c>
      <c r="K22" s="33">
        <v>1.5299999999999999E-2</v>
      </c>
      <c r="L22" s="33">
        <v>5.0800000000000003E-3</v>
      </c>
      <c r="M22" s="33" t="s">
        <v>0</v>
      </c>
      <c r="N22" s="36">
        <v>4</v>
      </c>
      <c r="O22" s="33" t="s">
        <v>0</v>
      </c>
      <c r="P22" s="33" t="s">
        <v>0</v>
      </c>
      <c r="Q22" s="33">
        <v>0</v>
      </c>
      <c r="R22" s="25">
        <v>0</v>
      </c>
      <c r="S22" s="27">
        <v>47.5</v>
      </c>
      <c r="T22" s="27">
        <v>11</v>
      </c>
      <c r="U22" s="27">
        <v>81</v>
      </c>
      <c r="V22" s="27">
        <v>142</v>
      </c>
      <c r="W22" s="27">
        <v>112</v>
      </c>
      <c r="X22" s="27" t="s">
        <v>0</v>
      </c>
      <c r="Y22" s="27">
        <v>0.1</v>
      </c>
      <c r="Z22" s="27">
        <v>0.01</v>
      </c>
      <c r="AA22" s="27">
        <v>0.3</v>
      </c>
      <c r="AB22" s="27">
        <v>1</v>
      </c>
      <c r="AC22" s="27">
        <v>11</v>
      </c>
      <c r="AD22" s="27">
        <v>84.4</v>
      </c>
      <c r="AE22" s="27">
        <v>3.3700000000000001E-2</v>
      </c>
      <c r="AF22" s="27">
        <v>1.9800000000000002E-2</v>
      </c>
      <c r="AG22" s="27">
        <v>1.1599999999999999E-2</v>
      </c>
      <c r="AH22" s="27">
        <v>2.6700000000000002E-2</v>
      </c>
      <c r="AI22" s="27">
        <v>2.9100000000000001E-2</v>
      </c>
      <c r="AJ22" s="27">
        <v>6.5100000000000005E-2</v>
      </c>
      <c r="AK22" s="27">
        <v>0.27200000000000002</v>
      </c>
      <c r="AL22" s="27">
        <v>0.126</v>
      </c>
      <c r="AM22" s="27">
        <v>0</v>
      </c>
      <c r="AN22" s="27">
        <v>0</v>
      </c>
      <c r="AO22" s="27">
        <v>0</v>
      </c>
      <c r="AP22" s="27" t="s">
        <v>0</v>
      </c>
      <c r="AQ22" s="27">
        <v>7</v>
      </c>
      <c r="AR22" s="27" t="s">
        <v>0</v>
      </c>
      <c r="AS22" s="27" t="s">
        <v>0</v>
      </c>
      <c r="AT22" s="27" t="s">
        <v>0</v>
      </c>
      <c r="AU22" s="27" t="s">
        <v>0</v>
      </c>
      <c r="AV22" s="27">
        <v>0</v>
      </c>
      <c r="AW22" s="27">
        <v>0.03</v>
      </c>
      <c r="AX22" s="27">
        <v>0.16</v>
      </c>
      <c r="AY22" s="27">
        <v>0.09</v>
      </c>
      <c r="AZ22" s="27">
        <v>0.19</v>
      </c>
      <c r="BA22" s="27">
        <v>0.05</v>
      </c>
      <c r="BB22" s="27">
        <v>0.2</v>
      </c>
      <c r="BC22" s="27">
        <v>12</v>
      </c>
      <c r="BD22" s="27">
        <v>0</v>
      </c>
      <c r="BE22" s="27">
        <v>1</v>
      </c>
    </row>
    <row r="23" spans="1:57">
      <c r="A23" s="7" t="s">
        <v>22</v>
      </c>
      <c r="C23" s="1">
        <v>59.7</v>
      </c>
      <c r="D23" s="1">
        <v>249</v>
      </c>
      <c r="E23" s="34">
        <v>3.5</v>
      </c>
      <c r="F23" s="33">
        <v>3.8</v>
      </c>
      <c r="G23" s="33">
        <v>2.33</v>
      </c>
      <c r="H23" s="33">
        <v>0.88700000000000001</v>
      </c>
      <c r="I23" s="33">
        <v>0.13900000000000001</v>
      </c>
      <c r="J23" s="33">
        <v>0.751</v>
      </c>
      <c r="K23" s="33">
        <v>0.1</v>
      </c>
      <c r="L23" s="33">
        <v>3.0099999999999998E-2</v>
      </c>
      <c r="M23" s="33">
        <v>11</v>
      </c>
      <c r="N23" s="36">
        <v>2.2000000000000002</v>
      </c>
      <c r="O23" s="33" t="s">
        <v>0</v>
      </c>
      <c r="P23" s="33">
        <v>0</v>
      </c>
      <c r="Q23" s="33">
        <v>0</v>
      </c>
      <c r="R23" s="25">
        <v>0</v>
      </c>
      <c r="S23" s="27">
        <v>39</v>
      </c>
      <c r="T23" s="27">
        <v>14</v>
      </c>
      <c r="U23" s="27">
        <v>110</v>
      </c>
      <c r="V23" s="27">
        <v>170</v>
      </c>
      <c r="W23" s="27">
        <v>120</v>
      </c>
      <c r="X23" s="27" t="s">
        <v>0</v>
      </c>
      <c r="Y23" s="27">
        <v>0.2</v>
      </c>
      <c r="Z23" s="27">
        <v>0.01</v>
      </c>
      <c r="AA23" s="27">
        <v>0.4</v>
      </c>
      <c r="AB23" s="27" t="s">
        <v>0</v>
      </c>
      <c r="AC23" s="27" t="s">
        <v>0</v>
      </c>
      <c r="AD23" s="27">
        <v>88.7</v>
      </c>
      <c r="AE23" s="27">
        <v>6.8199999999999997E-2</v>
      </c>
      <c r="AF23" s="27">
        <v>7.7899999999999997E-2</v>
      </c>
      <c r="AG23" s="27">
        <v>8.77E-2</v>
      </c>
      <c r="AH23" s="27">
        <v>0.28299999999999997</v>
      </c>
      <c r="AI23" s="27">
        <v>0.16</v>
      </c>
      <c r="AJ23" s="27">
        <v>0.35</v>
      </c>
      <c r="AK23" s="27">
        <v>0.93100000000000005</v>
      </c>
      <c r="AL23" s="27">
        <v>0.30199999999999999</v>
      </c>
      <c r="AM23" s="27">
        <v>0</v>
      </c>
      <c r="AN23" s="27">
        <v>0</v>
      </c>
      <c r="AO23" s="27">
        <v>0</v>
      </c>
      <c r="AP23" s="27" t="s">
        <v>0</v>
      </c>
      <c r="AQ23" s="27" t="s">
        <v>0</v>
      </c>
      <c r="AR23" s="27" t="s">
        <v>0</v>
      </c>
      <c r="AS23" s="27">
        <v>0.03</v>
      </c>
      <c r="AT23" s="27" t="s">
        <v>0</v>
      </c>
      <c r="AU23" s="27" t="s">
        <v>0</v>
      </c>
      <c r="AV23" s="27">
        <v>1</v>
      </c>
      <c r="AW23" s="27">
        <v>0.04</v>
      </c>
      <c r="AX23" s="27">
        <v>0.17</v>
      </c>
      <c r="AY23" s="27">
        <v>0.27</v>
      </c>
      <c r="AZ23" s="27">
        <v>0.23</v>
      </c>
      <c r="BA23" s="27">
        <v>0.06</v>
      </c>
      <c r="BB23" s="27" t="s">
        <v>0</v>
      </c>
      <c r="BC23" s="27">
        <v>7</v>
      </c>
      <c r="BD23" s="27">
        <v>0</v>
      </c>
      <c r="BE23" s="27">
        <v>1</v>
      </c>
    </row>
    <row r="24" spans="1:57">
      <c r="A24" s="7" t="s">
        <v>23</v>
      </c>
      <c r="C24" s="1">
        <v>97.2</v>
      </c>
      <c r="D24" s="1">
        <v>410</v>
      </c>
      <c r="E24" s="34">
        <v>3.18</v>
      </c>
      <c r="F24" s="33">
        <v>3.04</v>
      </c>
      <c r="G24" s="33" t="s">
        <v>0</v>
      </c>
      <c r="H24" s="33" t="s">
        <v>0</v>
      </c>
      <c r="I24" s="33" t="s">
        <v>0</v>
      </c>
      <c r="J24" s="33" t="s">
        <v>0</v>
      </c>
      <c r="K24" s="33" t="s">
        <v>0</v>
      </c>
      <c r="L24" s="33" t="s">
        <v>0</v>
      </c>
      <c r="M24" s="33">
        <v>8.6</v>
      </c>
      <c r="N24" s="36">
        <v>13.6</v>
      </c>
      <c r="O24" s="33">
        <v>11.5</v>
      </c>
      <c r="P24" s="33">
        <v>0</v>
      </c>
      <c r="Q24" s="33">
        <v>0</v>
      </c>
      <c r="R24" s="25">
        <v>0</v>
      </c>
      <c r="S24" s="27">
        <v>45</v>
      </c>
      <c r="T24" s="27">
        <v>10.9</v>
      </c>
      <c r="U24" s="27">
        <v>79.599999999999994</v>
      </c>
      <c r="V24" s="27">
        <v>159</v>
      </c>
      <c r="W24" s="27">
        <v>119</v>
      </c>
      <c r="X24" s="27">
        <v>6.1999999999999998E-3</v>
      </c>
      <c r="Y24" s="27" t="s">
        <v>0</v>
      </c>
      <c r="Z24" s="27">
        <v>7.0499999999999998E-3</v>
      </c>
      <c r="AA24" s="27">
        <v>0.41399999999999998</v>
      </c>
      <c r="AB24" s="27">
        <v>2.2000000000000002</v>
      </c>
      <c r="AC24" s="27">
        <v>10.5</v>
      </c>
      <c r="AD24" s="27">
        <v>78.400000000000006</v>
      </c>
      <c r="AE24" s="27" t="s">
        <v>0</v>
      </c>
      <c r="AF24" s="27" t="s">
        <v>0</v>
      </c>
      <c r="AG24" s="27" t="s">
        <v>0</v>
      </c>
      <c r="AH24" s="27" t="s">
        <v>0</v>
      </c>
      <c r="AI24" s="27" t="s">
        <v>0</v>
      </c>
      <c r="AJ24" s="27" t="s">
        <v>0</v>
      </c>
      <c r="AK24" s="27" t="s">
        <v>0</v>
      </c>
      <c r="AL24" s="27" t="s">
        <v>0</v>
      </c>
      <c r="AM24" s="27" t="s">
        <v>0</v>
      </c>
      <c r="AN24" s="27" t="s">
        <v>0</v>
      </c>
      <c r="AO24" s="27" t="s">
        <v>0</v>
      </c>
      <c r="AP24" s="27">
        <v>23.5</v>
      </c>
      <c r="AQ24" s="27" t="s">
        <v>0</v>
      </c>
      <c r="AR24" s="27" t="s">
        <v>0</v>
      </c>
      <c r="AS24" s="27" t="s">
        <v>0</v>
      </c>
      <c r="AT24" s="27" t="s">
        <v>0</v>
      </c>
      <c r="AU24" s="27" t="s">
        <v>0</v>
      </c>
      <c r="AV24" s="27" t="s">
        <v>0</v>
      </c>
      <c r="AW24" s="27" t="s">
        <v>0</v>
      </c>
      <c r="AX24" s="27" t="s">
        <v>0</v>
      </c>
      <c r="AY24" s="27" t="s">
        <v>0</v>
      </c>
      <c r="AZ24" s="27" t="s">
        <v>0</v>
      </c>
      <c r="BA24" s="27" t="s">
        <v>0</v>
      </c>
      <c r="BB24" s="27">
        <v>0.18</v>
      </c>
      <c r="BC24" s="27" t="s">
        <v>0</v>
      </c>
      <c r="BD24" s="27">
        <v>0</v>
      </c>
      <c r="BE24" s="27">
        <v>1</v>
      </c>
    </row>
    <row r="25" spans="1:57">
      <c r="A25" s="7" t="s">
        <v>24</v>
      </c>
      <c r="C25" s="1">
        <v>103</v>
      </c>
      <c r="D25" s="1">
        <v>435</v>
      </c>
      <c r="E25" s="34">
        <v>3.51</v>
      </c>
      <c r="F25" s="33">
        <v>2.81</v>
      </c>
      <c r="G25" s="33">
        <v>1.86</v>
      </c>
      <c r="H25" s="33">
        <v>0.746</v>
      </c>
      <c r="I25" s="33">
        <v>9.8199999999999996E-2</v>
      </c>
      <c r="J25" s="33">
        <v>0.73399999999999999</v>
      </c>
      <c r="K25" s="33">
        <v>6.2600000000000003E-2</v>
      </c>
      <c r="L25" s="33">
        <v>2.0899999999999998E-2</v>
      </c>
      <c r="M25" s="33">
        <v>6.7</v>
      </c>
      <c r="N25" s="36">
        <v>15.2</v>
      </c>
      <c r="O25" s="33">
        <v>12.7</v>
      </c>
      <c r="P25" s="33">
        <v>0</v>
      </c>
      <c r="Q25" s="33">
        <v>0</v>
      </c>
      <c r="R25" s="25">
        <v>9.7100000000000006E-2</v>
      </c>
      <c r="S25" s="27">
        <v>44.9</v>
      </c>
      <c r="T25" s="27">
        <v>9.0299999999999994</v>
      </c>
      <c r="U25" s="27">
        <v>87.5</v>
      </c>
      <c r="V25" s="27">
        <v>153</v>
      </c>
      <c r="W25" s="27">
        <v>115</v>
      </c>
      <c r="X25" s="27">
        <v>8.6599999999999996E-2</v>
      </c>
      <c r="Y25" s="27">
        <v>0.125</v>
      </c>
      <c r="Z25" s="27">
        <v>1.67E-2</v>
      </c>
      <c r="AA25" s="27">
        <v>0.41</v>
      </c>
      <c r="AB25" s="27">
        <v>2.2000000000000002</v>
      </c>
      <c r="AC25" s="27">
        <v>12</v>
      </c>
      <c r="AD25" s="27">
        <v>76.7</v>
      </c>
      <c r="AE25" s="27">
        <v>8.2400000000000001E-2</v>
      </c>
      <c r="AF25" s="27">
        <v>5.5300000000000002E-2</v>
      </c>
      <c r="AG25" s="27">
        <v>3.4099999999999998E-2</v>
      </c>
      <c r="AH25" s="27">
        <v>8.3299999999999999E-2</v>
      </c>
      <c r="AI25" s="27">
        <v>9.5600000000000004E-2</v>
      </c>
      <c r="AJ25" s="27">
        <v>0.32100000000000001</v>
      </c>
      <c r="AK25" s="27">
        <v>0.877</v>
      </c>
      <c r="AL25" s="27">
        <v>0.308</v>
      </c>
      <c r="AM25" s="27">
        <v>0</v>
      </c>
      <c r="AN25" s="27">
        <v>0</v>
      </c>
      <c r="AO25" s="27">
        <v>0</v>
      </c>
      <c r="AP25" s="27">
        <v>31.5</v>
      </c>
      <c r="AQ25" s="27">
        <v>34</v>
      </c>
      <c r="AR25" s="27">
        <v>0.04</v>
      </c>
      <c r="AS25" s="27">
        <v>9.5000000000000001E-2</v>
      </c>
      <c r="AT25" s="27" t="s">
        <v>0</v>
      </c>
      <c r="AU25" s="27" t="s">
        <v>0</v>
      </c>
      <c r="AV25" s="27">
        <v>1</v>
      </c>
      <c r="AW25" s="27">
        <v>4.65E-2</v>
      </c>
      <c r="AX25" s="27">
        <v>0.20799999999999999</v>
      </c>
      <c r="AY25" s="27">
        <v>0.16</v>
      </c>
      <c r="AZ25" s="27">
        <v>0.30499999999999999</v>
      </c>
      <c r="BA25" s="27">
        <v>6.3E-2</v>
      </c>
      <c r="BB25" s="27">
        <v>0.153</v>
      </c>
      <c r="BC25" s="27">
        <v>15.5</v>
      </c>
      <c r="BD25" s="27">
        <v>0</v>
      </c>
      <c r="BE25" s="27">
        <v>1</v>
      </c>
    </row>
    <row r="26" spans="1:57">
      <c r="A26" s="7" t="s">
        <v>25</v>
      </c>
      <c r="C26" s="1">
        <v>130</v>
      </c>
      <c r="D26" s="1">
        <v>546</v>
      </c>
      <c r="E26" s="34">
        <v>3.6</v>
      </c>
      <c r="F26" s="33">
        <v>5.43</v>
      </c>
      <c r="G26" s="33">
        <v>3.12</v>
      </c>
      <c r="H26" s="33">
        <v>1.61</v>
      </c>
      <c r="I26" s="33">
        <v>0.221</v>
      </c>
      <c r="J26" s="33">
        <v>1.04</v>
      </c>
      <c r="K26" s="33">
        <v>9.5500000000000002E-2</v>
      </c>
      <c r="L26" s="33">
        <v>3.2099999999999997E-2</v>
      </c>
      <c r="M26" s="33">
        <v>10.5</v>
      </c>
      <c r="N26" s="36">
        <v>15.9</v>
      </c>
      <c r="O26" s="33">
        <v>15.7</v>
      </c>
      <c r="P26" s="33">
        <v>0.1</v>
      </c>
      <c r="Q26" s="33">
        <v>0</v>
      </c>
      <c r="R26" s="25">
        <v>0.2</v>
      </c>
      <c r="S26" s="27">
        <v>43</v>
      </c>
      <c r="T26" s="27">
        <v>14</v>
      </c>
      <c r="U26" s="27">
        <v>98</v>
      </c>
      <c r="V26" s="27">
        <v>178</v>
      </c>
      <c r="W26" s="27">
        <v>120</v>
      </c>
      <c r="X26" s="27">
        <v>0.02</v>
      </c>
      <c r="Y26" s="27">
        <v>0.3</v>
      </c>
      <c r="Z26" s="27">
        <v>0.02</v>
      </c>
      <c r="AA26" s="27">
        <v>0.4</v>
      </c>
      <c r="AB26" s="27">
        <v>1.3</v>
      </c>
      <c r="AC26" s="27">
        <v>17</v>
      </c>
      <c r="AD26" s="27">
        <v>73.099999999999994</v>
      </c>
      <c r="AE26" s="27">
        <v>0.13800000000000001</v>
      </c>
      <c r="AF26" s="27">
        <v>8.9099999999999999E-2</v>
      </c>
      <c r="AG26" s="27">
        <v>5.5800000000000002E-2</v>
      </c>
      <c r="AH26" s="27">
        <v>0.12</v>
      </c>
      <c r="AI26" s="27">
        <v>0.17100000000000001</v>
      </c>
      <c r="AJ26" s="27">
        <v>0.49299999999999999</v>
      </c>
      <c r="AK26" s="27">
        <v>1.43</v>
      </c>
      <c r="AL26" s="27">
        <v>0.622</v>
      </c>
      <c r="AM26" s="27">
        <v>2.65E-3</v>
      </c>
      <c r="AN26" s="27">
        <v>1.14E-3</v>
      </c>
      <c r="AO26" s="27">
        <v>0</v>
      </c>
      <c r="AP26" s="27">
        <v>42</v>
      </c>
      <c r="AQ26" s="27">
        <v>19</v>
      </c>
      <c r="AR26" s="27">
        <v>0.1</v>
      </c>
      <c r="AS26" s="27">
        <v>0.16</v>
      </c>
      <c r="AT26" s="27" t="s">
        <v>0</v>
      </c>
      <c r="AU26" s="27" t="s">
        <v>0</v>
      </c>
      <c r="AV26" s="27">
        <v>0.2</v>
      </c>
      <c r="AW26" s="27">
        <v>0.04</v>
      </c>
      <c r="AX26" s="27">
        <v>0.2</v>
      </c>
      <c r="AY26" s="27">
        <v>0.15</v>
      </c>
      <c r="AZ26" s="27">
        <v>0.34</v>
      </c>
      <c r="BA26" s="27">
        <v>0.05</v>
      </c>
      <c r="BB26" s="27">
        <v>0.19</v>
      </c>
      <c r="BC26" s="27">
        <v>20</v>
      </c>
      <c r="BD26" s="27">
        <v>0</v>
      </c>
      <c r="BE26" s="27">
        <v>1</v>
      </c>
    </row>
    <row r="27" spans="1:57">
      <c r="A27" s="7" t="s">
        <v>26</v>
      </c>
      <c r="C27" s="1">
        <v>65</v>
      </c>
      <c r="D27" s="1">
        <v>271</v>
      </c>
      <c r="E27" s="34">
        <v>4.04</v>
      </c>
      <c r="F27" s="33">
        <v>3.94</v>
      </c>
      <c r="G27" s="33">
        <v>2</v>
      </c>
      <c r="H27" s="33">
        <v>0.92400000000000004</v>
      </c>
      <c r="I27" s="33">
        <v>0.16</v>
      </c>
      <c r="J27" s="33">
        <v>0.627</v>
      </c>
      <c r="K27" s="33">
        <v>5.9900000000000002E-2</v>
      </c>
      <c r="L27" s="33">
        <v>2.4199999999999999E-2</v>
      </c>
      <c r="M27" s="33">
        <v>9.9600000000000009</v>
      </c>
      <c r="N27" s="36">
        <v>2.63</v>
      </c>
      <c r="O27" s="33">
        <v>2.63</v>
      </c>
      <c r="P27" s="33">
        <v>0</v>
      </c>
      <c r="Q27" s="33">
        <v>0</v>
      </c>
      <c r="R27" s="25">
        <v>0</v>
      </c>
      <c r="S27" s="27">
        <v>51.6</v>
      </c>
      <c r="T27" s="27">
        <v>12</v>
      </c>
      <c r="U27" s="27">
        <v>95</v>
      </c>
      <c r="V27" s="27">
        <v>180</v>
      </c>
      <c r="W27" s="27">
        <v>138</v>
      </c>
      <c r="X27" s="27">
        <v>1.21E-2</v>
      </c>
      <c r="Y27" s="27">
        <v>0.1</v>
      </c>
      <c r="Z27" s="27">
        <v>8.6999999999999994E-3</v>
      </c>
      <c r="AA27" s="27">
        <v>0.441</v>
      </c>
      <c r="AB27" s="27">
        <v>2.2000000000000002</v>
      </c>
      <c r="AC27" s="27">
        <v>18.8</v>
      </c>
      <c r="AD27" s="27">
        <v>87.6</v>
      </c>
      <c r="AE27" s="27">
        <v>0.10100000000000001</v>
      </c>
      <c r="AF27" s="27">
        <v>6.5799999999999997E-2</v>
      </c>
      <c r="AG27" s="27">
        <v>4.0899999999999999E-2</v>
      </c>
      <c r="AH27" s="27">
        <v>8.8599999999999998E-2</v>
      </c>
      <c r="AI27" s="27">
        <v>0.13300000000000001</v>
      </c>
      <c r="AJ27" s="27">
        <v>0.35499999999999998</v>
      </c>
      <c r="AK27" s="27">
        <v>0.90800000000000003</v>
      </c>
      <c r="AL27" s="27">
        <v>0.30399999999999999</v>
      </c>
      <c r="AM27" s="27">
        <v>0</v>
      </c>
      <c r="AN27" s="27">
        <v>0</v>
      </c>
      <c r="AO27" s="27">
        <v>0</v>
      </c>
      <c r="AP27" s="27">
        <v>29.5</v>
      </c>
      <c r="AQ27" s="27">
        <v>14</v>
      </c>
      <c r="AR27" s="27">
        <v>0.04</v>
      </c>
      <c r="AS27" s="27">
        <v>6.5000000000000002E-2</v>
      </c>
      <c r="AT27" s="27">
        <v>0.30499999999999999</v>
      </c>
      <c r="AU27" s="27">
        <v>0.68</v>
      </c>
      <c r="AV27" s="27">
        <v>1</v>
      </c>
      <c r="AW27" s="27">
        <v>4.9000000000000002E-2</v>
      </c>
      <c r="AX27" s="27">
        <v>0.24</v>
      </c>
      <c r="AY27" s="27">
        <v>0.16500000000000001</v>
      </c>
      <c r="AZ27" s="27">
        <v>0.435</v>
      </c>
      <c r="BA27" s="27">
        <v>7.7499999999999999E-2</v>
      </c>
      <c r="BB27" s="27">
        <v>0.2</v>
      </c>
      <c r="BC27" s="27">
        <v>20</v>
      </c>
      <c r="BD27" s="27">
        <v>0</v>
      </c>
      <c r="BE27" s="27">
        <v>1.05</v>
      </c>
    </row>
    <row r="28" spans="1:57">
      <c r="A28" s="7" t="s">
        <v>27</v>
      </c>
      <c r="C28" s="1">
        <v>68</v>
      </c>
      <c r="D28" s="1">
        <v>285</v>
      </c>
      <c r="E28" s="34">
        <v>4.4400000000000004</v>
      </c>
      <c r="F28" s="33">
        <v>3.23</v>
      </c>
      <c r="G28" s="33">
        <v>2.25</v>
      </c>
      <c r="H28" s="33">
        <v>0.75800000000000001</v>
      </c>
      <c r="I28" s="33">
        <v>9.4799999999999995E-2</v>
      </c>
      <c r="J28" s="33" t="s">
        <v>0</v>
      </c>
      <c r="K28" s="33" t="s">
        <v>0</v>
      </c>
      <c r="L28" s="33" t="s">
        <v>0</v>
      </c>
      <c r="M28" s="33">
        <v>10.7</v>
      </c>
      <c r="N28" s="36">
        <v>4.63</v>
      </c>
      <c r="O28" s="33">
        <v>4.63</v>
      </c>
      <c r="P28" s="33">
        <v>0</v>
      </c>
      <c r="Q28" s="33">
        <v>0</v>
      </c>
      <c r="R28" s="25">
        <v>0</v>
      </c>
      <c r="S28" s="27">
        <v>67.3</v>
      </c>
      <c r="T28" s="27">
        <v>15.5</v>
      </c>
      <c r="U28" s="27">
        <v>100</v>
      </c>
      <c r="V28" s="27">
        <v>219</v>
      </c>
      <c r="W28" s="27">
        <v>167</v>
      </c>
      <c r="X28" s="27">
        <v>0.1</v>
      </c>
      <c r="Y28" s="27">
        <v>0.25</v>
      </c>
      <c r="Z28" s="27">
        <v>0.1</v>
      </c>
      <c r="AA28" s="27">
        <v>0.39</v>
      </c>
      <c r="AB28" s="27">
        <v>5</v>
      </c>
      <c r="AC28" s="27">
        <v>10.6</v>
      </c>
      <c r="AD28" s="27">
        <v>85.9</v>
      </c>
      <c r="AE28" s="27" t="s">
        <v>0</v>
      </c>
      <c r="AF28" s="27" t="s">
        <v>0</v>
      </c>
      <c r="AG28" s="27" t="s">
        <v>0</v>
      </c>
      <c r="AH28" s="27" t="s">
        <v>0</v>
      </c>
      <c r="AI28" s="27" t="s">
        <v>0</v>
      </c>
      <c r="AJ28" s="27" t="s">
        <v>0</v>
      </c>
      <c r="AK28" s="27" t="s">
        <v>0</v>
      </c>
      <c r="AL28" s="27" t="s">
        <v>0</v>
      </c>
      <c r="AM28" s="27" t="s">
        <v>0</v>
      </c>
      <c r="AN28" s="27" t="s">
        <v>0</v>
      </c>
      <c r="AO28" s="27" t="s">
        <v>0</v>
      </c>
      <c r="AP28" s="27">
        <v>27</v>
      </c>
      <c r="AQ28" s="27">
        <v>17</v>
      </c>
      <c r="AR28" s="27">
        <v>0</v>
      </c>
      <c r="AS28" s="27">
        <v>7.0000000000000007E-2</v>
      </c>
      <c r="AT28" s="27" t="s">
        <v>0</v>
      </c>
      <c r="AU28" s="27" t="s">
        <v>0</v>
      </c>
      <c r="AV28" s="27">
        <v>0.5</v>
      </c>
      <c r="AW28" s="27">
        <v>0.04</v>
      </c>
      <c r="AX28" s="27">
        <v>0.223</v>
      </c>
      <c r="AY28" s="27">
        <v>0.16</v>
      </c>
      <c r="AZ28" s="27">
        <v>0.30499999999999999</v>
      </c>
      <c r="BA28" s="27">
        <v>0.04</v>
      </c>
      <c r="BB28" s="27">
        <v>0.30599999999999999</v>
      </c>
      <c r="BC28" s="27">
        <v>15</v>
      </c>
      <c r="BD28" s="27">
        <v>0</v>
      </c>
      <c r="BE28" s="27">
        <v>1</v>
      </c>
    </row>
    <row r="29" spans="1:57">
      <c r="A29" s="7" t="s">
        <v>28</v>
      </c>
      <c r="C29" s="1">
        <v>93.4</v>
      </c>
      <c r="D29" s="1">
        <v>394</v>
      </c>
      <c r="E29" s="34">
        <v>3.31</v>
      </c>
      <c r="F29" s="33">
        <v>3.01</v>
      </c>
      <c r="G29" s="33">
        <v>2.0699999999999998</v>
      </c>
      <c r="H29" s="33">
        <v>0.55300000000000005</v>
      </c>
      <c r="I29" s="33">
        <v>6.1899999999999997E-2</v>
      </c>
      <c r="J29" s="33">
        <v>0.54400000000000004</v>
      </c>
      <c r="K29" s="33">
        <v>4.1300000000000003E-2</v>
      </c>
      <c r="L29" s="33">
        <v>1.72E-2</v>
      </c>
      <c r="M29" s="33">
        <v>9.6</v>
      </c>
      <c r="N29" s="36">
        <v>12.6</v>
      </c>
      <c r="O29" s="33">
        <v>12.6</v>
      </c>
      <c r="P29" s="33">
        <v>0</v>
      </c>
      <c r="Q29" s="33">
        <v>0</v>
      </c>
      <c r="R29" s="25">
        <v>0</v>
      </c>
      <c r="S29" s="27">
        <v>48</v>
      </c>
      <c r="T29" s="27">
        <v>12</v>
      </c>
      <c r="U29" s="27">
        <v>92.5</v>
      </c>
      <c r="V29" s="27">
        <v>157</v>
      </c>
      <c r="W29" s="27">
        <v>116</v>
      </c>
      <c r="X29" s="27">
        <v>0.1</v>
      </c>
      <c r="Y29" s="27">
        <v>0.23</v>
      </c>
      <c r="Z29" s="27">
        <v>0.1</v>
      </c>
      <c r="AA29" s="27">
        <v>0.41</v>
      </c>
      <c r="AB29" s="27">
        <v>5</v>
      </c>
      <c r="AC29" s="27">
        <v>7.3</v>
      </c>
      <c r="AD29" s="27">
        <v>79.3</v>
      </c>
      <c r="AE29" s="27">
        <v>9.8400000000000001E-2</v>
      </c>
      <c r="AF29" s="27">
        <v>6.6100000000000006E-2</v>
      </c>
      <c r="AG29" s="27">
        <v>4.1599999999999998E-2</v>
      </c>
      <c r="AH29" s="27">
        <v>0.10100000000000001</v>
      </c>
      <c r="AI29" s="27">
        <v>0.11899999999999999</v>
      </c>
      <c r="AJ29" s="27">
        <v>0.36899999999999999</v>
      </c>
      <c r="AK29" s="27">
        <v>0.95499999999999996</v>
      </c>
      <c r="AL29" s="27">
        <v>0.28499999999999998</v>
      </c>
      <c r="AM29" s="27" t="s">
        <v>0</v>
      </c>
      <c r="AN29" s="27">
        <v>1.6199999999999999E-3</v>
      </c>
      <c r="AO29" s="27" t="s">
        <v>0</v>
      </c>
      <c r="AP29" s="27">
        <v>25</v>
      </c>
      <c r="AQ29" s="27">
        <v>14</v>
      </c>
      <c r="AR29" s="27">
        <v>0.5</v>
      </c>
      <c r="AS29" s="27">
        <v>7.0000000000000007E-2</v>
      </c>
      <c r="AT29" s="27" t="s">
        <v>0</v>
      </c>
      <c r="AU29" s="27" t="s">
        <v>0</v>
      </c>
      <c r="AV29" s="27">
        <v>0.5</v>
      </c>
      <c r="AW29" s="27">
        <v>0.04</v>
      </c>
      <c r="AX29" s="27">
        <v>0.20499999999999999</v>
      </c>
      <c r="AY29" s="27">
        <v>0.16</v>
      </c>
      <c r="AZ29" s="27">
        <v>0.26500000000000001</v>
      </c>
      <c r="BA29" s="27">
        <v>0.04</v>
      </c>
      <c r="BB29" s="27">
        <v>0.17</v>
      </c>
      <c r="BC29" s="27">
        <v>14.6</v>
      </c>
      <c r="BD29" s="27">
        <v>0</v>
      </c>
      <c r="BE29" s="27">
        <v>1</v>
      </c>
    </row>
    <row r="30" spans="1:57">
      <c r="A30" s="7" t="s">
        <v>29</v>
      </c>
      <c r="C30" s="1">
        <v>92.2</v>
      </c>
      <c r="D30" s="1">
        <v>391</v>
      </c>
      <c r="E30" s="34">
        <v>3.55</v>
      </c>
      <c r="F30" s="33">
        <v>1.1200000000000001</v>
      </c>
      <c r="G30" s="33">
        <v>0.66300000000000003</v>
      </c>
      <c r="H30" s="33">
        <v>0.187</v>
      </c>
      <c r="I30" s="33">
        <v>3.8100000000000002E-2</v>
      </c>
      <c r="J30" s="33">
        <v>0.187</v>
      </c>
      <c r="K30" s="33">
        <v>2.7699999999999999E-2</v>
      </c>
      <c r="L30" s="33">
        <v>1.03E-2</v>
      </c>
      <c r="M30" s="33">
        <v>4</v>
      </c>
      <c r="N30" s="36">
        <v>16.3</v>
      </c>
      <c r="O30" s="33">
        <v>13.5</v>
      </c>
      <c r="P30" s="33">
        <v>0.13500000000000001</v>
      </c>
      <c r="Q30" s="33">
        <v>0</v>
      </c>
      <c r="R30" s="25">
        <v>0</v>
      </c>
      <c r="S30" s="27">
        <v>50.4</v>
      </c>
      <c r="T30" s="27">
        <v>7.2</v>
      </c>
      <c r="U30" s="27">
        <v>88.8</v>
      </c>
      <c r="V30" s="27">
        <v>92.8</v>
      </c>
      <c r="W30" s="27">
        <v>125</v>
      </c>
      <c r="X30" s="27">
        <v>3.1800000000000002E-2</v>
      </c>
      <c r="Y30" s="27">
        <v>5.8900000000000001E-2</v>
      </c>
      <c r="Z30" s="27">
        <v>6.0099999999999997E-3</v>
      </c>
      <c r="AA30" s="27">
        <v>0.34899999999999998</v>
      </c>
      <c r="AB30" s="27">
        <v>0.65400000000000003</v>
      </c>
      <c r="AC30" s="27">
        <v>4.28</v>
      </c>
      <c r="AD30" s="27">
        <v>77.400000000000006</v>
      </c>
      <c r="AE30" s="27">
        <v>2.8500000000000001E-2</v>
      </c>
      <c r="AF30" s="27">
        <v>1.9599999999999999E-2</v>
      </c>
      <c r="AG30" s="27">
        <v>1.23E-2</v>
      </c>
      <c r="AH30" s="27">
        <v>2.8000000000000001E-2</v>
      </c>
      <c r="AI30" s="27">
        <v>3.3500000000000002E-2</v>
      </c>
      <c r="AJ30" s="27">
        <v>0.11600000000000001</v>
      </c>
      <c r="AK30" s="27">
        <v>0.32200000000000001</v>
      </c>
      <c r="AL30" s="27">
        <v>0.10299999999999999</v>
      </c>
      <c r="AM30" s="27">
        <v>5.0000000000000001E-3</v>
      </c>
      <c r="AN30" s="27">
        <v>5.0000000000000001E-3</v>
      </c>
      <c r="AO30" s="27">
        <v>5.0000000000000001E-3</v>
      </c>
      <c r="AP30" s="27">
        <v>5</v>
      </c>
      <c r="AQ30" s="27">
        <v>13</v>
      </c>
      <c r="AR30" s="27">
        <v>0.77900000000000003</v>
      </c>
      <c r="AS30" s="27">
        <v>0.01</v>
      </c>
      <c r="AT30" s="27">
        <v>0</v>
      </c>
      <c r="AU30" s="27" t="s">
        <v>0</v>
      </c>
      <c r="AV30" s="27">
        <v>1</v>
      </c>
      <c r="AW30" s="27">
        <v>1.4E-2</v>
      </c>
      <c r="AX30" s="27">
        <v>0.16900000000000001</v>
      </c>
      <c r="AY30" s="27">
        <v>4.1700000000000001E-2</v>
      </c>
      <c r="AZ30" s="27">
        <v>0.105</v>
      </c>
      <c r="BA30" s="27">
        <v>0.02</v>
      </c>
      <c r="BB30" s="27">
        <v>0.218</v>
      </c>
      <c r="BC30" s="27">
        <v>6.5</v>
      </c>
      <c r="BD30" s="27">
        <v>0</v>
      </c>
      <c r="BE30" s="27">
        <v>1</v>
      </c>
    </row>
    <row r="31" spans="1:57">
      <c r="A31" s="7" t="s">
        <v>30</v>
      </c>
      <c r="C31" s="1">
        <v>94.4</v>
      </c>
      <c r="D31" s="1">
        <v>399</v>
      </c>
      <c r="E31" s="34">
        <v>4.3</v>
      </c>
      <c r="F31" s="33">
        <v>1.71</v>
      </c>
      <c r="G31" s="33">
        <v>0.86</v>
      </c>
      <c r="H31" s="33">
        <v>0.35699999999999998</v>
      </c>
      <c r="I31" s="33">
        <v>4.2000000000000003E-2</v>
      </c>
      <c r="J31" s="33">
        <v>0.317</v>
      </c>
      <c r="K31" s="33">
        <v>2.6700000000000002E-2</v>
      </c>
      <c r="L31" s="33">
        <v>8.3300000000000006E-3</v>
      </c>
      <c r="M31" s="33">
        <v>11</v>
      </c>
      <c r="N31" s="36">
        <v>14.6</v>
      </c>
      <c r="O31" s="33">
        <v>14.6</v>
      </c>
      <c r="P31" s="33">
        <v>0.2</v>
      </c>
      <c r="Q31" s="33">
        <v>0</v>
      </c>
      <c r="R31" s="25">
        <v>0.4</v>
      </c>
      <c r="S31" s="27">
        <v>58.3</v>
      </c>
      <c r="T31" s="27">
        <v>11.9</v>
      </c>
      <c r="U31" s="27">
        <v>88</v>
      </c>
      <c r="V31" s="27">
        <v>157</v>
      </c>
      <c r="W31" s="27">
        <v>114</v>
      </c>
      <c r="X31" s="27">
        <v>0.1</v>
      </c>
      <c r="Y31" s="27">
        <v>8.5000000000000006E-2</v>
      </c>
      <c r="Z31" s="27">
        <v>1.06E-2</v>
      </c>
      <c r="AA31" s="27">
        <v>0.46899999999999997</v>
      </c>
      <c r="AB31" s="27">
        <v>1.3</v>
      </c>
      <c r="AC31" s="27">
        <v>5</v>
      </c>
      <c r="AD31" s="27">
        <v>80.7</v>
      </c>
      <c r="AE31" s="27">
        <v>3.3000000000000002E-2</v>
      </c>
      <c r="AF31" s="27">
        <v>2.3300000000000001E-2</v>
      </c>
      <c r="AG31" s="27">
        <v>1.5299999999999999E-2</v>
      </c>
      <c r="AH31" s="27">
        <v>3.5299999999999998E-2</v>
      </c>
      <c r="AI31" s="27">
        <v>4.2299999999999997E-2</v>
      </c>
      <c r="AJ31" s="27">
        <v>0.14399999999999999</v>
      </c>
      <c r="AK31" s="27">
        <v>0.38300000000000001</v>
      </c>
      <c r="AL31" s="27">
        <v>0.14000000000000001</v>
      </c>
      <c r="AM31" s="27">
        <v>5.0000000000000001E-3</v>
      </c>
      <c r="AN31" s="27">
        <v>5.0000000000000001E-3</v>
      </c>
      <c r="AO31" s="27">
        <v>5.0000000000000001E-3</v>
      </c>
      <c r="AP31" s="27">
        <v>24</v>
      </c>
      <c r="AQ31" s="27">
        <v>2</v>
      </c>
      <c r="AR31" s="27">
        <v>7.3400000000000007E-2</v>
      </c>
      <c r="AS31" s="27">
        <v>8.1199999999999994E-2</v>
      </c>
      <c r="AT31" s="27">
        <v>0.1</v>
      </c>
      <c r="AU31" s="27" t="s">
        <v>0</v>
      </c>
      <c r="AV31" s="27">
        <v>0.05</v>
      </c>
      <c r="AW31" s="27">
        <v>3.5999999999999997E-2</v>
      </c>
      <c r="AX31" s="27">
        <v>0.16300000000000001</v>
      </c>
      <c r="AY31" s="27">
        <v>0.124</v>
      </c>
      <c r="AZ31" s="27">
        <v>0.35799999999999998</v>
      </c>
      <c r="BA31" s="27">
        <v>4.2000000000000003E-2</v>
      </c>
      <c r="BB31" s="27">
        <v>0.15</v>
      </c>
      <c r="BC31" s="27">
        <v>22.3</v>
      </c>
      <c r="BD31" s="27">
        <v>0</v>
      </c>
      <c r="BE31" s="27">
        <v>1</v>
      </c>
    </row>
    <row r="32" spans="1:57">
      <c r="A32" s="7" t="s">
        <v>31</v>
      </c>
      <c r="C32" s="1">
        <v>47.4</v>
      </c>
      <c r="D32" s="1">
        <v>200</v>
      </c>
      <c r="E32" s="34">
        <v>4.01</v>
      </c>
      <c r="F32" s="33">
        <v>0.99399999999999999</v>
      </c>
      <c r="G32" s="33">
        <v>0.65900000000000003</v>
      </c>
      <c r="H32" s="33">
        <v>0.253</v>
      </c>
      <c r="I32" s="33">
        <v>3.1399999999999997E-2</v>
      </c>
      <c r="J32" s="33">
        <v>0.188</v>
      </c>
      <c r="K32" s="33">
        <v>2.0299999999999999E-2</v>
      </c>
      <c r="L32" s="33">
        <v>3.4399999999999999E-3</v>
      </c>
      <c r="M32" s="33">
        <v>1.3</v>
      </c>
      <c r="N32" s="36">
        <v>4.93</v>
      </c>
      <c r="O32" s="33">
        <v>4.82</v>
      </c>
      <c r="P32" s="33">
        <v>0</v>
      </c>
      <c r="Q32" s="33">
        <v>0</v>
      </c>
      <c r="R32" s="25">
        <v>0</v>
      </c>
      <c r="S32" s="27">
        <v>53.5</v>
      </c>
      <c r="T32" s="27">
        <v>10.199999999999999</v>
      </c>
      <c r="U32" s="27">
        <v>96.9</v>
      </c>
      <c r="V32" s="27">
        <v>176</v>
      </c>
      <c r="W32" s="27">
        <v>141</v>
      </c>
      <c r="X32" s="27">
        <v>4.0499999999999998E-3</v>
      </c>
      <c r="Y32" s="27">
        <v>0.13</v>
      </c>
      <c r="Z32" s="27">
        <v>1.0200000000000001E-2</v>
      </c>
      <c r="AA32" s="27">
        <v>0.52600000000000002</v>
      </c>
      <c r="AB32" s="27">
        <v>4.5</v>
      </c>
      <c r="AC32" s="27">
        <v>20</v>
      </c>
      <c r="AD32" s="27">
        <v>88.6</v>
      </c>
      <c r="AE32" s="27">
        <v>3.39E-2</v>
      </c>
      <c r="AF32" s="27">
        <v>2.1499999999999998E-2</v>
      </c>
      <c r="AG32" s="27">
        <v>1.32E-2</v>
      </c>
      <c r="AH32" s="27">
        <v>3.0800000000000001E-2</v>
      </c>
      <c r="AI32" s="27">
        <v>3.6200000000000003E-2</v>
      </c>
      <c r="AJ32" s="27">
        <v>0.114</v>
      </c>
      <c r="AK32" s="27">
        <v>0.311</v>
      </c>
      <c r="AL32" s="27">
        <v>9.8599999999999993E-2</v>
      </c>
      <c r="AM32" s="27">
        <v>0</v>
      </c>
      <c r="AN32" s="27">
        <v>2.9799999999999998E-4</v>
      </c>
      <c r="AO32" s="27">
        <v>0</v>
      </c>
      <c r="AP32" s="27">
        <v>11</v>
      </c>
      <c r="AQ32" s="27">
        <v>6</v>
      </c>
      <c r="AR32" s="27">
        <v>0</v>
      </c>
      <c r="AS32" s="27">
        <v>0.03</v>
      </c>
      <c r="AT32" s="27" t="s">
        <v>0</v>
      </c>
      <c r="AU32" s="27" t="s">
        <v>0</v>
      </c>
      <c r="AV32" s="27">
        <v>0.5</v>
      </c>
      <c r="AW32" s="27">
        <v>5.6000000000000001E-2</v>
      </c>
      <c r="AX32" s="27">
        <v>0.21</v>
      </c>
      <c r="AY32" s="27">
        <v>0.22</v>
      </c>
      <c r="AZ32" s="27">
        <v>0.42</v>
      </c>
      <c r="BA32" s="27">
        <v>5.8000000000000003E-2</v>
      </c>
      <c r="BB32" s="27">
        <v>0.22800000000000001</v>
      </c>
      <c r="BC32" s="27">
        <v>25</v>
      </c>
      <c r="BD32" s="27">
        <v>0</v>
      </c>
      <c r="BE32" s="27">
        <v>1</v>
      </c>
    </row>
    <row r="33" spans="1:57">
      <c r="A33" s="7" t="s">
        <v>32</v>
      </c>
      <c r="C33" s="1">
        <v>74.2</v>
      </c>
      <c r="D33" s="1">
        <v>315</v>
      </c>
      <c r="E33" s="34">
        <v>3.51</v>
      </c>
      <c r="F33" s="33">
        <v>0.74299999999999999</v>
      </c>
      <c r="G33" s="33">
        <v>0.44</v>
      </c>
      <c r="H33" s="33">
        <v>0.124</v>
      </c>
      <c r="I33" s="33">
        <v>2.53E-2</v>
      </c>
      <c r="J33" s="33">
        <v>0.124</v>
      </c>
      <c r="K33" s="33">
        <v>1.32E-2</v>
      </c>
      <c r="L33" s="33">
        <v>4.9100000000000003E-3</v>
      </c>
      <c r="M33" s="33" t="s">
        <v>0</v>
      </c>
      <c r="N33" s="36">
        <v>12.7</v>
      </c>
      <c r="O33" s="33">
        <v>10.5</v>
      </c>
      <c r="P33" s="33">
        <v>0</v>
      </c>
      <c r="Q33" s="33">
        <v>0</v>
      </c>
      <c r="R33" s="25">
        <v>0</v>
      </c>
      <c r="S33" s="27">
        <v>50.1</v>
      </c>
      <c r="T33" s="27">
        <v>7.6</v>
      </c>
      <c r="U33" s="27">
        <v>93.3</v>
      </c>
      <c r="V33" s="27">
        <v>97</v>
      </c>
      <c r="W33" s="27">
        <v>136</v>
      </c>
      <c r="X33" s="27">
        <v>8.3499999999999998E-3</v>
      </c>
      <c r="Y33" s="27">
        <v>0</v>
      </c>
      <c r="Z33" s="27">
        <v>5.4999999999999997E-3</v>
      </c>
      <c r="AA33" s="27">
        <v>0.443</v>
      </c>
      <c r="AB33" s="27">
        <v>2.2000000000000002</v>
      </c>
      <c r="AC33" s="27">
        <v>4.3499999999999996</v>
      </c>
      <c r="AD33" s="27">
        <v>81.2</v>
      </c>
      <c r="AE33" s="27">
        <v>1.89E-2</v>
      </c>
      <c r="AF33" s="27">
        <v>1.2999999999999999E-2</v>
      </c>
      <c r="AG33" s="27">
        <v>8.1600000000000006E-3</v>
      </c>
      <c r="AH33" s="27">
        <v>1.8599999999999998E-2</v>
      </c>
      <c r="AI33" s="27">
        <v>2.2200000000000001E-2</v>
      </c>
      <c r="AJ33" s="27">
        <v>7.6999999999999999E-2</v>
      </c>
      <c r="AK33" s="27">
        <v>0.214</v>
      </c>
      <c r="AL33" s="27">
        <v>6.83E-2</v>
      </c>
      <c r="AM33" s="27">
        <v>2.3800000000000002E-3</v>
      </c>
      <c r="AN33" s="27">
        <v>2.3800000000000002E-3</v>
      </c>
      <c r="AO33" s="27">
        <v>2.3800000000000002E-3</v>
      </c>
      <c r="AP33" s="27">
        <v>0</v>
      </c>
      <c r="AQ33" s="27">
        <v>5</v>
      </c>
      <c r="AR33" s="27">
        <v>0</v>
      </c>
      <c r="AS33" s="27">
        <v>0</v>
      </c>
      <c r="AT33" s="27" t="s">
        <v>0</v>
      </c>
      <c r="AU33" s="27" t="s">
        <v>0</v>
      </c>
      <c r="AV33" s="27">
        <v>0</v>
      </c>
      <c r="AW33" s="27">
        <v>0</v>
      </c>
      <c r="AX33" s="27">
        <v>0.16600000000000001</v>
      </c>
      <c r="AY33" s="27">
        <v>0</v>
      </c>
      <c r="AZ33" s="27">
        <v>0</v>
      </c>
      <c r="BA33" s="27">
        <v>0</v>
      </c>
      <c r="BB33" s="27">
        <v>0.23300000000000001</v>
      </c>
      <c r="BC33" s="27">
        <v>0</v>
      </c>
      <c r="BD33" s="27">
        <v>0</v>
      </c>
      <c r="BE33" s="27">
        <v>1</v>
      </c>
    </row>
    <row r="34" spans="1:57">
      <c r="A34" s="7" t="s">
        <v>33</v>
      </c>
      <c r="C34" s="1">
        <v>92.3</v>
      </c>
      <c r="D34" s="1">
        <v>387</v>
      </c>
      <c r="E34" s="34">
        <v>3.9</v>
      </c>
      <c r="F34" s="33">
        <v>3.78</v>
      </c>
      <c r="G34" s="33">
        <v>2.5</v>
      </c>
      <c r="H34" s="33">
        <v>0.83599999999999997</v>
      </c>
      <c r="I34" s="33">
        <v>0.11600000000000001</v>
      </c>
      <c r="J34" s="33">
        <v>0.83599999999999997</v>
      </c>
      <c r="K34" s="33">
        <v>0.14799999999999999</v>
      </c>
      <c r="L34" s="33">
        <v>3.2000000000000001E-2</v>
      </c>
      <c r="M34" s="33">
        <v>14.5</v>
      </c>
      <c r="N34" s="36">
        <v>9.09</v>
      </c>
      <c r="O34" s="33">
        <v>8.2799999999999994</v>
      </c>
      <c r="P34" s="33">
        <v>0.81200000000000006</v>
      </c>
      <c r="Q34" s="33">
        <v>0</v>
      </c>
      <c r="R34" s="25">
        <v>1.84</v>
      </c>
      <c r="S34" s="27">
        <v>51.2</v>
      </c>
      <c r="T34" s="27">
        <v>3.25</v>
      </c>
      <c r="U34" s="27">
        <v>94.8</v>
      </c>
      <c r="V34" s="27">
        <v>13.4</v>
      </c>
      <c r="W34" s="27">
        <v>126</v>
      </c>
      <c r="X34" s="27">
        <v>0.01</v>
      </c>
      <c r="Y34" s="27">
        <v>0.192</v>
      </c>
      <c r="Z34" s="27">
        <v>0.1</v>
      </c>
      <c r="AA34" s="27">
        <v>0.4</v>
      </c>
      <c r="AB34" s="27">
        <v>5</v>
      </c>
      <c r="AC34" s="27">
        <v>5</v>
      </c>
      <c r="AD34" s="27">
        <v>79.7</v>
      </c>
      <c r="AE34" s="27">
        <v>0.09</v>
      </c>
      <c r="AF34" s="27">
        <v>0.06</v>
      </c>
      <c r="AG34" s="27">
        <v>4.2999999999999997E-2</v>
      </c>
      <c r="AH34" s="27">
        <v>8.8999999999999996E-2</v>
      </c>
      <c r="AI34" s="27">
        <v>0.13900000000000001</v>
      </c>
      <c r="AJ34" s="27">
        <v>0.36599999999999999</v>
      </c>
      <c r="AK34" s="27">
        <v>0.94399999999999995</v>
      </c>
      <c r="AL34" s="27">
        <v>0.33500000000000002</v>
      </c>
      <c r="AM34" s="27">
        <v>5.0000000000000001E-3</v>
      </c>
      <c r="AN34" s="27">
        <v>5.0000000000000001E-3</v>
      </c>
      <c r="AO34" s="27">
        <v>5.0000000000000001E-3</v>
      </c>
      <c r="AP34" s="27">
        <v>25.6</v>
      </c>
      <c r="AQ34" s="27" t="s">
        <v>0</v>
      </c>
      <c r="AR34" s="27">
        <v>6.6500000000000004E-2</v>
      </c>
      <c r="AS34" s="27">
        <v>7.6999999999999999E-2</v>
      </c>
      <c r="AT34" s="27">
        <v>0</v>
      </c>
      <c r="AU34" s="27" t="s">
        <v>0</v>
      </c>
      <c r="AV34" s="27">
        <v>0.55000000000000004</v>
      </c>
      <c r="AW34" s="27">
        <v>5.8000000000000003E-2</v>
      </c>
      <c r="AX34" s="27">
        <v>0.16800000000000001</v>
      </c>
      <c r="AY34" s="27">
        <v>0.51200000000000001</v>
      </c>
      <c r="AZ34" s="27">
        <v>0.31</v>
      </c>
      <c r="BA34" s="27">
        <v>0.111</v>
      </c>
      <c r="BB34" s="27">
        <v>0.23100000000000001</v>
      </c>
      <c r="BC34" s="27">
        <v>26</v>
      </c>
      <c r="BD34" s="27">
        <v>0</v>
      </c>
      <c r="BE34" s="27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E1"/>
  <sheetViews>
    <sheetView tabSelected="1" workbookViewId="0">
      <selection activeCell="A2" sqref="A2:XFD2"/>
    </sheetView>
  </sheetViews>
  <sheetFormatPr baseColWidth="10" defaultRowHeight="15"/>
  <cols>
    <col min="1" max="1" width="45.42578125" style="13" bestFit="1" customWidth="1"/>
    <col min="2" max="2" width="11.28515625" style="23" customWidth="1"/>
    <col min="3" max="3" width="11.42578125" style="1"/>
    <col min="4" max="4" width="11.42578125" style="6"/>
    <col min="5" max="5" width="11.42578125" style="34"/>
    <col min="6" max="12" width="11.42578125" style="33"/>
    <col min="13" max="13" width="21.140625" style="25" customWidth="1"/>
    <col min="14" max="16" width="11.42578125" style="33"/>
    <col min="17" max="17" width="11.5703125" style="33" customWidth="1"/>
    <col min="18" max="18" width="11.42578125" style="25"/>
    <col min="19" max="19" width="14.5703125" style="33" customWidth="1"/>
    <col min="20" max="20" width="16" style="33" customWidth="1"/>
    <col min="21" max="21" width="17.28515625" style="33" customWidth="1"/>
    <col min="22" max="22" width="11.42578125" style="33"/>
    <col min="23" max="23" width="11.7109375" style="33" customWidth="1"/>
    <col min="24" max="24" width="14.140625" style="33" customWidth="1"/>
    <col min="25" max="25" width="14" style="33" customWidth="1"/>
    <col min="26" max="26" width="14.42578125" style="33" customWidth="1"/>
    <col min="27" max="28" width="12.85546875" style="33" customWidth="1"/>
    <col min="29" max="29" width="13.85546875" style="33" customWidth="1"/>
    <col min="30" max="38" width="11.42578125" style="33"/>
    <col min="39" max="39" width="14" style="33" customWidth="1"/>
    <col min="40" max="41" width="11.42578125" style="33"/>
    <col min="42" max="42" width="19.7109375" style="33" customWidth="1"/>
    <col min="43" max="43" width="24" style="33" customWidth="1"/>
    <col min="44" max="44" width="17" style="33" customWidth="1"/>
    <col min="45" max="45" width="15.28515625" style="33" customWidth="1"/>
    <col min="46" max="46" width="11.42578125" style="33"/>
    <col min="47" max="47" width="11.85546875" style="33" customWidth="1"/>
    <col min="48" max="48" width="16.7109375" style="33" customWidth="1"/>
    <col min="49" max="49" width="24" style="33" customWidth="1"/>
    <col min="50" max="50" width="24.140625" style="33" customWidth="1"/>
    <col min="51" max="51" width="25" style="33" customWidth="1"/>
    <col min="52" max="52" width="33" style="33" customWidth="1"/>
    <col min="53" max="53" width="18.7109375" style="33" customWidth="1"/>
    <col min="54" max="54" width="19.28515625" style="33" customWidth="1"/>
    <col min="55" max="55" width="22.5703125" style="33" customWidth="1"/>
    <col min="56" max="56" width="16.140625" style="33" customWidth="1"/>
    <col min="57" max="57" width="21.28515625" style="33" customWidth="1"/>
    <col min="58" max="16384" width="11.42578125" style="1"/>
  </cols>
  <sheetData>
    <row r="1" spans="1:57" s="2" customFormat="1">
      <c r="A1" s="43" t="s">
        <v>89</v>
      </c>
      <c r="B1" s="8" t="s">
        <v>92</v>
      </c>
      <c r="C1" s="38" t="s">
        <v>46</v>
      </c>
      <c r="D1" s="39" t="s">
        <v>44</v>
      </c>
      <c r="E1" s="28" t="s">
        <v>59</v>
      </c>
      <c r="F1" s="37" t="s">
        <v>50</v>
      </c>
      <c r="G1" s="31" t="s">
        <v>51</v>
      </c>
      <c r="H1" s="31" t="s">
        <v>53</v>
      </c>
      <c r="I1" s="31" t="s">
        <v>52</v>
      </c>
      <c r="J1" s="31" t="s">
        <v>54</v>
      </c>
      <c r="K1" s="31" t="s">
        <v>55</v>
      </c>
      <c r="L1" s="31" t="s">
        <v>56</v>
      </c>
      <c r="M1" s="45" t="s">
        <v>88</v>
      </c>
      <c r="N1" s="46" t="s">
        <v>60</v>
      </c>
      <c r="O1" s="47" t="s">
        <v>45</v>
      </c>
      <c r="P1" s="47" t="s">
        <v>47</v>
      </c>
      <c r="Q1" s="47" t="s">
        <v>62</v>
      </c>
      <c r="R1" s="47" t="s">
        <v>48</v>
      </c>
      <c r="S1" s="49" t="s">
        <v>34</v>
      </c>
      <c r="T1" s="49" t="s">
        <v>35</v>
      </c>
      <c r="U1" s="49" t="s">
        <v>61</v>
      </c>
      <c r="V1" s="49" t="s">
        <v>36</v>
      </c>
      <c r="W1" s="49" t="s">
        <v>37</v>
      </c>
      <c r="X1" s="49" t="s">
        <v>38</v>
      </c>
      <c r="Y1" s="49" t="s">
        <v>39</v>
      </c>
      <c r="Z1" s="49" t="s">
        <v>40</v>
      </c>
      <c r="AA1" s="49" t="s">
        <v>41</v>
      </c>
      <c r="AB1" s="49" t="s">
        <v>42</v>
      </c>
      <c r="AC1" s="49" t="s">
        <v>43</v>
      </c>
      <c r="AD1" s="49" t="s">
        <v>49</v>
      </c>
      <c r="AE1" s="49" t="s">
        <v>63</v>
      </c>
      <c r="AF1" s="49" t="s">
        <v>64</v>
      </c>
      <c r="AG1" s="49" t="s">
        <v>65</v>
      </c>
      <c r="AH1" s="49" t="s">
        <v>66</v>
      </c>
      <c r="AI1" s="49" t="s">
        <v>67</v>
      </c>
      <c r="AJ1" s="49" t="s">
        <v>68</v>
      </c>
      <c r="AK1" s="49" t="s">
        <v>69</v>
      </c>
      <c r="AL1" s="49" t="s">
        <v>70</v>
      </c>
      <c r="AM1" s="49" t="s">
        <v>71</v>
      </c>
      <c r="AN1" s="49" t="s">
        <v>57</v>
      </c>
      <c r="AO1" s="49" t="s">
        <v>58</v>
      </c>
      <c r="AP1" s="49" t="s">
        <v>72</v>
      </c>
      <c r="AQ1" s="49" t="s">
        <v>73</v>
      </c>
      <c r="AR1" s="49" t="s">
        <v>75</v>
      </c>
      <c r="AS1" s="49" t="s">
        <v>76</v>
      </c>
      <c r="AT1" s="49" t="s">
        <v>74</v>
      </c>
      <c r="AU1" s="49" t="s">
        <v>77</v>
      </c>
      <c r="AV1" s="49" t="s">
        <v>78</v>
      </c>
      <c r="AW1" s="49" t="s">
        <v>79</v>
      </c>
      <c r="AX1" s="49" t="s">
        <v>80</v>
      </c>
      <c r="AY1" s="49" t="s">
        <v>81</v>
      </c>
      <c r="AZ1" s="49" t="s">
        <v>82</v>
      </c>
      <c r="BA1" s="49" t="s">
        <v>83</v>
      </c>
      <c r="BB1" s="49" t="s">
        <v>84</v>
      </c>
      <c r="BC1" s="49" t="s">
        <v>85</v>
      </c>
      <c r="BD1" s="49" t="s">
        <v>86</v>
      </c>
      <c r="BE1" s="49" t="s">
        <v>87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6:R25"/>
  <sheetViews>
    <sheetView workbookViewId="0">
      <selection activeCell="G10" sqref="G10"/>
    </sheetView>
  </sheetViews>
  <sheetFormatPr baseColWidth="10" defaultRowHeight="15"/>
  <cols>
    <col min="10" max="10" width="21.5703125" customWidth="1"/>
    <col min="13" max="13" width="14.7109375" customWidth="1"/>
    <col min="14" max="14" width="16.7109375" customWidth="1"/>
  </cols>
  <sheetData>
    <row r="6" spans="3:18">
      <c r="C6" s="9"/>
      <c r="D6" s="10"/>
      <c r="E6" s="5" t="s">
        <v>90</v>
      </c>
      <c r="F6" s="3" t="s">
        <v>59</v>
      </c>
      <c r="G6" s="4" t="s">
        <v>60</v>
      </c>
      <c r="H6" s="21" t="s">
        <v>50</v>
      </c>
      <c r="I6" s="48" t="s">
        <v>48</v>
      </c>
      <c r="J6" s="18" t="s">
        <v>99</v>
      </c>
      <c r="M6" s="44" t="s">
        <v>94</v>
      </c>
      <c r="N6" s="44" t="s">
        <v>95</v>
      </c>
      <c r="O6" s="44" t="s">
        <v>96</v>
      </c>
      <c r="P6" s="5" t="s">
        <v>97</v>
      </c>
      <c r="Q6" s="5" t="s">
        <v>98</v>
      </c>
      <c r="R6" s="5" t="s">
        <v>93</v>
      </c>
    </row>
    <row r="7" spans="3:18">
      <c r="C7" s="11" t="s">
        <v>100</v>
      </c>
      <c r="D7" s="12"/>
      <c r="F7" s="22">
        <f>SUM(Repas!E:E)</f>
        <v>0</v>
      </c>
      <c r="G7" s="22">
        <f>SUM(Repas!N:N)</f>
        <v>0</v>
      </c>
      <c r="H7" s="40">
        <f>SUM(Repas!F:F)</f>
        <v>0</v>
      </c>
      <c r="I7" s="30">
        <f>SUM(Repas!R:R)</f>
        <v>0</v>
      </c>
      <c r="J7" s="30">
        <f>SUM(Repas!M:M)</f>
        <v>0</v>
      </c>
      <c r="M7" s="30" t="e">
        <f>(SUM(Repas!G:G)*9/E8)*100</f>
        <v>#DIV/0!</v>
      </c>
      <c r="N7" s="30" t="e">
        <f>(SUM(Repas!H:H)*9/E8)*100</f>
        <v>#DIV/0!</v>
      </c>
      <c r="O7" s="30" t="e">
        <f>(SUM(Repas!I:I)*9/E8)*100</f>
        <v>#DIV/0!</v>
      </c>
      <c r="P7" s="30" t="e">
        <f>(SUM(Repas!L:L)*9/E8)*100</f>
        <v>#DIV/0!</v>
      </c>
      <c r="Q7" s="30" t="e">
        <f>(SUM(Repas!K:K)*9/E8)*100</f>
        <v>#DIV/0!</v>
      </c>
      <c r="R7" s="30" t="e">
        <f>SUM(Repas!K:K)/SUM(Repas!L:L)</f>
        <v>#DIV/0!</v>
      </c>
    </row>
    <row r="8" spans="3:18">
      <c r="C8" s="11" t="s">
        <v>46</v>
      </c>
      <c r="D8" s="12"/>
      <c r="E8" s="6">
        <f>SUM(Repas!C:C)</f>
        <v>0</v>
      </c>
      <c r="F8" s="22">
        <f>F7*4</f>
        <v>0</v>
      </c>
      <c r="G8" s="22">
        <f>G7*4</f>
        <v>0</v>
      </c>
      <c r="H8" s="22">
        <f>H7*9</f>
        <v>0</v>
      </c>
      <c r="I8" s="22"/>
      <c r="J8" s="19"/>
    </row>
    <row r="9" spans="3:18">
      <c r="C9" s="13"/>
      <c r="D9" s="12"/>
      <c r="E9" s="12"/>
      <c r="F9" s="41"/>
      <c r="G9" s="41"/>
      <c r="H9" s="41"/>
      <c r="I9" s="42"/>
      <c r="J9" s="19"/>
    </row>
    <row r="10" spans="3:18">
      <c r="C10" s="11" t="s">
        <v>91</v>
      </c>
      <c r="D10" s="12"/>
      <c r="E10" s="12"/>
      <c r="F10" s="22" t="e">
        <f>F8/E8*100</f>
        <v>#DIV/0!</v>
      </c>
      <c r="G10" s="22" t="e">
        <f>G8/E8*100</f>
        <v>#DIV/0!</v>
      </c>
      <c r="H10" s="22" t="e">
        <f>H8/E8*100</f>
        <v>#DIV/0!</v>
      </c>
      <c r="I10" s="42"/>
      <c r="J10" s="19"/>
    </row>
    <row r="11" spans="3:18">
      <c r="C11" s="13"/>
      <c r="D11" s="12"/>
      <c r="E11" s="12"/>
      <c r="F11" s="12"/>
      <c r="G11" s="12"/>
      <c r="H11" s="12"/>
      <c r="I11" s="20"/>
      <c r="J11" s="19"/>
    </row>
    <row r="12" spans="3:18">
      <c r="C12" s="13"/>
      <c r="D12" s="12"/>
      <c r="E12" s="12"/>
      <c r="F12" s="12"/>
      <c r="G12" s="12"/>
      <c r="H12" s="12"/>
      <c r="I12" s="12"/>
      <c r="J12" s="14"/>
    </row>
    <row r="13" spans="3:18">
      <c r="C13" s="13"/>
      <c r="D13" s="12"/>
      <c r="E13" s="12"/>
      <c r="F13" s="12"/>
      <c r="G13" s="12"/>
      <c r="H13" s="12"/>
      <c r="I13" s="12"/>
      <c r="J13" s="14"/>
    </row>
    <row r="14" spans="3:18">
      <c r="C14" s="15"/>
      <c r="D14" s="16"/>
      <c r="E14" s="16"/>
      <c r="F14" s="16"/>
      <c r="G14" s="16"/>
      <c r="H14" s="16"/>
      <c r="I14" s="16"/>
      <c r="J14" s="17"/>
    </row>
    <row r="24" spans="6:8">
      <c r="F24" s="1"/>
      <c r="G24" s="1"/>
      <c r="H24" s="1"/>
    </row>
    <row r="25" spans="6:8">
      <c r="G25" s="1"/>
      <c r="H25" s="1"/>
    </row>
  </sheetData>
  <conditionalFormatting sqref="R7">
    <cfRule type="cellIs" dxfId="31" priority="30" operator="lessThan">
      <formula>5.1</formula>
    </cfRule>
    <cfRule type="cellIs" dxfId="30" priority="31" operator="greaterThan">
      <formula>5</formula>
    </cfRule>
    <cfRule type="cellIs" dxfId="29" priority="32" operator="lessThan">
      <formula>4</formula>
    </cfRule>
    <cfRule type="cellIs" dxfId="28" priority="33" operator="greaterThan">
      <formula>4</formula>
    </cfRule>
    <cfRule type="colorScale" priority="34">
      <colorScale>
        <cfvo type="min" val="0"/>
        <cfvo type="max" val="0"/>
        <color rgb="FFFF7128"/>
        <color rgb="FFFFEF9C"/>
      </colorScale>
    </cfRule>
    <cfRule type="cellIs" dxfId="27" priority="35" operator="lessThan">
      <formula>5.1</formula>
    </cfRule>
    <cfRule type="cellIs" dxfId="26" priority="36" operator="greaterThan">
      <formula>5</formula>
    </cfRule>
    <cfRule type="cellIs" dxfId="25" priority="37" operator="lessThan">
      <formula>"5.1"</formula>
    </cfRule>
    <cfRule type="cellIs" dxfId="24" priority="38" operator="greaterThan">
      <formula>5</formula>
    </cfRule>
  </conditionalFormatting>
  <conditionalFormatting sqref="J7">
    <cfRule type="cellIs" dxfId="23" priority="28" operator="lessThan">
      <formula>299.9</formula>
    </cfRule>
    <cfRule type="cellIs" dxfId="22" priority="29" operator="greaterThan">
      <formula>300</formula>
    </cfRule>
  </conditionalFormatting>
  <conditionalFormatting sqref="M7">
    <cfRule type="cellIs" dxfId="21" priority="25" operator="lessThan">
      <formula>9.9</formula>
    </cfRule>
    <cfRule type="cellIs" dxfId="20" priority="26" operator="lessThan">
      <formula>9.9</formula>
    </cfRule>
    <cfRule type="cellIs" dxfId="19" priority="27" operator="greaterThan">
      <formula>10</formula>
    </cfRule>
  </conditionalFormatting>
  <conditionalFormatting sqref="N7">
    <cfRule type="cellIs" dxfId="18" priority="23" operator="greaterThan">
      <formula>10</formula>
    </cfRule>
    <cfRule type="cellIs" dxfId="17" priority="24" operator="lessThan">
      <formula>10</formula>
    </cfRule>
  </conditionalFormatting>
  <conditionalFormatting sqref="O7">
    <cfRule type="cellIs" dxfId="16" priority="20" operator="greaterThan">
      <formula>10</formula>
    </cfRule>
    <cfRule type="cellIs" dxfId="15" priority="21" operator="lessThan">
      <formula>5.3</formula>
    </cfRule>
    <cfRule type="cellIs" dxfId="14" priority="22" operator="between">
      <formula>5.3</formula>
      <formula>10</formula>
    </cfRule>
  </conditionalFormatting>
  <conditionalFormatting sqref="Q7">
    <cfRule type="cellIs" dxfId="13" priority="1" operator="between">
      <formula>3.9</formula>
      <formula>8.1</formula>
    </cfRule>
    <cfRule type="cellIs" dxfId="12" priority="2" operator="lessThan">
      <formula>4</formula>
    </cfRule>
    <cfRule type="cellIs" dxfId="11" priority="3" operator="greaterThan">
      <formula>8</formula>
    </cfRule>
    <cfRule type="cellIs" dxfId="10" priority="14" operator="between">
      <formula>4</formula>
      <formula>8</formula>
    </cfRule>
    <cfRule type="cellIs" dxfId="9" priority="15" operator="lessThan">
      <formula>4</formula>
    </cfRule>
    <cfRule type="cellIs" dxfId="8" priority="16" operator="greaterThan">
      <formula>8</formula>
    </cfRule>
  </conditionalFormatting>
  <conditionalFormatting sqref="I7">
    <cfRule type="cellIs" dxfId="7" priority="11" operator="lessThan">
      <formula>20</formula>
    </cfRule>
    <cfRule type="cellIs" dxfId="6" priority="12" operator="between">
      <formula>20</formula>
      <formula>30</formula>
    </cfRule>
    <cfRule type="cellIs" dxfId="5" priority="13" operator="greaterThan">
      <formula>30</formula>
    </cfRule>
  </conditionalFormatting>
  <conditionalFormatting sqref="P7">
    <cfRule type="cellIs" dxfId="4" priority="4" operator="between">
      <formula>1.2</formula>
      <formula>2.1</formula>
    </cfRule>
    <cfRule type="cellIs" dxfId="3" priority="5" operator="greaterThan">
      <formula>2</formula>
    </cfRule>
    <cfRule type="cellIs" dxfId="2" priority="6" operator="lessThan">
      <formula>1.3</formula>
    </cfRule>
    <cfRule type="cellIs" dxfId="1" priority="7" operator="lessThan">
      <formula>1.3</formula>
    </cfRule>
    <cfRule type="cellIs" dxfId="0" priority="8" operator="between">
      <formula>1.2</formula>
      <formula>2.1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Données</vt:lpstr>
      <vt:lpstr>Repas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Hendrickx Christophe</dc:creator>
  <cp:lastModifiedBy>MK</cp:lastModifiedBy>
  <dcterms:created xsi:type="dcterms:W3CDTF">2015-11-25T14:20:56Z</dcterms:created>
  <dcterms:modified xsi:type="dcterms:W3CDTF">2015-11-26T15:16:40Z</dcterms:modified>
</cp:coreProperties>
</file>