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6024"/>
  <workbookPr showInkAnnotation="0" autoCompressPictures="0"/>
  <bookViews>
    <workbookView xWindow="1760" yWindow="1760" windowWidth="23840" windowHeight="13060" tabRatio="500"/>
  </bookViews>
  <sheets>
    <sheet name="Feuil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E19" i="1" l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7" i="1"/>
  <c r="E12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7" i="1"/>
  <c r="B38" i="1"/>
  <c r="B41" i="1"/>
  <c r="H19" i="1"/>
  <c r="H20" i="1"/>
  <c r="H21" i="1"/>
  <c r="H22" i="1"/>
  <c r="H25" i="1"/>
  <c r="H26" i="1"/>
  <c r="H28" i="1"/>
  <c r="K19" i="1"/>
  <c r="K23" i="1"/>
  <c r="K22" i="1"/>
  <c r="K24" i="1"/>
  <c r="K26" i="1"/>
  <c r="L9" i="1"/>
</calcChain>
</file>

<file path=xl/sharedStrings.xml><?xml version="1.0" encoding="utf-8"?>
<sst xmlns="http://schemas.openxmlformats.org/spreadsheetml/2006/main" count="160" uniqueCount="137">
  <si>
    <t>Pari 1</t>
  </si>
  <si>
    <t>Gagné</t>
  </si>
  <si>
    <t>Pari 2</t>
  </si>
  <si>
    <t>Pari 3</t>
  </si>
  <si>
    <t>Pari 4</t>
  </si>
  <si>
    <t>perdu</t>
  </si>
  <si>
    <t>Pari 5</t>
  </si>
  <si>
    <t>Pari 6</t>
  </si>
  <si>
    <t>Pari 7</t>
  </si>
  <si>
    <t>Pari 8</t>
  </si>
  <si>
    <t>Pari 9</t>
  </si>
  <si>
    <t>Pari 10</t>
  </si>
  <si>
    <t>Pari 11</t>
  </si>
  <si>
    <t>Pari 12</t>
  </si>
  <si>
    <t>Pari 13</t>
  </si>
  <si>
    <t>Pari 14</t>
  </si>
  <si>
    <t>Pari 15</t>
  </si>
  <si>
    <t>Simple</t>
  </si>
  <si>
    <t>Résultat</t>
  </si>
  <si>
    <t>Double</t>
  </si>
  <si>
    <t xml:space="preserve">triple </t>
  </si>
  <si>
    <t>quadruple</t>
  </si>
  <si>
    <t>Pari 1&amp;2</t>
  </si>
  <si>
    <t>pari 1&amp;2&amp;3</t>
  </si>
  <si>
    <t>Pari 1&amp;2&amp;3&amp;4</t>
  </si>
  <si>
    <t>Pari 1&amp;3</t>
  </si>
  <si>
    <t>pari 1&amp;2&amp;4</t>
  </si>
  <si>
    <t>Pari 1&amp;4</t>
  </si>
  <si>
    <t>pari 1&amp;3&amp;4</t>
  </si>
  <si>
    <t>Pari 1&amp;5</t>
  </si>
  <si>
    <t>pari 2&amp;3&amp;4</t>
  </si>
  <si>
    <t>Invest</t>
  </si>
  <si>
    <t>pari 1&amp;6</t>
  </si>
  <si>
    <t>Gain</t>
  </si>
  <si>
    <t>pari 1&amp;7</t>
  </si>
  <si>
    <t>invest</t>
  </si>
  <si>
    <t>pari 1&amp;8</t>
  </si>
  <si>
    <t>gain</t>
  </si>
  <si>
    <t>pari 1&amp;9</t>
  </si>
  <si>
    <t>total</t>
  </si>
  <si>
    <t>pari 1&amp;10</t>
  </si>
  <si>
    <t>pari 1&amp;11</t>
  </si>
  <si>
    <t>pari 1&amp;12</t>
  </si>
  <si>
    <t>pari 1&amp;13</t>
  </si>
  <si>
    <t>pari 1&amp;14</t>
  </si>
  <si>
    <t>pari 1&amp;15</t>
  </si>
  <si>
    <t>pari 2&amp;3</t>
  </si>
  <si>
    <t>pari 2&amp;4</t>
  </si>
  <si>
    <t>pari 2&amp;5</t>
  </si>
  <si>
    <t>pari 2&amp;6</t>
  </si>
  <si>
    <t>pari 2&amp;7</t>
  </si>
  <si>
    <t>pari 2&amp;8</t>
  </si>
  <si>
    <t>pari 2&amp;9</t>
  </si>
  <si>
    <t>pari 2&amp;10</t>
  </si>
  <si>
    <t>pari 2&amp;11</t>
  </si>
  <si>
    <t>pari 2&amp;12</t>
  </si>
  <si>
    <t>pari 2&amp;13</t>
  </si>
  <si>
    <t>pari 2&amp;14</t>
  </si>
  <si>
    <t>pari 2&amp;15</t>
  </si>
  <si>
    <t>pari 3&amp; 4</t>
  </si>
  <si>
    <t>pari 3&amp; 5</t>
  </si>
  <si>
    <t>pari 3&amp; 6</t>
  </si>
  <si>
    <t>pari 3&amp; 7</t>
  </si>
  <si>
    <t>pari 3&amp; 8</t>
  </si>
  <si>
    <t>pari 3&amp; 9</t>
  </si>
  <si>
    <t>pari 3&amp; 10</t>
  </si>
  <si>
    <t>pari 3&amp; 11</t>
  </si>
  <si>
    <t>pari 3&amp; 12</t>
  </si>
  <si>
    <t>pari 3&amp; 13</t>
  </si>
  <si>
    <t>pari 3&amp; 14</t>
  </si>
  <si>
    <t>pari 3&amp; 15</t>
  </si>
  <si>
    <t>pari 4&amp; 5</t>
  </si>
  <si>
    <t>pari 4&amp; 6</t>
  </si>
  <si>
    <t>pari 4&amp; 7</t>
  </si>
  <si>
    <t>pari 4&amp; 8</t>
  </si>
  <si>
    <t>pari 4&amp; 9</t>
  </si>
  <si>
    <t>pari 4&amp; 10</t>
  </si>
  <si>
    <t>pari 4&amp; 11</t>
  </si>
  <si>
    <t>pari 4&amp; 12</t>
  </si>
  <si>
    <t>pari 4&amp; 13</t>
  </si>
  <si>
    <t>pari 4&amp; 14</t>
  </si>
  <si>
    <t>pari 4&amp; 15</t>
  </si>
  <si>
    <t>pari 5 &amp; 6</t>
  </si>
  <si>
    <t>pari 5 &amp; 7</t>
  </si>
  <si>
    <t>pari 5 &amp; 8</t>
  </si>
  <si>
    <t>pari 5 &amp; 9</t>
  </si>
  <si>
    <t>pari 5 &amp; 10</t>
  </si>
  <si>
    <t>pari 5 &amp; 11</t>
  </si>
  <si>
    <t>pari 5 &amp; 12</t>
  </si>
  <si>
    <t>pari 5 &amp; 13</t>
  </si>
  <si>
    <t>pari 5 &amp; 14</t>
  </si>
  <si>
    <t>pari 5 &amp; 15</t>
  </si>
  <si>
    <t>pari 6 &amp; 7</t>
  </si>
  <si>
    <t>pari 6 &amp; 8</t>
  </si>
  <si>
    <t>pari 6 &amp; 9</t>
  </si>
  <si>
    <t>pari 6 &amp; 10</t>
  </si>
  <si>
    <t>pari 6 &amp; 11</t>
  </si>
  <si>
    <t>pari 6 &amp; 12</t>
  </si>
  <si>
    <t>pari 6 &amp; 13</t>
  </si>
  <si>
    <t>pari 6 &amp; 14</t>
  </si>
  <si>
    <t>pari 6 &amp; 15</t>
  </si>
  <si>
    <t>pari 7 &amp; 8</t>
  </si>
  <si>
    <t>pari 7 &amp; 9</t>
  </si>
  <si>
    <t>pari 7 &amp; 10</t>
  </si>
  <si>
    <t>pari 7 &amp; 11</t>
  </si>
  <si>
    <t>pari 7 &amp; 12</t>
  </si>
  <si>
    <t>pari 7 &amp; 13</t>
  </si>
  <si>
    <t>pari 7 &amp; 14</t>
  </si>
  <si>
    <t>pari 7 &amp; 15</t>
  </si>
  <si>
    <t>pari 8 &amp; 9</t>
  </si>
  <si>
    <t>pari 8 &amp; 10</t>
  </si>
  <si>
    <t>pari 8 &amp; 11</t>
  </si>
  <si>
    <t>pari 8 &amp; 12</t>
  </si>
  <si>
    <t>pari 8 &amp; 13</t>
  </si>
  <si>
    <t>pari 8 &amp; 14</t>
  </si>
  <si>
    <t>pari 8 &amp; 15</t>
  </si>
  <si>
    <t>pari 9 &amp; 10</t>
  </si>
  <si>
    <t>pari 9 &amp; 11</t>
  </si>
  <si>
    <t>pari 9 &amp; 12</t>
  </si>
  <si>
    <t>pari 9 &amp; 13</t>
  </si>
  <si>
    <t>pari 9 &amp; 14</t>
  </si>
  <si>
    <t>pari 9 &amp; 15</t>
  </si>
  <si>
    <t>pari 10 &amp; 11</t>
  </si>
  <si>
    <t>pari 10 &amp; 12</t>
  </si>
  <si>
    <t>pari 10 &amp; 13</t>
  </si>
  <si>
    <t>pari 10 &amp; 14</t>
  </si>
  <si>
    <t>pari 10 &amp; 15</t>
  </si>
  <si>
    <t>pari 11 &amp; 12</t>
  </si>
  <si>
    <t>pari 11 &amp; 13</t>
  </si>
  <si>
    <t>pari 11 &amp; 14</t>
  </si>
  <si>
    <t>pari 11 &amp; 15</t>
  </si>
  <si>
    <t>pari 12 &amp; 13</t>
  </si>
  <si>
    <t>pari 12 &amp; 14</t>
  </si>
  <si>
    <t>pari 12 &amp; 15</t>
  </si>
  <si>
    <t>pari 13 &amp; 14</t>
  </si>
  <si>
    <t>pari 13 &amp; 15</t>
  </si>
  <si>
    <t>pari 14 &amp; 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</si>
</sst>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0061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6EFCE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2" fillId="2" borderId="0" applyNumberFormat="0" applyBorder="0" applyAlignment="0" applyProtection="0"/>
  </cellStyleXfs>
  <cellXfs count="5">
    <xf numFmtId="0" fontId="0" fillId="0" borderId="0" xfId="0"/>
    <xf numFmtId="0" fontId="2" fillId="2" borderId="0" xfId="2"/>
    <xf numFmtId="0" fontId="3" fillId="0" borderId="0" xfId="0" applyFont="1"/>
    <xf numFmtId="2" fontId="0" fillId="0" borderId="0" xfId="0" applyNumberFormat="1"/>
    <xf numFmtId="9" fontId="0" fillId="0" borderId="0" xfId="1" applyFont="1"/>
  </cellXfs>
  <cellStyles count="3">
    <cellStyle name="Bon" xfId="2" builtinId="26"/>
    <cellStyle name="Normal" xfId="0" builtinId="0"/>
    <cellStyle name="Pourcentage" xfId="1" builtinId="5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30"/>
  <sheetViews>
    <sheetView tabSelected="1" workbookViewId="0">
      <selection sqref="A1:XFD1048576"/>
    </sheetView>
  </sheetViews>
  <sheetFormatPr baseColWidth="10" defaultRowHeight="15" x14ac:dyDescent="0"/>
  <cols>
    <col min="10" max="10" width="13" bestFit="1" customWidth="1"/>
  </cols>
  <sheetData>
    <row r="1" spans="1:12">
      <c r="A1" t="s">
        <v>0</v>
      </c>
      <c r="B1" s="1">
        <v>1.3</v>
      </c>
      <c r="C1" s="1" t="s">
        <v>1</v>
      </c>
      <c r="E1">
        <v>15</v>
      </c>
    </row>
    <row r="2" spans="1:12">
      <c r="A2" t="s">
        <v>2</v>
      </c>
      <c r="B2" s="1">
        <v>1.18</v>
      </c>
      <c r="C2" s="1" t="s">
        <v>1</v>
      </c>
    </row>
    <row r="3" spans="1:12">
      <c r="A3" t="s">
        <v>3</v>
      </c>
      <c r="B3" s="1">
        <v>1.36</v>
      </c>
      <c r="C3" s="1" t="s">
        <v>1</v>
      </c>
    </row>
    <row r="4" spans="1:12">
      <c r="A4" t="s">
        <v>4</v>
      </c>
      <c r="B4" s="1">
        <v>1.22</v>
      </c>
      <c r="C4" s="1" t="s">
        <v>5</v>
      </c>
    </row>
    <row r="5" spans="1:12">
      <c r="A5" t="s">
        <v>6</v>
      </c>
      <c r="B5" s="1"/>
      <c r="C5" s="1"/>
    </row>
    <row r="6" spans="1:12">
      <c r="A6" t="s">
        <v>7</v>
      </c>
      <c r="B6" s="1"/>
      <c r="C6" s="1"/>
    </row>
    <row r="7" spans="1:12">
      <c r="A7" t="s">
        <v>8</v>
      </c>
      <c r="B7" s="1"/>
      <c r="C7" s="1"/>
    </row>
    <row r="8" spans="1:12">
      <c r="A8" t="s">
        <v>9</v>
      </c>
      <c r="B8" s="1"/>
      <c r="C8" s="1"/>
    </row>
    <row r="9" spans="1:12">
      <c r="A9" t="s">
        <v>10</v>
      </c>
      <c r="B9" s="1"/>
      <c r="C9" s="1"/>
      <c r="L9">
        <f>COMBIN(15,6)</f>
        <v>5005</v>
      </c>
    </row>
    <row r="10" spans="1:12">
      <c r="A10" t="s">
        <v>11</v>
      </c>
      <c r="B10" s="1"/>
      <c r="C10" s="1"/>
    </row>
    <row r="11" spans="1:12">
      <c r="A11" t="s">
        <v>12</v>
      </c>
    </row>
    <row r="12" spans="1:12">
      <c r="A12" t="s">
        <v>13</v>
      </c>
    </row>
    <row r="13" spans="1:12">
      <c r="A13" t="s">
        <v>14</v>
      </c>
    </row>
    <row r="14" spans="1:12">
      <c r="A14" t="s">
        <v>15</v>
      </c>
    </row>
    <row r="15" spans="1:12">
      <c r="A15" t="s">
        <v>16</v>
      </c>
    </row>
    <row r="18" spans="1:11">
      <c r="A18" t="s">
        <v>17</v>
      </c>
      <c r="B18" t="s">
        <v>18</v>
      </c>
      <c r="D18" t="s">
        <v>19</v>
      </c>
      <c r="E18" t="s">
        <v>18</v>
      </c>
      <c r="G18" t="s">
        <v>20</v>
      </c>
      <c r="H18" t="s">
        <v>18</v>
      </c>
      <c r="J18" t="s">
        <v>21</v>
      </c>
      <c r="K18" t="s">
        <v>18</v>
      </c>
    </row>
    <row r="19" spans="1:11">
      <c r="A19" t="s">
        <v>0</v>
      </c>
      <c r="B19">
        <f>IF(C1="gagné", B1*1, 0)</f>
        <v>1.3</v>
      </c>
      <c r="D19" t="s">
        <v>22</v>
      </c>
      <c r="E19">
        <f>IF(AND($C$1="gagné", C2="gagné"),$B$1*B2*1,0)</f>
        <v>1.534</v>
      </c>
      <c r="G19" t="s">
        <v>23</v>
      </c>
      <c r="H19">
        <f>IF(AND(C1="gagné",C2="gagné", C3="gagné"),B1*B2*B3*1,0)</f>
        <v>2.0862400000000001</v>
      </c>
      <c r="J19" t="s">
        <v>24</v>
      </c>
      <c r="K19">
        <f>IF(AND(C1="gagné",C2="gagné", C3="gagné",C4="gagné"),B1*B2*B3*B4*1,0)</f>
        <v>0</v>
      </c>
    </row>
    <row r="20" spans="1:11">
      <c r="A20" t="s">
        <v>2</v>
      </c>
      <c r="B20">
        <f t="shared" ref="B20:B33" si="0">IF(C2="gagné", B2*1, 0)</f>
        <v>1.18</v>
      </c>
      <c r="D20" t="s">
        <v>25</v>
      </c>
      <c r="E20">
        <f t="shared" ref="E20:E32" si="1">IF(AND($C$1="gagné", C3="gagné"),$B$1*B3*1,0)</f>
        <v>1.7680000000000002</v>
      </c>
      <c r="G20" t="s">
        <v>26</v>
      </c>
      <c r="H20">
        <f>IF(AND(C1="gagné",C2="gagné", C3="gagné"),B1*B2*B4*1,0)</f>
        <v>1.87148</v>
      </c>
    </row>
    <row r="21" spans="1:11">
      <c r="A21" t="s">
        <v>3</v>
      </c>
      <c r="B21">
        <f t="shared" si="0"/>
        <v>1.36</v>
      </c>
      <c r="D21" t="s">
        <v>27</v>
      </c>
      <c r="E21">
        <f t="shared" si="1"/>
        <v>0</v>
      </c>
      <c r="G21" t="s">
        <v>28</v>
      </c>
      <c r="H21">
        <f>IF(AND(C1="gagné",C3="gagné", C4="gagné"),B1*B3*B4*1,0)</f>
        <v>0</v>
      </c>
    </row>
    <row r="22" spans="1:11">
      <c r="A22" t="s">
        <v>4</v>
      </c>
      <c r="B22">
        <f t="shared" si="0"/>
        <v>0</v>
      </c>
      <c r="D22" t="s">
        <v>29</v>
      </c>
      <c r="E22">
        <f t="shared" si="1"/>
        <v>0</v>
      </c>
      <c r="G22" t="s">
        <v>30</v>
      </c>
      <c r="H22">
        <f>IF(AND(C2="gagné",C3="gagné", C4="gagné"),B2*B3*B4*1,0)</f>
        <v>0</v>
      </c>
      <c r="J22" t="s">
        <v>31</v>
      </c>
      <c r="K22">
        <f>COUNTA(J19)</f>
        <v>1</v>
      </c>
    </row>
    <row r="23" spans="1:11">
      <c r="A23" t="s">
        <v>6</v>
      </c>
      <c r="B23">
        <f t="shared" si="0"/>
        <v>0</v>
      </c>
      <c r="D23" t="s">
        <v>32</v>
      </c>
      <c r="E23">
        <f t="shared" si="1"/>
        <v>0</v>
      </c>
      <c r="J23" s="2" t="s">
        <v>33</v>
      </c>
      <c r="K23" s="2">
        <f>SUM(K19)</f>
        <v>0</v>
      </c>
    </row>
    <row r="24" spans="1:11">
      <c r="A24" t="s">
        <v>7</v>
      </c>
      <c r="B24">
        <f t="shared" si="0"/>
        <v>0</v>
      </c>
      <c r="D24" t="s">
        <v>34</v>
      </c>
      <c r="E24">
        <f t="shared" si="1"/>
        <v>0</v>
      </c>
      <c r="G24" t="s">
        <v>35</v>
      </c>
      <c r="H24">
        <v>10</v>
      </c>
      <c r="K24" s="3">
        <f>K23-K22</f>
        <v>-1</v>
      </c>
    </row>
    <row r="25" spans="1:11">
      <c r="A25" t="s">
        <v>8</v>
      </c>
      <c r="B25">
        <f t="shared" si="0"/>
        <v>0</v>
      </c>
      <c r="D25" t="s">
        <v>36</v>
      </c>
      <c r="E25">
        <f t="shared" si="1"/>
        <v>0</v>
      </c>
      <c r="G25" t="s">
        <v>37</v>
      </c>
      <c r="H25">
        <f>SUM(H19:H22)</f>
        <v>3.9577200000000001</v>
      </c>
    </row>
    <row r="26" spans="1:11">
      <c r="A26" t="s">
        <v>9</v>
      </c>
      <c r="B26">
        <f t="shared" si="0"/>
        <v>0</v>
      </c>
      <c r="D26" t="s">
        <v>38</v>
      </c>
      <c r="E26">
        <f t="shared" si="1"/>
        <v>0</v>
      </c>
      <c r="G26" t="s">
        <v>39</v>
      </c>
      <c r="H26">
        <f>H25-H24</f>
        <v>-6.0422799999999999</v>
      </c>
      <c r="K26" s="4">
        <f>K24/K22</f>
        <v>-1</v>
      </c>
    </row>
    <row r="27" spans="1:11">
      <c r="A27" t="s">
        <v>10</v>
      </c>
      <c r="B27">
        <f t="shared" si="0"/>
        <v>0</v>
      </c>
      <c r="D27" t="s">
        <v>40</v>
      </c>
      <c r="E27">
        <f t="shared" si="1"/>
        <v>0</v>
      </c>
      <c r="H27" s="3"/>
    </row>
    <row r="28" spans="1:11">
      <c r="A28" t="s">
        <v>11</v>
      </c>
      <c r="B28">
        <f t="shared" si="0"/>
        <v>0</v>
      </c>
      <c r="D28" t="s">
        <v>41</v>
      </c>
      <c r="E28">
        <f t="shared" si="1"/>
        <v>0</v>
      </c>
      <c r="H28" s="4">
        <f>H26/H24</f>
        <v>-0.60422799999999999</v>
      </c>
    </row>
    <row r="29" spans="1:11">
      <c r="A29" t="s">
        <v>12</v>
      </c>
      <c r="B29">
        <f t="shared" si="0"/>
        <v>0</v>
      </c>
      <c r="D29" t="s">
        <v>42</v>
      </c>
      <c r="E29">
        <f t="shared" si="1"/>
        <v>0</v>
      </c>
    </row>
    <row r="30" spans="1:11">
      <c r="A30" t="s">
        <v>13</v>
      </c>
      <c r="B30">
        <f t="shared" si="0"/>
        <v>0</v>
      </c>
      <c r="D30" t="s">
        <v>43</v>
      </c>
      <c r="E30">
        <f t="shared" si="1"/>
        <v>0</v>
      </c>
    </row>
    <row r="31" spans="1:11">
      <c r="A31" t="s">
        <v>14</v>
      </c>
      <c r="B31">
        <f t="shared" si="0"/>
        <v>0</v>
      </c>
      <c r="D31" t="s">
        <v>44</v>
      </c>
      <c r="E31">
        <f t="shared" si="1"/>
        <v>0</v>
      </c>
    </row>
    <row r="32" spans="1:11">
      <c r="A32" t="s">
        <v>15</v>
      </c>
      <c r="B32">
        <f t="shared" si="0"/>
        <v>0</v>
      </c>
      <c r="D32" t="s">
        <v>45</v>
      </c>
      <c r="E32">
        <f t="shared" si="1"/>
        <v>0</v>
      </c>
    </row>
    <row r="33" spans="1:5">
      <c r="A33" t="s">
        <v>16</v>
      </c>
      <c r="B33">
        <f t="shared" si="0"/>
        <v>0</v>
      </c>
      <c r="D33" t="s">
        <v>46</v>
      </c>
      <c r="E33">
        <f>IF(AND($C$2="gagné", C3="gagné"),$B$2*B3*1,0)</f>
        <v>1.6048</v>
      </c>
    </row>
    <row r="34" spans="1:5">
      <c r="D34" t="s">
        <v>47</v>
      </c>
      <c r="E34">
        <f t="shared" ref="E34:E45" si="2">IF(AND($C$2="gagné", C4="gagné"),$B$2*B4*1,0)</f>
        <v>0</v>
      </c>
    </row>
    <row r="35" spans="1:5">
      <c r="D35" t="s">
        <v>48</v>
      </c>
      <c r="E35">
        <f t="shared" si="2"/>
        <v>0</v>
      </c>
    </row>
    <row r="36" spans="1:5">
      <c r="A36" t="s">
        <v>35</v>
      </c>
      <c r="B36">
        <v>4</v>
      </c>
      <c r="D36" t="s">
        <v>49</v>
      </c>
      <c r="E36">
        <f t="shared" si="2"/>
        <v>0</v>
      </c>
    </row>
    <row r="37" spans="1:5">
      <c r="A37" t="s">
        <v>37</v>
      </c>
      <c r="B37">
        <f>SUM(B19:B33)</f>
        <v>3.84</v>
      </c>
      <c r="D37" t="s">
        <v>50</v>
      </c>
      <c r="E37">
        <f t="shared" si="2"/>
        <v>0</v>
      </c>
    </row>
    <row r="38" spans="1:5">
      <c r="A38" t="s">
        <v>39</v>
      </c>
      <c r="B38">
        <f>B37-B36</f>
        <v>-0.16000000000000014</v>
      </c>
      <c r="D38" t="s">
        <v>51</v>
      </c>
      <c r="E38">
        <f t="shared" si="2"/>
        <v>0</v>
      </c>
    </row>
    <row r="39" spans="1:5">
      <c r="D39" t="s">
        <v>52</v>
      </c>
      <c r="E39">
        <f t="shared" si="2"/>
        <v>0</v>
      </c>
    </row>
    <row r="40" spans="1:5">
      <c r="D40" t="s">
        <v>53</v>
      </c>
      <c r="E40">
        <f t="shared" si="2"/>
        <v>0</v>
      </c>
    </row>
    <row r="41" spans="1:5">
      <c r="B41" s="4">
        <f>B38/B36</f>
        <v>-4.0000000000000036E-2</v>
      </c>
      <c r="D41" t="s">
        <v>54</v>
      </c>
      <c r="E41">
        <f t="shared" si="2"/>
        <v>0</v>
      </c>
    </row>
    <row r="42" spans="1:5">
      <c r="D42" t="s">
        <v>55</v>
      </c>
      <c r="E42">
        <f t="shared" si="2"/>
        <v>0</v>
      </c>
    </row>
    <row r="43" spans="1:5">
      <c r="D43" t="s">
        <v>56</v>
      </c>
      <c r="E43">
        <f t="shared" si="2"/>
        <v>0</v>
      </c>
    </row>
    <row r="44" spans="1:5">
      <c r="D44" t="s">
        <v>57</v>
      </c>
      <c r="E44">
        <f t="shared" si="2"/>
        <v>0</v>
      </c>
    </row>
    <row r="45" spans="1:5">
      <c r="D45" t="s">
        <v>58</v>
      </c>
      <c r="E45">
        <f t="shared" si="2"/>
        <v>0</v>
      </c>
    </row>
    <row r="46" spans="1:5">
      <c r="D46" t="s">
        <v>59</v>
      </c>
      <c r="E46">
        <f>IF(AND($C$3="gagné", C4="gagné"),$B$3*B4*1,0)</f>
        <v>0</v>
      </c>
    </row>
    <row r="47" spans="1:5">
      <c r="D47" t="s">
        <v>60</v>
      </c>
      <c r="E47">
        <f t="shared" ref="E47:E57" si="3">IF(AND($C$3="gagné", C5="gagné"),$B$3*B5*1,0)</f>
        <v>0</v>
      </c>
    </row>
    <row r="48" spans="1:5">
      <c r="D48" t="s">
        <v>61</v>
      </c>
      <c r="E48">
        <f t="shared" si="3"/>
        <v>0</v>
      </c>
    </row>
    <row r="49" spans="4:5">
      <c r="D49" t="s">
        <v>62</v>
      </c>
      <c r="E49">
        <f t="shared" si="3"/>
        <v>0</v>
      </c>
    </row>
    <row r="50" spans="4:5">
      <c r="D50" t="s">
        <v>63</v>
      </c>
      <c r="E50">
        <f t="shared" si="3"/>
        <v>0</v>
      </c>
    </row>
    <row r="51" spans="4:5">
      <c r="D51" t="s">
        <v>64</v>
      </c>
      <c r="E51">
        <f t="shared" si="3"/>
        <v>0</v>
      </c>
    </row>
    <row r="52" spans="4:5">
      <c r="D52" t="s">
        <v>65</v>
      </c>
      <c r="E52">
        <f t="shared" si="3"/>
        <v>0</v>
      </c>
    </row>
    <row r="53" spans="4:5">
      <c r="D53" t="s">
        <v>66</v>
      </c>
      <c r="E53">
        <f t="shared" si="3"/>
        <v>0</v>
      </c>
    </row>
    <row r="54" spans="4:5">
      <c r="D54" t="s">
        <v>67</v>
      </c>
      <c r="E54">
        <f t="shared" si="3"/>
        <v>0</v>
      </c>
    </row>
    <row r="55" spans="4:5">
      <c r="D55" t="s">
        <v>68</v>
      </c>
      <c r="E55">
        <f t="shared" si="3"/>
        <v>0</v>
      </c>
    </row>
    <row r="56" spans="4:5">
      <c r="D56" t="s">
        <v>69</v>
      </c>
      <c r="E56">
        <f t="shared" si="3"/>
        <v>0</v>
      </c>
    </row>
    <row r="57" spans="4:5">
      <c r="D57" t="s">
        <v>70</v>
      </c>
      <c r="E57">
        <f t="shared" si="3"/>
        <v>0</v>
      </c>
    </row>
    <row r="58" spans="4:5">
      <c r="D58" t="s">
        <v>71</v>
      </c>
      <c r="E58">
        <f>IF(AND($C$4="gagné", C5="gagné"),$B$4*B5*1,0)</f>
        <v>0</v>
      </c>
    </row>
    <row r="59" spans="4:5">
      <c r="D59" t="s">
        <v>72</v>
      </c>
      <c r="E59">
        <f t="shared" ref="E59:E68" si="4">IF(AND($C$4="gagné", C6="gagné"),$B$4*B6*1,0)</f>
        <v>0</v>
      </c>
    </row>
    <row r="60" spans="4:5">
      <c r="D60" t="s">
        <v>73</v>
      </c>
      <c r="E60">
        <f t="shared" si="4"/>
        <v>0</v>
      </c>
    </row>
    <row r="61" spans="4:5">
      <c r="D61" t="s">
        <v>74</v>
      </c>
      <c r="E61">
        <f t="shared" si="4"/>
        <v>0</v>
      </c>
    </row>
    <row r="62" spans="4:5">
      <c r="D62" t="s">
        <v>75</v>
      </c>
      <c r="E62">
        <f t="shared" si="4"/>
        <v>0</v>
      </c>
    </row>
    <row r="63" spans="4:5">
      <c r="D63" t="s">
        <v>76</v>
      </c>
      <c r="E63">
        <f t="shared" si="4"/>
        <v>0</v>
      </c>
    </row>
    <row r="64" spans="4:5">
      <c r="D64" t="s">
        <v>77</v>
      </c>
      <c r="E64">
        <f t="shared" si="4"/>
        <v>0</v>
      </c>
    </row>
    <row r="65" spans="4:5">
      <c r="D65" t="s">
        <v>78</v>
      </c>
      <c r="E65">
        <f t="shared" si="4"/>
        <v>0</v>
      </c>
    </row>
    <row r="66" spans="4:5">
      <c r="D66" t="s">
        <v>79</v>
      </c>
      <c r="E66">
        <f t="shared" si="4"/>
        <v>0</v>
      </c>
    </row>
    <row r="67" spans="4:5">
      <c r="D67" t="s">
        <v>80</v>
      </c>
      <c r="E67">
        <f t="shared" si="4"/>
        <v>0</v>
      </c>
    </row>
    <row r="68" spans="4:5">
      <c r="D68" t="s">
        <v>81</v>
      </c>
      <c r="E68">
        <f t="shared" si="4"/>
        <v>0</v>
      </c>
    </row>
    <row r="69" spans="4:5">
      <c r="D69" t="s">
        <v>82</v>
      </c>
      <c r="E69">
        <f>IF(AND($C$5="gagné", C6="gagné"),$B$5*B6*1,0)</f>
        <v>0</v>
      </c>
    </row>
    <row r="70" spans="4:5">
      <c r="D70" t="s">
        <v>83</v>
      </c>
      <c r="E70">
        <f t="shared" ref="E70:E78" si="5">IF(AND($C$5="gagné", C7="gagné"),$B$5*B7*1,0)</f>
        <v>0</v>
      </c>
    </row>
    <row r="71" spans="4:5">
      <c r="D71" t="s">
        <v>84</v>
      </c>
      <c r="E71">
        <f t="shared" si="5"/>
        <v>0</v>
      </c>
    </row>
    <row r="72" spans="4:5">
      <c r="D72" t="s">
        <v>85</v>
      </c>
      <c r="E72">
        <f t="shared" si="5"/>
        <v>0</v>
      </c>
    </row>
    <row r="73" spans="4:5">
      <c r="D73" t="s">
        <v>86</v>
      </c>
      <c r="E73">
        <f t="shared" si="5"/>
        <v>0</v>
      </c>
    </row>
    <row r="74" spans="4:5">
      <c r="D74" t="s">
        <v>87</v>
      </c>
      <c r="E74">
        <f t="shared" si="5"/>
        <v>0</v>
      </c>
    </row>
    <row r="75" spans="4:5">
      <c r="D75" t="s">
        <v>88</v>
      </c>
      <c r="E75">
        <f t="shared" si="5"/>
        <v>0</v>
      </c>
    </row>
    <row r="76" spans="4:5">
      <c r="D76" t="s">
        <v>89</v>
      </c>
      <c r="E76">
        <f t="shared" si="5"/>
        <v>0</v>
      </c>
    </row>
    <row r="77" spans="4:5">
      <c r="D77" t="s">
        <v>90</v>
      </c>
      <c r="E77">
        <f t="shared" si="5"/>
        <v>0</v>
      </c>
    </row>
    <row r="78" spans="4:5">
      <c r="D78" t="s">
        <v>91</v>
      </c>
      <c r="E78">
        <f t="shared" si="5"/>
        <v>0</v>
      </c>
    </row>
    <row r="79" spans="4:5">
      <c r="D79" t="s">
        <v>92</v>
      </c>
      <c r="E79">
        <f>IF(AND($C$6="gagné", C7="gagné"),$B$6*B7*1,0)</f>
        <v>0</v>
      </c>
    </row>
    <row r="80" spans="4:5">
      <c r="D80" t="s">
        <v>93</v>
      </c>
      <c r="E80">
        <f t="shared" ref="E80:E87" si="6">IF(AND($C$6="gagné", C8="gagné"),$B$6*B8*1,0)</f>
        <v>0</v>
      </c>
    </row>
    <row r="81" spans="4:5">
      <c r="D81" t="s">
        <v>94</v>
      </c>
      <c r="E81">
        <f t="shared" si="6"/>
        <v>0</v>
      </c>
    </row>
    <row r="82" spans="4:5">
      <c r="D82" t="s">
        <v>95</v>
      </c>
      <c r="E82">
        <f t="shared" si="6"/>
        <v>0</v>
      </c>
    </row>
    <row r="83" spans="4:5">
      <c r="D83" t="s">
        <v>96</v>
      </c>
      <c r="E83">
        <f t="shared" si="6"/>
        <v>0</v>
      </c>
    </row>
    <row r="84" spans="4:5">
      <c r="D84" t="s">
        <v>97</v>
      </c>
      <c r="E84">
        <f t="shared" si="6"/>
        <v>0</v>
      </c>
    </row>
    <row r="85" spans="4:5">
      <c r="D85" t="s">
        <v>98</v>
      </c>
      <c r="E85">
        <f t="shared" si="6"/>
        <v>0</v>
      </c>
    </row>
    <row r="86" spans="4:5">
      <c r="D86" t="s">
        <v>99</v>
      </c>
      <c r="E86">
        <f t="shared" si="6"/>
        <v>0</v>
      </c>
    </row>
    <row r="87" spans="4:5">
      <c r="D87" t="s">
        <v>100</v>
      </c>
      <c r="E87">
        <f t="shared" si="6"/>
        <v>0</v>
      </c>
    </row>
    <row r="88" spans="4:5">
      <c r="D88" t="s">
        <v>101</v>
      </c>
      <c r="E88">
        <f>IF(AND($C$7="gagné", C8="gagné"),$B$7*B8*1,0)</f>
        <v>0</v>
      </c>
    </row>
    <row r="89" spans="4:5">
      <c r="D89" t="s">
        <v>102</v>
      </c>
      <c r="E89">
        <f t="shared" ref="E89:E95" si="7">IF(AND($C$7="gagné", C9="gagné"),$B$7*B9*1,0)</f>
        <v>0</v>
      </c>
    </row>
    <row r="90" spans="4:5">
      <c r="D90" t="s">
        <v>103</v>
      </c>
      <c r="E90">
        <f t="shared" si="7"/>
        <v>0</v>
      </c>
    </row>
    <row r="91" spans="4:5">
      <c r="D91" t="s">
        <v>104</v>
      </c>
      <c r="E91">
        <f t="shared" si="7"/>
        <v>0</v>
      </c>
    </row>
    <row r="92" spans="4:5">
      <c r="D92" t="s">
        <v>105</v>
      </c>
      <c r="E92">
        <f t="shared" si="7"/>
        <v>0</v>
      </c>
    </row>
    <row r="93" spans="4:5">
      <c r="D93" t="s">
        <v>106</v>
      </c>
      <c r="E93">
        <f t="shared" si="7"/>
        <v>0</v>
      </c>
    </row>
    <row r="94" spans="4:5">
      <c r="D94" t="s">
        <v>107</v>
      </c>
      <c r="E94">
        <f t="shared" si="7"/>
        <v>0</v>
      </c>
    </row>
    <row r="95" spans="4:5">
      <c r="D95" t="s">
        <v>108</v>
      </c>
      <c r="E95">
        <f t="shared" si="7"/>
        <v>0</v>
      </c>
    </row>
    <row r="96" spans="4:5">
      <c r="D96" t="s">
        <v>109</v>
      </c>
      <c r="E96">
        <f>IF(AND($C$8="gagné", C9="gagné"),$B$8*B9*1,0)</f>
        <v>0</v>
      </c>
    </row>
    <row r="97" spans="4:5">
      <c r="D97" t="s">
        <v>110</v>
      </c>
      <c r="E97">
        <f t="shared" ref="E97:E102" si="8">IF(AND($C$8="gagné", C10="gagné"),$B$8*B10*1,0)</f>
        <v>0</v>
      </c>
    </row>
    <row r="98" spans="4:5">
      <c r="D98" t="s">
        <v>111</v>
      </c>
      <c r="E98">
        <f t="shared" si="8"/>
        <v>0</v>
      </c>
    </row>
    <row r="99" spans="4:5">
      <c r="D99" t="s">
        <v>112</v>
      </c>
      <c r="E99">
        <f t="shared" si="8"/>
        <v>0</v>
      </c>
    </row>
    <row r="100" spans="4:5">
      <c r="D100" t="s">
        <v>113</v>
      </c>
      <c r="E100">
        <f t="shared" si="8"/>
        <v>0</v>
      </c>
    </row>
    <row r="101" spans="4:5">
      <c r="D101" t="s">
        <v>114</v>
      </c>
      <c r="E101">
        <f t="shared" si="8"/>
        <v>0</v>
      </c>
    </row>
    <row r="102" spans="4:5">
      <c r="D102" t="s">
        <v>115</v>
      </c>
      <c r="E102">
        <f t="shared" si="8"/>
        <v>0</v>
      </c>
    </row>
    <row r="103" spans="4:5">
      <c r="D103" t="s">
        <v>116</v>
      </c>
      <c r="E103">
        <f>IF(AND($C$9="gagné", C10="gagné"),$B$9*B10*1,0)</f>
        <v>0</v>
      </c>
    </row>
    <row r="104" spans="4:5">
      <c r="D104" t="s">
        <v>117</v>
      </c>
      <c r="E104">
        <f t="shared" ref="E104:E108" si="9">IF(AND($C$9="gagné", C11="gagné"),$B$9*B11*1,0)</f>
        <v>0</v>
      </c>
    </row>
    <row r="105" spans="4:5">
      <c r="D105" t="s">
        <v>118</v>
      </c>
      <c r="E105">
        <f t="shared" si="9"/>
        <v>0</v>
      </c>
    </row>
    <row r="106" spans="4:5">
      <c r="D106" t="s">
        <v>119</v>
      </c>
      <c r="E106">
        <f t="shared" si="9"/>
        <v>0</v>
      </c>
    </row>
    <row r="107" spans="4:5">
      <c r="D107" t="s">
        <v>120</v>
      </c>
      <c r="E107">
        <f t="shared" si="9"/>
        <v>0</v>
      </c>
    </row>
    <row r="108" spans="4:5">
      <c r="D108" t="s">
        <v>121</v>
      </c>
      <c r="E108">
        <f t="shared" si="9"/>
        <v>0</v>
      </c>
    </row>
    <row r="109" spans="4:5">
      <c r="D109" t="s">
        <v>122</v>
      </c>
      <c r="E109">
        <f>IF(AND($C$10="gagné", C11="gagné"),$B$10*B11*1,0)</f>
        <v>0</v>
      </c>
    </row>
    <row r="110" spans="4:5">
      <c r="D110" t="s">
        <v>123</v>
      </c>
      <c r="E110">
        <f t="shared" ref="E110:E113" si="10">IF(AND($C$10="gagné", C12="gagné"),$B$10*B12*1,0)</f>
        <v>0</v>
      </c>
    </row>
    <row r="111" spans="4:5">
      <c r="D111" t="s">
        <v>124</v>
      </c>
      <c r="E111">
        <f t="shared" si="10"/>
        <v>0</v>
      </c>
    </row>
    <row r="112" spans="4:5">
      <c r="D112" t="s">
        <v>125</v>
      </c>
      <c r="E112">
        <f t="shared" si="10"/>
        <v>0</v>
      </c>
    </row>
    <row r="113" spans="4:5">
      <c r="D113" t="s">
        <v>126</v>
      </c>
      <c r="E113">
        <f t="shared" si="10"/>
        <v>0</v>
      </c>
    </row>
    <row r="114" spans="4:5">
      <c r="D114" t="s">
        <v>127</v>
      </c>
      <c r="E114">
        <f>IF(AND($C$11="gagné", C12="gagné"),$B$11*B12*1,0)</f>
        <v>0</v>
      </c>
    </row>
    <row r="115" spans="4:5">
      <c r="D115" t="s">
        <v>128</v>
      </c>
      <c r="E115">
        <f t="shared" ref="E115:E117" si="11">IF(AND($C$11="gagné", C13="gagné"),$B$11*B13*1,0)</f>
        <v>0</v>
      </c>
    </row>
    <row r="116" spans="4:5">
      <c r="D116" t="s">
        <v>129</v>
      </c>
      <c r="E116">
        <f t="shared" si="11"/>
        <v>0</v>
      </c>
    </row>
    <row r="117" spans="4:5">
      <c r="D117" t="s">
        <v>130</v>
      </c>
      <c r="E117">
        <f t="shared" si="11"/>
        <v>0</v>
      </c>
    </row>
    <row r="118" spans="4:5">
      <c r="D118" t="s">
        <v>131</v>
      </c>
      <c r="E118">
        <f>IF(AND($C$12="gagné", C13="gagné"),$B$12*B13*1,0)</f>
        <v>0</v>
      </c>
    </row>
    <row r="119" spans="4:5">
      <c r="D119" t="s">
        <v>132</v>
      </c>
      <c r="E119">
        <f t="shared" ref="E119:E120" si="12">IF(AND($C$12="gagné", C14="gagné"),$B$12*B14*1,0)</f>
        <v>0</v>
      </c>
    </row>
    <row r="120" spans="4:5">
      <c r="D120" t="s">
        <v>133</v>
      </c>
      <c r="E120">
        <f t="shared" si="12"/>
        <v>0</v>
      </c>
    </row>
    <row r="121" spans="4:5">
      <c r="D121" t="s">
        <v>134</v>
      </c>
      <c r="E121">
        <f>IF(AND($C$13="gagné", C14="gagné"),$B$13*B14*1,0)</f>
        <v>0</v>
      </c>
    </row>
    <row r="122" spans="4:5">
      <c r="D122" t="s">
        <v>135</v>
      </c>
      <c r="E122">
        <f>IF(AND($C$13="gagné", C15="gagné"),$B$13*B15*1,0)</f>
        <v>0</v>
      </c>
    </row>
    <row r="123" spans="4:5">
      <c r="D123" t="s">
        <v>136</v>
      </c>
      <c r="E123">
        <f>IF(AND(C14="gagné", C15="gagné"),B14*B15*1,0)</f>
        <v>0</v>
      </c>
    </row>
    <row r="126" spans="4:5">
      <c r="E126">
        <v>6</v>
      </c>
    </row>
    <row r="127" spans="4:5">
      <c r="E127">
        <f>SUM(E19:E123)</f>
        <v>4.9068000000000005</v>
      </c>
    </row>
    <row r="128" spans="4:5">
      <c r="E128">
        <f>E127-E126</f>
        <v>-1.0931999999999995</v>
      </c>
    </row>
    <row r="130" spans="5:5">
      <c r="E130" s="4"/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 Bellehchili</dc:creator>
  <cp:lastModifiedBy>Damien Bellehchili</cp:lastModifiedBy>
  <dcterms:created xsi:type="dcterms:W3CDTF">2015-11-12T19:37:57Z</dcterms:created>
  <dcterms:modified xsi:type="dcterms:W3CDTF">2015-11-12T19:38:15Z</dcterms:modified>
</cp:coreProperties>
</file>