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255" windowHeight="12015"/>
  </bookViews>
  <sheets>
    <sheet name="Feuil1" sheetId="1" r:id="rId1"/>
  </sheets>
  <externalReferences>
    <externalReference r:id="rId2"/>
  </externalReferences>
  <definedNames>
    <definedName name="AGENT_CODE">[1]DONNEES_COMPTABLE!$N$3:$N$6</definedName>
    <definedName name="AGENT_NOM">[1]DONNEES_COMPTABLE!$O$3:$O$6</definedName>
    <definedName name="AGENT_RS">[1]DONNEES_COMPTABLE!$P$3:$R$6</definedName>
    <definedName name="CELLULE_AGENT">[1]SUIVI_REGLEMENT!$L$5:$L$7</definedName>
    <definedName name="CODE_TVA">[1]SUIVI_REGLEMENT!$U$5:$U$7</definedName>
    <definedName name="croix">Feuil1!$J$4:$J$7</definedName>
    <definedName name="DATE_ECHEANCE_MODIFIEE">[1]SUIVI_REGLEMENT!$S$5:$S$7</definedName>
    <definedName name="DATE_ECHEANCE_PREVUE">[1]SUIVI_REGLEMENT!$R$5:$R$7</definedName>
    <definedName name="DATE_FA">[1]SUIVI_REGLEMENT!$Q$5:$Q$7</definedName>
    <definedName name="DATE_FACTOR_80">[1]SUIVI_REGLEMENT!$AF$5:$AF$7</definedName>
    <definedName name="DATE_FACTOR_ECH1">[1]SUIVI_REGLEMENT!$AJ$5:$AJ$7</definedName>
    <definedName name="DATE_FACTOR_ECH2">[1]SUIVI_REGLEMENT!$AL$5:$AL$7</definedName>
    <definedName name="DATE_FACTOR_ECH3">[1]SUIVI_REGLEMENT!$AN$5:$AN$7</definedName>
    <definedName name="DVE_1">[1]SUIVI_REGLEMENT!$AT$5:$AT$7</definedName>
    <definedName name="DVE_2">[1]SUIVI_REGLEMENT!$AW$5:$AW$7</definedName>
    <definedName name="DVE_3">[1]SUIVI_REGLEMENT!$AZ$5:$AZ$7</definedName>
    <definedName name="Esc_OouN">[1]SUIVI_REGLEMENT!$V$5:$V$7</definedName>
    <definedName name="ESCOMPTE">[1]SUIVI_REGLEMENT!$W$5:$W$7</definedName>
    <definedName name="FACTOR_OBTENU">[1]DONNEES_COMPTABLE!$L$4</definedName>
    <definedName name="FACTOR_RETENU">[1]DONNEES_COMPTABLE!$L$5</definedName>
    <definedName name="MODE_REGLEMENT">[1]DONNEES_COMPTABLE!$D$2:$D$53</definedName>
    <definedName name="MONTANT_TVA">[1]SUIVI_REGLEMENT!$Z$5:$Z$7</definedName>
    <definedName name="MT_ECHEANCE_1">[1]SUIVI_REGLEMENT!$AS$5:$AS$7</definedName>
    <definedName name="MT_ECHEANCE_2">[1]SUIVI_REGLEMENT!$AV$5:$AV$7</definedName>
    <definedName name="MT_ECHEANCE_3">[1]SUIVI_REGLEMENT!$AY$5:$AY$7</definedName>
    <definedName name="MT_TTC">[1]SUIVI_REGLEMENT!$G$5:$G$7</definedName>
    <definedName name="MTT_FACTOR_20">[1]SUIVI_REGLEMENT!$AH$5:$AH$7</definedName>
    <definedName name="MTT_FACTOR_80">[1]SUIVI_REGLEMENT!$AG$5:$AG$7</definedName>
    <definedName name="MTT_FACTOR_ECH1">[1]SUIVI_REGLEMENT!$AK$5:$AK$7</definedName>
    <definedName name="MTT_FACTOR_ECH2">[1]SUIVI_REGLEMENT!$AM$5:$AM$7</definedName>
    <definedName name="MTT_FACTOR_ECH3">[1]SUIVI_REGLEMENT!$AO$5:$AO$7</definedName>
    <definedName name="NB_ECHEANCE">[1]SUIVI_REGLEMENT!$AI$5:$AI$7</definedName>
    <definedName name="NET_A_PAYER">[1]SUIVI_REGLEMENT!$AA$5:$AA$7</definedName>
    <definedName name="NET_COMMERCIAL">[1]SUIVI_REGLEMENT!$T$5:$T$7</definedName>
    <definedName name="NET_FINANCIER">[1]SUIVI_REGLEMENT!$Y$5:$Y$7</definedName>
    <definedName name="NOM_AGENT">[1]DONNEES_COMPTABLE!$O$3:$O$6</definedName>
    <definedName name="NOM_CLT_COMPLET">[1]DONNEES_COMPTABLE!$B$3:$B$246</definedName>
    <definedName name="NUM_PIECE">[1]SUIVI_REGLEMENT!$B$5:$B$7</definedName>
    <definedName name="POURCENTAGE_ESC">[1]DONNEES_COMPTABLE!$L$2</definedName>
    <definedName name="SCE_CODE_TVA">[1]DONNEES_COMPTABLE!$G$3:$G$4</definedName>
    <definedName name="SOLDE_CREANCE">[1]SUIVI_REGLEMENT!$I$5:$I$7</definedName>
    <definedName name="SOLDE_CREANCE_2">Feuil1!$I$4:$I$7</definedName>
    <definedName name="TOT_ENCAISSE">[1]SUIVI_REGLEMENT!$H$5:$H$7</definedName>
    <definedName name="TOTAL_ENCAISSE">[1]SUIVI_REGLEMENT!$BA$5:$BA$7</definedName>
    <definedName name="TOTAL_FACTOR_ENCAISSE">[1]SUIVI_REGLEMENT!$AP$5:$AP$7</definedName>
    <definedName name="TRANSPORT_HT">[1]SUIVI_REGLEMENT!$X$5:$X$7</definedName>
    <definedName name="TVA">[1]DONNEES_COMPTABLE!$G$3:$H$4</definedName>
    <definedName name="TYPE_PIECE">[1]SUIVI_REGLEMENT!$A$5:$A$7</definedName>
  </definedNames>
  <calcPr calcId="124519"/>
</workbook>
</file>

<file path=xl/calcChain.xml><?xml version="1.0" encoding="utf-8"?>
<calcChain xmlns="http://schemas.openxmlformats.org/spreadsheetml/2006/main">
  <c r="H7" i="1"/>
  <c r="G7"/>
  <c r="I7" s="1"/>
  <c r="C7"/>
  <c r="H6"/>
  <c r="G6"/>
  <c r="I6" s="1"/>
  <c r="I5"/>
  <c r="H5"/>
  <c r="G5"/>
  <c r="H4"/>
  <c r="I4" s="1"/>
  <c r="G4"/>
  <c r="C4"/>
</calcChain>
</file>

<file path=xl/sharedStrings.xml><?xml version="1.0" encoding="utf-8"?>
<sst xmlns="http://schemas.openxmlformats.org/spreadsheetml/2006/main" count="13" uniqueCount="13">
  <si>
    <t>TABLEAU DE SUIVI DES REGLEMENTS</t>
  </si>
  <si>
    <t>TYPE DE
PIECE</t>
  </si>
  <si>
    <t>N° DE
PIECE</t>
  </si>
  <si>
    <t>OBSERVATION</t>
  </si>
  <si>
    <t>CH
détenu</t>
  </si>
  <si>
    <t>NOM CLIENT</t>
  </si>
  <si>
    <t>MONTANT
TTC</t>
  </si>
  <si>
    <t>TOTAL
ENCAISSE</t>
  </si>
  <si>
    <t>SOLDE</t>
  </si>
  <si>
    <t>FA</t>
  </si>
  <si>
    <t>1er TEST</t>
  </si>
  <si>
    <t>ESBROUFF</t>
  </si>
  <si>
    <t>x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</si>
</sst>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14">
    <font>
      <sz val="11"/>
      <color theme="1"/>
      <name val="Calibri"/>
      <family val="2"/>
      <scheme val="minor"/>
    </font>
    <font>
      <b/>
      <sz val="16"/>
      <color theme="1"/>
      <name val="Verdana"/>
      <family val="2"/>
    </font>
    <font>
      <sz val="12"/>
      <color theme="1"/>
      <name val="Calibri"/>
      <family val="2"/>
      <scheme val="minor"/>
    </font>
    <font>
      <b/>
      <sz val="18"/>
      <color theme="1"/>
      <name val="Verdana"/>
      <family val="2"/>
    </font>
    <font>
      <b/>
      <sz val="8"/>
      <color theme="0"/>
      <name val="Verdana"/>
      <family val="2"/>
    </font>
    <font>
      <b/>
      <sz val="9"/>
      <color theme="0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sz val="12"/>
      <color theme="1"/>
      <name val="Verdana"/>
      <family val="2"/>
    </font>
    <font>
      <sz val="11"/>
      <color theme="1"/>
      <name val="Verdana"/>
      <family val="2"/>
    </font>
    <font>
      <sz val="11"/>
      <color theme="1" tint="0.499984740745262"/>
      <name val="Verdana"/>
      <family val="2"/>
    </font>
    <font>
      <b/>
      <sz val="11"/>
      <color theme="1"/>
      <name val="Verdana"/>
      <family val="2"/>
    </font>
    <font>
      <b/>
      <i/>
      <sz val="1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BC2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3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/>
      <right style="hair">
        <color indexed="64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uble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hair">
        <color indexed="64"/>
      </right>
      <top style="dotted">
        <color auto="1"/>
      </top>
      <bottom/>
      <diagonal/>
    </border>
    <border>
      <left style="hair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hair">
        <color indexed="64"/>
      </right>
      <top style="dotted">
        <color auto="1"/>
      </top>
      <bottom/>
      <diagonal/>
    </border>
    <border>
      <left style="hair">
        <color indexed="64"/>
      </left>
      <right style="hair">
        <color indexed="64"/>
      </right>
      <top style="dotted">
        <color auto="1"/>
      </top>
      <bottom/>
      <diagonal/>
    </border>
    <border>
      <left style="hair">
        <color indexed="64"/>
      </left>
      <right style="medium">
        <color indexed="64"/>
      </right>
      <top style="dotted">
        <color auto="1"/>
      </top>
      <bottom/>
      <diagonal/>
    </border>
    <border>
      <left style="medium">
        <color indexed="64"/>
      </left>
      <right style="double">
        <color indexed="64"/>
      </right>
      <top style="dotted">
        <color auto="1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2" fillId="0" borderId="0"/>
    <xf numFmtId="44" fontId="2" fillId="0" borderId="0" applyFont="0" applyFill="0" applyBorder="0" applyAlignment="0" applyProtection="0"/>
  </cellStyleXfs>
  <cellXfs count="50">
    <xf numFmtId="0" fontId="0" fillId="0" borderId="0" xfId="0"/>
    <xf numFmtId="0" fontId="3" fillId="2" borderId="1" xfId="1" applyFont="1" applyFill="1" applyBorder="1" applyAlignment="1" applyProtection="1">
      <alignment horizontal="center" vertical="center"/>
    </xf>
    <xf numFmtId="0" fontId="3" fillId="2" borderId="2" xfId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2" borderId="4" xfId="1" applyFont="1" applyFill="1" applyBorder="1" applyAlignment="1" applyProtection="1">
      <alignment horizontal="center" vertical="center"/>
    </xf>
    <xf numFmtId="0" fontId="3" fillId="2" borderId="0" xfId="1" applyFont="1" applyFill="1" applyBorder="1" applyAlignment="1" applyProtection="1">
      <alignment horizontal="center" vertical="center"/>
    </xf>
    <xf numFmtId="0" fontId="3" fillId="2" borderId="5" xfId="1" applyFont="1" applyFill="1" applyBorder="1" applyAlignment="1" applyProtection="1">
      <alignment horizontal="center" vertical="center"/>
    </xf>
    <xf numFmtId="49" fontId="4" fillId="3" borderId="6" xfId="0" applyNumberFormat="1" applyFont="1" applyFill="1" applyBorder="1" applyAlignment="1" applyProtection="1">
      <alignment horizontal="center" vertical="center" wrapText="1"/>
    </xf>
    <xf numFmtId="0" fontId="4" fillId="3" borderId="7" xfId="0" applyNumberFormat="1" applyFont="1" applyFill="1" applyBorder="1" applyAlignment="1" applyProtection="1">
      <alignment horizontal="center" vertical="center" wrapText="1"/>
    </xf>
    <xf numFmtId="0" fontId="4" fillId="3" borderId="8" xfId="0" applyNumberFormat="1" applyFont="1" applyFill="1" applyBorder="1" applyAlignment="1" applyProtection="1">
      <alignment horizontal="center" vertical="center"/>
    </xf>
    <xf numFmtId="0" fontId="4" fillId="3" borderId="9" xfId="0" applyNumberFormat="1" applyFont="1" applyFill="1" applyBorder="1" applyAlignment="1" applyProtection="1">
      <alignment horizontal="center" vertical="center"/>
    </xf>
    <xf numFmtId="0" fontId="4" fillId="4" borderId="10" xfId="0" applyNumberFormat="1" applyFont="1" applyFill="1" applyBorder="1" applyAlignment="1" applyProtection="1">
      <alignment horizontal="center" vertical="center" wrapText="1"/>
    </xf>
    <xf numFmtId="49" fontId="4" fillId="3" borderId="10" xfId="0" applyNumberFormat="1" applyFont="1" applyFill="1" applyBorder="1" applyAlignment="1" applyProtection="1">
      <alignment horizontal="center" vertical="center"/>
    </xf>
    <xf numFmtId="164" fontId="5" fillId="3" borderId="10" xfId="0" applyNumberFormat="1" applyFont="1" applyFill="1" applyBorder="1" applyAlignment="1" applyProtection="1">
      <alignment horizontal="center" vertical="center" wrapText="1"/>
    </xf>
    <xf numFmtId="164" fontId="5" fillId="3" borderId="11" xfId="0" applyNumberFormat="1" applyFont="1" applyFill="1" applyBorder="1" applyAlignment="1" applyProtection="1">
      <alignment horizontal="center" vertical="center" wrapText="1"/>
    </xf>
    <xf numFmtId="164" fontId="6" fillId="3" borderId="12" xfId="0" applyNumberFormat="1" applyFont="1" applyFill="1" applyBorder="1" applyAlignment="1" applyProtection="1">
      <alignment horizontal="center" vertical="center"/>
    </xf>
    <xf numFmtId="49" fontId="7" fillId="0" borderId="13" xfId="1" applyNumberFormat="1" applyFont="1" applyFill="1" applyBorder="1" applyAlignment="1" applyProtection="1">
      <alignment horizontal="center" vertical="center"/>
      <protection locked="0"/>
    </xf>
    <xf numFmtId="0" fontId="7" fillId="0" borderId="14" xfId="1" applyNumberFormat="1" applyFont="1" applyFill="1" applyBorder="1" applyAlignment="1" applyProtection="1">
      <alignment horizontal="center" vertical="center"/>
      <protection locked="0"/>
    </xf>
    <xf numFmtId="0" fontId="7" fillId="5" borderId="15" xfId="1" applyNumberFormat="1" applyFont="1" applyFill="1" applyBorder="1" applyAlignment="1" applyProtection="1">
      <alignment horizontal="center" vertical="center"/>
    </xf>
    <xf numFmtId="49" fontId="7" fillId="0" borderId="16" xfId="1" applyNumberFormat="1" applyFont="1" applyFill="1" applyBorder="1" applyAlignment="1" applyProtection="1">
      <alignment horizontal="center" vertical="center"/>
      <protection locked="0"/>
    </xf>
    <xf numFmtId="0" fontId="7" fillId="0" borderId="16" xfId="2" applyNumberFormat="1" applyFont="1" applyFill="1" applyBorder="1" applyAlignment="1" applyProtection="1">
      <alignment horizontal="center" vertical="center"/>
      <protection locked="0"/>
    </xf>
    <xf numFmtId="164" fontId="8" fillId="2" borderId="16" xfId="1" applyNumberFormat="1" applyFont="1" applyFill="1" applyBorder="1" applyAlignment="1" applyProtection="1">
      <alignment horizontal="right" vertical="center"/>
    </xf>
    <xf numFmtId="164" fontId="8" fillId="2" borderId="17" xfId="1" applyNumberFormat="1" applyFont="1" applyFill="1" applyBorder="1" applyAlignment="1" applyProtection="1">
      <alignment horizontal="right" vertical="center"/>
    </xf>
    <xf numFmtId="164" fontId="9" fillId="6" borderId="18" xfId="0" applyNumberFormat="1" applyFont="1" applyFill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9" fontId="7" fillId="0" borderId="20" xfId="1" applyNumberFormat="1" applyFont="1" applyFill="1" applyBorder="1" applyAlignment="1" applyProtection="1">
      <alignment horizontal="center" vertical="center"/>
      <protection locked="0"/>
    </xf>
    <xf numFmtId="0" fontId="7" fillId="0" borderId="21" xfId="1" applyNumberFormat="1" applyFont="1" applyFill="1" applyBorder="1" applyAlignment="1" applyProtection="1">
      <alignment horizontal="center" vertical="center"/>
      <protection locked="0"/>
    </xf>
    <xf numFmtId="0" fontId="7" fillId="5" borderId="22" xfId="1" applyNumberFormat="1" applyFont="1" applyFill="1" applyBorder="1" applyAlignment="1" applyProtection="1">
      <alignment horizontal="center" vertical="center"/>
    </xf>
    <xf numFmtId="49" fontId="7" fillId="0" borderId="23" xfId="1" applyNumberFormat="1" applyFont="1" applyFill="1" applyBorder="1" applyAlignment="1" applyProtection="1">
      <alignment horizontal="center" vertical="center"/>
      <protection locked="0"/>
    </xf>
    <xf numFmtId="0" fontId="7" fillId="0" borderId="23" xfId="2" applyNumberFormat="1" applyFont="1" applyFill="1" applyBorder="1" applyAlignment="1" applyProtection="1">
      <alignment horizontal="center" vertical="center"/>
      <protection locked="0"/>
    </xf>
    <xf numFmtId="164" fontId="8" fillId="2" borderId="23" xfId="1" applyNumberFormat="1" applyFont="1" applyFill="1" applyBorder="1" applyAlignment="1" applyProtection="1">
      <alignment horizontal="right" vertical="center"/>
    </xf>
    <xf numFmtId="164" fontId="8" fillId="2" borderId="24" xfId="1" applyNumberFormat="1" applyFont="1" applyFill="1" applyBorder="1" applyAlignment="1" applyProtection="1">
      <alignment horizontal="right" vertical="center"/>
    </xf>
    <xf numFmtId="164" fontId="9" fillId="6" borderId="25" xfId="0" applyNumberFormat="1" applyFont="1" applyFill="1" applyBorder="1" applyAlignment="1">
      <alignment horizontal="right" vertical="center"/>
    </xf>
    <xf numFmtId="49" fontId="7" fillId="0" borderId="26" xfId="1" applyNumberFormat="1" applyFont="1" applyFill="1" applyBorder="1" applyAlignment="1" applyProtection="1">
      <alignment horizontal="center" vertical="center"/>
      <protection locked="0"/>
    </xf>
    <xf numFmtId="0" fontId="7" fillId="0" borderId="27" xfId="1" applyNumberFormat="1" applyFont="1" applyFill="1" applyBorder="1" applyAlignment="1" applyProtection="1">
      <alignment horizontal="center" vertical="center"/>
      <protection locked="0"/>
    </xf>
    <xf numFmtId="0" fontId="7" fillId="5" borderId="28" xfId="1" applyNumberFormat="1" applyFont="1" applyFill="1" applyBorder="1" applyAlignment="1" applyProtection="1">
      <alignment horizontal="center" vertical="center"/>
    </xf>
    <xf numFmtId="49" fontId="7" fillId="0" borderId="29" xfId="1" applyNumberFormat="1" applyFont="1" applyFill="1" applyBorder="1" applyAlignment="1" applyProtection="1">
      <alignment horizontal="center" vertical="center"/>
      <protection locked="0"/>
    </xf>
    <xf numFmtId="0" fontId="7" fillId="0" borderId="29" xfId="2" applyNumberFormat="1" applyFont="1" applyFill="1" applyBorder="1" applyAlignment="1" applyProtection="1">
      <alignment horizontal="center" vertical="center"/>
      <protection locked="0"/>
    </xf>
    <xf numFmtId="164" fontId="8" fillId="2" borderId="29" xfId="1" applyNumberFormat="1" applyFont="1" applyFill="1" applyBorder="1" applyAlignment="1" applyProtection="1">
      <alignment horizontal="right" vertical="center"/>
    </xf>
    <xf numFmtId="164" fontId="8" fillId="2" borderId="30" xfId="1" applyNumberFormat="1" applyFont="1" applyFill="1" applyBorder="1" applyAlignment="1" applyProtection="1">
      <alignment horizontal="right" vertical="center"/>
    </xf>
    <xf numFmtId="164" fontId="9" fillId="6" borderId="31" xfId="0" applyNumberFormat="1" applyFont="1" applyFill="1" applyBorder="1" applyAlignment="1">
      <alignment horizontal="right" vertical="center"/>
    </xf>
    <xf numFmtId="49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9" fontId="11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</cellXfs>
  <cellStyles count="3">
    <cellStyle name="Monétaire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COMPTABILITE%20GREGOIRE\FEUILLE%20DE%20SUIVI%20DES%20REGLEMEN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IVI_REGLEMENT"/>
      <sheetName val="DONNEES_COMPTABLE"/>
      <sheetName val="Feuil1"/>
    </sheetNames>
    <definedNames>
      <definedName name="test"/>
    </definedNames>
    <sheetDataSet>
      <sheetData sheetId="0">
        <row r="5">
          <cell r="A5" t="str">
            <v>TYPE DE
PIECE</v>
          </cell>
          <cell r="B5" t="str">
            <v>N° DE
PIECE</v>
          </cell>
          <cell r="G5" t="str">
            <v>MONTANT
TTC</v>
          </cell>
          <cell r="H5" t="str">
            <v>TOTAL
ENCAISSE</v>
          </cell>
          <cell r="I5" t="str">
            <v>SOLDE</v>
          </cell>
          <cell r="L5" t="str">
            <v>AGENT</v>
          </cell>
          <cell r="Q5" t="str">
            <v>Date
 FACTURE</v>
          </cell>
          <cell r="R5" t="str">
            <v>ECHEANCE
PREVUE</v>
          </cell>
          <cell r="S5" t="str">
            <v>ECHEANCE
MODIFIEE</v>
          </cell>
          <cell r="T5" t="str">
            <v>MONTANT HT</v>
          </cell>
          <cell r="U5" t="str">
            <v>CODE TVA
0 = 0%
1 = 20%</v>
          </cell>
          <cell r="V5" t="str">
            <v>ESCOMPTE ACCORDE ?
1 = Oui</v>
          </cell>
          <cell r="W5" t="str">
            <v>ESCOMPTE 3%</v>
          </cell>
          <cell r="X5" t="str">
            <v>TRANS.  HT</v>
          </cell>
          <cell r="Y5" t="str">
            <v xml:space="preserve">TOTAL HT </v>
          </cell>
          <cell r="Z5" t="str">
            <v>TVA</v>
          </cell>
          <cell r="AA5" t="str">
            <v>MONTANT TTC</v>
          </cell>
          <cell r="AF5" t="str">
            <v>DATE 80%
FACTOR PAYE</v>
          </cell>
          <cell r="AG5" t="str">
            <v>MTT 80%
FACTOR PAYE</v>
          </cell>
          <cell r="AH5" t="str">
            <v>MTT 20 %
FACTOR DU</v>
          </cell>
          <cell r="AI5" t="str">
            <v>NBRE
D'ECHEANCE</v>
          </cell>
          <cell r="AJ5" t="str">
            <v>DATE 20%
1E ECHEANCE</v>
          </cell>
          <cell r="AK5" t="str">
            <v>MTT 20% PAYE
1E ECHEANCE</v>
          </cell>
          <cell r="AL5" t="str">
            <v>DATE 20%
2E ECHEANCE</v>
          </cell>
          <cell r="AM5" t="str">
            <v>MTT 20% PAYE
2E ECHEANCE</v>
          </cell>
          <cell r="AN5" t="str">
            <v>DATE 20%
3E ECHEANCE</v>
          </cell>
          <cell r="AO5" t="str">
            <v>MTT 20% PAYE
3E ECHEANCE</v>
          </cell>
          <cell r="AP5" t="str">
            <v>TOTAL FACTOR
ENCAISSE</v>
          </cell>
          <cell r="AS5" t="str">
            <v>Montant  
échéance
1</v>
          </cell>
          <cell r="AT5" t="str">
            <v>Date valeur
échéance
 1</v>
          </cell>
          <cell r="AV5" t="str">
            <v>Montant échéance
2</v>
          </cell>
          <cell r="AW5" t="str">
            <v>Date valeur
échéance
2</v>
          </cell>
          <cell r="AY5" t="str">
            <v>Montant échéance
3</v>
          </cell>
          <cell r="AZ5" t="str">
            <v>Date valeur
 échéance
3</v>
          </cell>
          <cell r="BA5" t="str">
            <v>TOTAL
ENCAISSE</v>
          </cell>
        </row>
        <row r="6">
          <cell r="G6">
            <v>150</v>
          </cell>
          <cell r="H6">
            <v>150</v>
          </cell>
          <cell r="I6">
            <v>0</v>
          </cell>
          <cell r="L6" t="str">
            <v>TOO-IT - Linda</v>
          </cell>
          <cell r="T6">
            <v>100</v>
          </cell>
          <cell r="U6">
            <v>1</v>
          </cell>
          <cell r="W6">
            <v>0</v>
          </cell>
          <cell r="X6">
            <v>25</v>
          </cell>
          <cell r="Y6">
            <v>125</v>
          </cell>
          <cell r="Z6">
            <v>25</v>
          </cell>
          <cell r="AA6">
            <v>150</v>
          </cell>
          <cell r="AF6">
            <v>42005</v>
          </cell>
          <cell r="AG6">
            <v>120</v>
          </cell>
          <cell r="AH6">
            <v>30</v>
          </cell>
          <cell r="AI6">
            <v>3</v>
          </cell>
          <cell r="AJ6">
            <v>42005</v>
          </cell>
          <cell r="AK6">
            <v>10</v>
          </cell>
          <cell r="AL6" t="str">
            <v>1/15/15</v>
          </cell>
          <cell r="AM6">
            <v>10</v>
          </cell>
          <cell r="AN6" t="str">
            <v>1/15/15</v>
          </cell>
          <cell r="AO6">
            <v>10</v>
          </cell>
          <cell r="AP6">
            <v>150</v>
          </cell>
          <cell r="BA6">
            <v>150</v>
          </cell>
        </row>
        <row r="7">
          <cell r="A7" t="str">
            <v>FA</v>
          </cell>
          <cell r="B7">
            <v>829</v>
          </cell>
          <cell r="G7">
            <v>296.39999999999998</v>
          </cell>
          <cell r="H7">
            <v>296.39999999999998</v>
          </cell>
          <cell r="I7">
            <v>0</v>
          </cell>
          <cell r="L7" t="str">
            <v>BALL TRAP - Andy</v>
          </cell>
          <cell r="Q7">
            <v>42292</v>
          </cell>
          <cell r="R7">
            <v>42292</v>
          </cell>
          <cell r="S7">
            <v>42307</v>
          </cell>
          <cell r="T7">
            <v>100</v>
          </cell>
          <cell r="U7">
            <v>1</v>
          </cell>
          <cell r="V7">
            <v>1</v>
          </cell>
          <cell r="W7">
            <v>3</v>
          </cell>
          <cell r="X7">
            <v>150</v>
          </cell>
          <cell r="Y7">
            <v>247</v>
          </cell>
          <cell r="Z7">
            <v>49.400000000000006</v>
          </cell>
          <cell r="AA7">
            <v>296.39999999999998</v>
          </cell>
          <cell r="AF7">
            <v>42005</v>
          </cell>
          <cell r="AG7">
            <v>237.12</v>
          </cell>
          <cell r="AH7">
            <v>59.28</v>
          </cell>
          <cell r="AI7">
            <v>2</v>
          </cell>
          <cell r="AJ7">
            <v>42005</v>
          </cell>
          <cell r="AK7">
            <v>29.64</v>
          </cell>
          <cell r="AL7" t="str">
            <v>1/15/15</v>
          </cell>
          <cell r="AM7">
            <v>29.64</v>
          </cell>
          <cell r="AO7" t="str">
            <v/>
          </cell>
          <cell r="AP7">
            <v>296.39999999999998</v>
          </cell>
          <cell r="BA7">
            <v>296.39999999999998</v>
          </cell>
        </row>
      </sheetData>
      <sheetData sheetId="1">
        <row r="2">
          <cell r="D2" t="str">
            <v>VIREMENT</v>
          </cell>
          <cell r="L2">
            <v>0.03</v>
          </cell>
        </row>
        <row r="3">
          <cell r="B3" t="str">
            <v>14EME RUE / SALSA SARL de GIF SUR YVETTE (91190)</v>
          </cell>
          <cell r="D3" t="str">
            <v>VIREMENT AVANT LIVRAISON</v>
          </cell>
          <cell r="G3">
            <v>0</v>
          </cell>
          <cell r="H3">
            <v>0</v>
          </cell>
          <cell r="N3" t="str">
            <v>TOO-IT - Linda</v>
          </cell>
          <cell r="O3" t="str">
            <v>Linda</v>
          </cell>
          <cell r="P3" t="str">
            <v>TOO-IT</v>
          </cell>
        </row>
        <row r="4">
          <cell r="B4" t="str">
            <v>ABOU D'ABI BAZAR /   de PARIS (75004)</v>
          </cell>
          <cell r="D4" t="str">
            <v>VIREMENT COMPTANT</v>
          </cell>
          <cell r="G4">
            <v>1</v>
          </cell>
          <cell r="H4">
            <v>0.2</v>
          </cell>
          <cell r="L4">
            <v>0.8</v>
          </cell>
          <cell r="N4" t="str">
            <v>TOO-IT - Laurent</v>
          </cell>
          <cell r="O4" t="str">
            <v>Laurent</v>
          </cell>
          <cell r="P4" t="str">
            <v>TOO-IT</v>
          </cell>
        </row>
        <row r="5">
          <cell r="B5" t="str">
            <v>A PIGNATA /   de LEVIE (20170)</v>
          </cell>
          <cell r="D5" t="str">
            <v>VIREMENT COMPTANT 3%</v>
          </cell>
          <cell r="L5">
            <v>0.2</v>
          </cell>
          <cell r="N5" t="str">
            <v>LA BULLE DE DELF - Delphine</v>
          </cell>
          <cell r="O5" t="str">
            <v>Delphine</v>
          </cell>
          <cell r="P5" t="str">
            <v>LA BULLE DE DELF</v>
          </cell>
        </row>
        <row r="6">
          <cell r="B6" t="str">
            <v>A_PIGNATA - SALSA SARL /   de PORTO-VECCHIO (20137)</v>
          </cell>
          <cell r="N6" t="str">
            <v>BALL TRAP - Andy</v>
          </cell>
          <cell r="O6" t="str">
            <v>Andy</v>
          </cell>
          <cell r="P6" t="str">
            <v>BALL TRAP</v>
          </cell>
        </row>
        <row r="7">
          <cell r="B7" t="str">
            <v>ACCESS TO DESIGN /   de ANTWERPEN (2000)</v>
          </cell>
          <cell r="D7" t="str">
            <v>VIREMENT 30 JOURS</v>
          </cell>
        </row>
        <row r="8">
          <cell r="B8" t="str">
            <v>ADDICTION /   de BORDEAUX (33200)</v>
          </cell>
          <cell r="D8" t="str">
            <v>VIREMENT 60 JOURS</v>
          </cell>
        </row>
        <row r="9">
          <cell r="B9" t="str">
            <v>AKTUEL /   de SANARY SUR MER (83110)</v>
          </cell>
          <cell r="D9" t="str">
            <v>VIREMENT 90 JOURS</v>
          </cell>
        </row>
        <row r="10">
          <cell r="B10" t="str">
            <v>AMARA /   de GENEVE (1227)</v>
          </cell>
        </row>
        <row r="11">
          <cell r="B11" t="str">
            <v>AMBROISINE /   de ARPAJON (91290)</v>
          </cell>
          <cell r="D11" t="str">
            <v>TRAITE</v>
          </cell>
        </row>
        <row r="12">
          <cell r="B12" t="str">
            <v>AMODIO / ARC EN CIEL SARL de S. MARIA DI CASTELLABATE (SA) (84048)</v>
          </cell>
          <cell r="D12" t="str">
            <v>TRAITE 30 JOURS</v>
          </cell>
        </row>
        <row r="13">
          <cell r="B13" t="str">
            <v>ANNABELLE / DAVJESS SARL de IZERNORE (01580)</v>
          </cell>
          <cell r="D13" t="str">
            <v>TRAITE 60 JOURS</v>
          </cell>
        </row>
        <row r="14">
          <cell r="B14" t="str">
            <v>ANNA ET GRACE BVBA / DAVJESS SARL de SCHILDE (2970)</v>
          </cell>
          <cell r="D14" t="str">
            <v>TRAITE 90 JOURS</v>
          </cell>
        </row>
        <row r="15">
          <cell r="B15" t="str">
            <v>ARC EN CIEL - ARC EN CIEL SARL /   de CHARENTON (94220)</v>
          </cell>
        </row>
        <row r="16">
          <cell r="B16" t="str">
            <v>ARC EN CIEL - DAVJESS SARL /   de NOISY LE GRAND (93160)</v>
          </cell>
          <cell r="D16" t="str">
            <v>CHEQUE</v>
          </cell>
        </row>
        <row r="17">
          <cell r="B17" t="str">
            <v>ARC EN CIEL - DAVJESS SARL / AU PIED MIGNON SARL de THIAIS (94320)</v>
          </cell>
          <cell r="D17" t="str">
            <v>CHEQUE COMPTANT</v>
          </cell>
        </row>
        <row r="18">
          <cell r="B18" t="str">
            <v>ARTS &amp; TEXTILES / BILIBIS SARL de  (13033)</v>
          </cell>
          <cell r="D18" t="str">
            <v>CHEQUE COMPTANT 3%</v>
          </cell>
        </row>
        <row r="19">
          <cell r="B19" t="str">
            <v>AU COIN DE LA RUE /   de ANNECY (74000)</v>
          </cell>
        </row>
        <row r="20">
          <cell r="B20" t="str">
            <v>MAIOLI - AU PIED MIGNON SARL /   de SALON DE PROVENCE (13300)</v>
          </cell>
          <cell r="D20" t="str">
            <v>CH 30 JOURS</v>
          </cell>
        </row>
        <row r="21">
          <cell r="B21" t="str">
            <v>BALKA CHAUSSEUR - BILIBIS SARL /   de TOULOUSE (31000)</v>
          </cell>
          <cell r="D21" t="str">
            <v>CH 30 JOURS FIN DE MOIS</v>
          </cell>
        </row>
        <row r="22">
          <cell r="B22" t="str">
            <v>BASALT /   de LILLE (59800)</v>
          </cell>
          <cell r="D22" t="str">
            <v>CH 60 JOURS</v>
          </cell>
        </row>
        <row r="23">
          <cell r="B23" t="str">
            <v>BE_C /   de AUBEL (4880)</v>
          </cell>
          <cell r="D23" t="str">
            <v>CH 60 JOURS FIN DE MOIS</v>
          </cell>
        </row>
        <row r="24">
          <cell r="B24" t="str">
            <v>BEBOP ET LOOLA /   de BANDOL (83150)</v>
          </cell>
          <cell r="D24" t="str">
            <v>CH 90 JOURS</v>
          </cell>
        </row>
        <row r="25">
          <cell r="B25" t="str">
            <v>BELLA SCARPA /   de ROANNE (42300)</v>
          </cell>
          <cell r="D25" t="str">
            <v>CH 90 JOURS FIN DE MOIS</v>
          </cell>
        </row>
        <row r="26">
          <cell r="B26" t="str">
            <v>BETTY BOOM / VANIKORO SAS de BORDEAUX (33000)</v>
          </cell>
        </row>
        <row r="27">
          <cell r="B27" t="str">
            <v>BIBAL / N. CAP FERRET SARL de PARIS (75004)</v>
          </cell>
          <cell r="D27" t="str">
            <v>CH 30/60 JOURS</v>
          </cell>
        </row>
        <row r="28">
          <cell r="B28" t="str">
            <v>BLEU MYRTILLE / COGI SA de LAGUIOLE (12210)</v>
          </cell>
          <cell r="D28" t="str">
            <v>CH 30/60 JOURS FIN DE MOIS</v>
          </cell>
        </row>
        <row r="29">
          <cell r="B29" t="str">
            <v>BLEU DE MER  - VANIKORO SAS /   de LE CAP FERRET (33970)</v>
          </cell>
          <cell r="D29" t="str">
            <v>CH 60/90 JOURS</v>
          </cell>
        </row>
        <row r="30">
          <cell r="B30" t="str">
            <v>BLEU DE MER - N. CAP FERRET SARL /   de BERGERAC (24100)</v>
          </cell>
          <cell r="D30" t="str">
            <v>CH 60/90 JOURS FIN DE MOIS</v>
          </cell>
        </row>
        <row r="31">
          <cell r="B31" t="str">
            <v>BLUE INK - COGI SA / MAJEVA SARL de ST MARTIN DE RE (17410)</v>
          </cell>
          <cell r="D31" t="str">
            <v>CH 30/60/90 JOURS</v>
          </cell>
        </row>
        <row r="32">
          <cell r="B32" t="str">
            <v>BLUE VELVET /   de ST TROPEZ (83990)</v>
          </cell>
          <cell r="D32" t="str">
            <v>CH 30/60/90 JOURS FIN DE MOIS</v>
          </cell>
        </row>
        <row r="33">
          <cell r="B33" t="str">
            <v>BLUSH  /   de LYON (69006)</v>
          </cell>
        </row>
        <row r="34">
          <cell r="B34" t="str">
            <v>BO QUARTIER - MAJEVA SARL /   de TOURS (37000)</v>
          </cell>
          <cell r="D34" t="str">
            <v>CONTRE REMBOURSEMENT</v>
          </cell>
        </row>
        <row r="35">
          <cell r="B35" t="str">
            <v>BOHEME CHIC /   de ASNIERES (92600)</v>
          </cell>
          <cell r="D35" t="str">
            <v>CR / CHEQUE COMPTANT</v>
          </cell>
        </row>
        <row r="36">
          <cell r="B36" t="str">
            <v>BOUDOIR DE SUZANNE / INDIGO SARL de NIMES (30000)</v>
          </cell>
          <cell r="D36" t="str">
            <v>CR / CHEQUE COMPTANT 3%</v>
          </cell>
        </row>
        <row r="37">
          <cell r="B37" t="str">
            <v>BOUTIQUE 31 /   de ST REMY DE PROVENCE (13210)</v>
          </cell>
        </row>
        <row r="38">
          <cell r="B38" t="str">
            <v>BOUTIQUE ANNE MODES /   de BIEL (2502)</v>
          </cell>
          <cell r="D38" t="str">
            <v>CR / CH 30 JOURS</v>
          </cell>
        </row>
        <row r="39">
          <cell r="B39" t="str">
            <v>BRUNE - INDIGO SARL /   de HYERES (83400)</v>
          </cell>
          <cell r="D39" t="str">
            <v>CR / CH 30 JOURS FIN DE MOIS</v>
          </cell>
        </row>
        <row r="40">
          <cell r="B40" t="str">
            <v>CAESAR /   de LOURDES (65100)</v>
          </cell>
          <cell r="D40" t="str">
            <v>CR / CH 60 JOURS</v>
          </cell>
        </row>
        <row r="41">
          <cell r="B41" t="str">
            <v>CALA ROSSA / PLAYA SARL de LECCI (20137)</v>
          </cell>
          <cell r="D41" t="str">
            <v>CR / CH 60 JOURS FIN DE MOIS</v>
          </cell>
        </row>
        <row r="42">
          <cell r="B42" t="str">
            <v>CALEGA / LE PETIT POINTU SARL de ROYAN (17200)</v>
          </cell>
          <cell r="D42" t="str">
            <v>CR / CH 90 JOURS</v>
          </cell>
        </row>
        <row r="43">
          <cell r="B43" t="str">
            <v>CAPRERA /   de ALBI (81000)</v>
          </cell>
          <cell r="D43" t="str">
            <v>CR / CH 90 JOURS FIN DE MOIS</v>
          </cell>
        </row>
        <row r="44">
          <cell r="B44" t="str">
            <v>CARIOCA PLAGE - PLAYA SARL /   de PORTO VECCHIO (20137)</v>
          </cell>
        </row>
        <row r="45">
          <cell r="B45" t="str">
            <v>CARIOCA PLAGE - LE PETIT POINTU SARL / INDIGO SARL de ST TROPEZ (83990)</v>
          </cell>
          <cell r="D45" t="str">
            <v>CR / CH 30/60 JOURS</v>
          </cell>
        </row>
        <row r="46">
          <cell r="B46" t="str">
            <v>CARIOCA /   de ST GILLES LES BAINS (97434)</v>
          </cell>
          <cell r="D46" t="str">
            <v>CR / CH 30/60 JOURS FIN DE MOIS</v>
          </cell>
        </row>
        <row r="47">
          <cell r="B47" t="str">
            <v>CARNABY /   de ALES (30100)</v>
          </cell>
          <cell r="D47" t="str">
            <v>CR / CH 60/90 JOURS</v>
          </cell>
        </row>
        <row r="48">
          <cell r="B48" t="str">
            <v>CASTING - INDIGO SARL /   de HYERES (83400)</v>
          </cell>
          <cell r="D48" t="str">
            <v>CR / CH 60/90 JOURS FIN DE MOIS</v>
          </cell>
        </row>
        <row r="49">
          <cell r="B49" t="str">
            <v>CAVALLO DI MARE /   de BONIFACIO (20169)</v>
          </cell>
          <cell r="D49" t="str">
            <v>CR / CH 30/60/90 JOURS</v>
          </cell>
        </row>
        <row r="50">
          <cell r="B50" t="str">
            <v>CHAUSSURES ST CLAIR /   de RODEZ (12000)</v>
          </cell>
          <cell r="D50" t="str">
            <v>CR / CH 30/60/90 JOURS FIN DE MOIS</v>
          </cell>
        </row>
        <row r="51">
          <cell r="B51" t="str">
            <v>CHAUSSURES WELTER /   de COLMAR (68000)</v>
          </cell>
        </row>
        <row r="52">
          <cell r="B52" t="str">
            <v>CHAUSSURES SOFIA /   de PARIS (75017)</v>
          </cell>
          <cell r="D52" t="str">
            <v>CR / CH 60 JOURS - FACTOR</v>
          </cell>
        </row>
        <row r="53">
          <cell r="B53" t="str">
            <v>CHAUSSURES LEBLANC /   de CARPENTRAS (84200)</v>
          </cell>
          <cell r="D53" t="str">
            <v>COD CHEQUE 45 JOURS</v>
          </cell>
        </row>
        <row r="54">
          <cell r="B54" t="str">
            <v>CHIC TENDANCES /   de MOUTIERS (73600)</v>
          </cell>
        </row>
        <row r="55">
          <cell r="B55" t="str">
            <v>CLAIR DE LUNE /   de BREST (29200)</v>
          </cell>
        </row>
        <row r="56">
          <cell r="B56" t="str">
            <v>CLIC CLAC /   de MONTBELIARD (25200)</v>
          </cell>
        </row>
        <row r="57">
          <cell r="B57" t="str">
            <v>COLLECTION PRIVEE /   de PROPRIANO (20110)</v>
          </cell>
        </row>
        <row r="58">
          <cell r="B58" t="str">
            <v>COMPTOIR DU SUD /   de BANDOL (83150)</v>
          </cell>
        </row>
        <row r="59">
          <cell r="B59" t="str">
            <v>CORDOVAN /   de NARBONNE (11000)</v>
          </cell>
        </row>
        <row r="60">
          <cell r="B60" t="str">
            <v>COTE CUIR /   de MARMANDE (47200)</v>
          </cell>
        </row>
        <row r="61">
          <cell r="B61" t="str">
            <v>COTE PLAGE / 2CSM SAS de LES TROIS ILETS (97229)</v>
          </cell>
        </row>
        <row r="62">
          <cell r="B62" t="str">
            <v>COTHURNE /   de NIMES (30000)</v>
          </cell>
        </row>
        <row r="63">
          <cell r="B63" t="str">
            <v>CREATIS /   de MARSEILLE (13001)</v>
          </cell>
        </row>
        <row r="64">
          <cell r="B64" t="str">
            <v>DANS MON ARMOIRE  - 2CSM SAS /   de ANDREZIEUX BOUTHEON (42160)</v>
          </cell>
        </row>
        <row r="65">
          <cell r="B65" t="str">
            <v>DECALE CHAUSSURES /   de AIX EN PROVENCE (13100)</v>
          </cell>
        </row>
        <row r="66">
          <cell r="B66" t="str">
            <v>DENTELLES ET ARSENIC /   de LA CLUSAZ (74220)</v>
          </cell>
        </row>
        <row r="67">
          <cell r="B67" t="str">
            <v>DIANE BOUTIQUE /  SAS de BEGLES (33130)</v>
          </cell>
        </row>
        <row r="68">
          <cell r="B68" t="str">
            <v>DI CAMILLA /   de LE TOUQUET PARIS PLAGE (62520)</v>
          </cell>
        </row>
        <row r="69">
          <cell r="B69" t="str">
            <v>DI PIU /   de BASTIA (20600)</v>
          </cell>
        </row>
        <row r="70">
          <cell r="B70" t="str">
            <v>DUBOURG -  SAS / MODE PROJET MODE SAS de CHATILLON SUR CHALARONNE (01400)</v>
          </cell>
        </row>
        <row r="71">
          <cell r="B71" t="str">
            <v>DUNE /   de BORGO (20290)</v>
          </cell>
        </row>
        <row r="72">
          <cell r="B72" t="str">
            <v>EBANA /   de MEZZAVIA (20167)</v>
          </cell>
        </row>
        <row r="73">
          <cell r="B73" t="str">
            <v>ENJOY  - MODE PROJET MODE SAS / J2MB SARL de ST MAXIMIN  (83470)</v>
          </cell>
        </row>
        <row r="74">
          <cell r="B74" t="str">
            <v>EGERIE - C MODE /   de RAMBOUILLET (78120)</v>
          </cell>
        </row>
        <row r="75">
          <cell r="B75" t="str">
            <v>ELENA GENS HEREDIA /   de MADRID (28004)</v>
          </cell>
        </row>
        <row r="76">
          <cell r="B76" t="str">
            <v>ELITE CHAUSSURES - J2MB SARL /   de CHAMBERY (73000)</v>
          </cell>
        </row>
        <row r="77">
          <cell r="B77" t="str">
            <v>EMAROBE / ARCHIPEL SARL de PARIS (75014)</v>
          </cell>
        </row>
        <row r="78">
          <cell r="B78" t="str">
            <v>ENVY PRIVEE /   de MENTON (06500)</v>
          </cell>
        </row>
        <row r="79">
          <cell r="B79" t="str">
            <v>ENZO BLUE /   de SCEAUX (92330)</v>
          </cell>
        </row>
        <row r="80">
          <cell r="B80" t="str">
            <v>EQUATEUR - ARCHIPEL SARL / COTE BASSIN SARL de PERIGNY (17180)</v>
          </cell>
        </row>
        <row r="81">
          <cell r="B81" t="str">
            <v>ETHIC CHIC /   de COURBEVOIE (92400)</v>
          </cell>
        </row>
        <row r="82">
          <cell r="B82" t="str">
            <v>EVANESCENCE /   de AIX LES BAINS (73100)</v>
          </cell>
        </row>
        <row r="83">
          <cell r="B83" t="str">
            <v>FAYE - COTE BASSIN SARL /   de ARCACHON (33120)</v>
          </cell>
        </row>
        <row r="84">
          <cell r="B84" t="str">
            <v>FOOTLINER /   de BESANCON (25000)</v>
          </cell>
        </row>
        <row r="85">
          <cell r="B85" t="str">
            <v>FRANCEL CHAUSSURES /   de BORDEAUX (33000)</v>
          </cell>
        </row>
        <row r="86">
          <cell r="B86" t="str">
            <v>GENEVE 341 /   de AIX LES BAINS (73100)</v>
          </cell>
        </row>
        <row r="87">
          <cell r="B87" t="str">
            <v>GLOBE /   de SETE (34200)</v>
          </cell>
        </row>
        <row r="88">
          <cell r="B88" t="str">
            <v>GRAIN DE SABLE /   de SAINTES (17100)</v>
          </cell>
        </row>
        <row r="89">
          <cell r="B89" t="str">
            <v>IKORY /   de MONETIER LES BAINS (05100)</v>
          </cell>
        </row>
        <row r="90">
          <cell r="B90" t="str">
            <v>IMPULSION CHAUSSURES /   de CHENNEVIERES SUR MARNE (94430)</v>
          </cell>
        </row>
        <row r="91">
          <cell r="B91" t="str">
            <v>JACK SHOES /   de TARBES (65000)</v>
          </cell>
        </row>
        <row r="92">
          <cell r="B92" t="str">
            <v>JAUFFRET /   de CAVAILLON (84300)</v>
          </cell>
        </row>
        <row r="93">
          <cell r="B93" t="str">
            <v>JEAN RIAN / NINA CARLI  de AVIGNON (84000)</v>
          </cell>
        </row>
        <row r="94">
          <cell r="B94" t="str">
            <v>JHEIPOUR /   de BAIE MAHAULT (97122)</v>
          </cell>
        </row>
        <row r="95">
          <cell r="B95" t="str">
            <v>JOSEPHINE BOUTIQUE / GRIS SOURIS SARL de GHISONACCIA (20240)</v>
          </cell>
        </row>
        <row r="96">
          <cell r="B96" t="str">
            <v>KA DIFFUSION - NINA CARLI /   de TAUVERNY (95158)</v>
          </cell>
        </row>
        <row r="97">
          <cell r="B97" t="str">
            <v>KENKO HOSHI /   de GENEVE (1207)</v>
          </cell>
        </row>
        <row r="98">
          <cell r="B98" t="str">
            <v>KIWI - GRIS SOURIS SARL /   de BONIFACIO (20169)</v>
          </cell>
        </row>
        <row r="99">
          <cell r="B99" t="str">
            <v>KM5 /   de ANDERNOS LES BAINS (33510)</v>
          </cell>
        </row>
        <row r="100">
          <cell r="B100" t="str">
            <v>LA BASTIDE D'AURELIE /   de VENTABREN (13122)</v>
          </cell>
        </row>
        <row r="101">
          <cell r="B101" t="str">
            <v>LA BOTTERIE /   de MONACO (98000)</v>
          </cell>
        </row>
        <row r="102">
          <cell r="B102" t="str">
            <v>LA CHARPENTERIE / DL DIFFUSION  de VARS LES CLAUX (05560)</v>
          </cell>
        </row>
        <row r="103">
          <cell r="B103" t="str">
            <v>LA CHOUETTE A LUNETTES /   de NIMES (30000)</v>
          </cell>
        </row>
        <row r="104">
          <cell r="B104" t="str">
            <v>L'ADRESSE 2 /   de CORTE (20250)</v>
          </cell>
        </row>
        <row r="105">
          <cell r="B105" t="str">
            <v>LA DATCHA - DL DIFFUSION /   de MEGEVE (74120)</v>
          </cell>
        </row>
        <row r="106">
          <cell r="B106" t="str">
            <v>L'ADRESSE /   de CORTE (20250)</v>
          </cell>
        </row>
        <row r="107">
          <cell r="B107" t="str">
            <v>LADY M / HACIENDA SARL de CAMBRAI (59400)</v>
          </cell>
        </row>
        <row r="108">
          <cell r="B108" t="str">
            <v>LA MARCHE A SUIVRE /   de GRENOBLE (38000)</v>
          </cell>
        </row>
        <row r="109">
          <cell r="B109" t="str">
            <v>LA PIERRE BLEUE /   de HOSSEGOR (40150)</v>
          </cell>
        </row>
        <row r="110">
          <cell r="B110" t="str">
            <v>LA SHOES - HACIENDA SARL /   de CHAMBERY (73000)</v>
          </cell>
        </row>
        <row r="111">
          <cell r="B111" t="str">
            <v>LA SUITE / CYRRIS EURL de BRUXELLES (1000)</v>
          </cell>
        </row>
        <row r="112">
          <cell r="B112" t="str">
            <v>L'ATELIER DU SOLEIL /   de ROHRBACH LES BITCHE (57410)</v>
          </cell>
        </row>
        <row r="113">
          <cell r="B113" t="str">
            <v>LA VILLA HOTEL /   de CALVI (20260)</v>
          </cell>
        </row>
        <row r="114">
          <cell r="B114" t="str">
            <v>LE 133 - CYRRIS EURL /   de CANNES (06400)</v>
          </cell>
        </row>
        <row r="115">
          <cell r="B115" t="str">
            <v>LE BOUDOIR DE SUZANNE /   de NIMES (30000)</v>
          </cell>
        </row>
        <row r="116">
          <cell r="B116" t="str">
            <v>LE BONHEUR EST DANS LE PIED /   de CASTELLOUX (47700)</v>
          </cell>
        </row>
        <row r="117">
          <cell r="B117" t="str">
            <v>LE BOUDOIR ROCK /   de ROUEN (76000)</v>
          </cell>
        </row>
        <row r="118">
          <cell r="B118" t="str">
            <v>LE COMPTOIR DE SOPHIE /   de ROYAN (17200)</v>
          </cell>
        </row>
        <row r="119">
          <cell r="B119" t="str">
            <v>LE DRESSING DE BRIGITTE /   de PARIS (75006)</v>
          </cell>
        </row>
        <row r="120">
          <cell r="B120" t="str">
            <v>LE FAUBOURG DES GAZELLES /   de AGEN (47000)</v>
          </cell>
        </row>
        <row r="121">
          <cell r="B121" t="str">
            <v>LE GRENIER D'ANNE /   de LE GRAND BORNAND (74450)</v>
          </cell>
        </row>
        <row r="122">
          <cell r="B122" t="str">
            <v>LE GRAND COMPTOIR /   de SURESNES (92150)</v>
          </cell>
        </row>
        <row r="123">
          <cell r="B123" t="str">
            <v>L'EMPREINTE /   de BAYEUX (14400)</v>
          </cell>
        </row>
        <row r="124">
          <cell r="B124" t="str">
            <v>LE PETIT COMMERCE /   de LOURMARIN (84160)</v>
          </cell>
        </row>
        <row r="125">
          <cell r="B125" t="str">
            <v>LE REZ DE CHAUSSEE / YVER SARL de MARSEILLE (13008)</v>
          </cell>
        </row>
        <row r="126">
          <cell r="B126" t="str">
            <v>LES COCOTTES / UN DIMANCHE A LA MER  de SAINTE CLOTILDE (97490)</v>
          </cell>
        </row>
        <row r="127">
          <cell r="B127" t="str">
            <v>LES DEMOISELLES /   de APT (84400)</v>
          </cell>
        </row>
        <row r="128">
          <cell r="B128" t="str">
            <v>LES GARCONS - YVER SARL / LNJC SARL de ST JEAN CAP FERRAT (06230)</v>
          </cell>
        </row>
        <row r="129">
          <cell r="B129" t="str">
            <v>LE SHOP - UN DIMANCHE A LA MER /   de ST MARTIN DE RE (17410)</v>
          </cell>
        </row>
        <row r="130">
          <cell r="B130" t="str">
            <v>LES HALLES /   de CAVALAIRE (83240)</v>
          </cell>
        </row>
        <row r="131">
          <cell r="B131" t="str">
            <v>LES HALLES - LNJC SARL / MINIMOKA  de LE LAVANDOU (83980)</v>
          </cell>
        </row>
        <row r="132">
          <cell r="B132" t="str">
            <v>LESLIE MONTE CARLO (JLP) /   de JUAN LES PINS (06160)</v>
          </cell>
        </row>
        <row r="133">
          <cell r="B133" t="str">
            <v>LESLIE MONTE CARLO (T) /   de TOULOUSE (31000)</v>
          </cell>
        </row>
        <row r="134">
          <cell r="B134" t="str">
            <v>LES VOLTIGEUSES - MINIMOKA /   de PARIS (75010)</v>
          </cell>
        </row>
        <row r="135">
          <cell r="B135" t="str">
            <v>LES 3 ZÉBRÉS /   de ARLES (13200)</v>
          </cell>
        </row>
        <row r="136">
          <cell r="B136" t="str">
            <v>L'ÉTÉ INDIEN /  SARL de ST FLORENT (20217)</v>
          </cell>
        </row>
        <row r="137">
          <cell r="B137" t="str">
            <v>LE THEATRE /   de BEAUNE (21200)</v>
          </cell>
        </row>
        <row r="138">
          <cell r="B138" t="str">
            <v>L'HISTOIRE DE ROO /   de SINT TRUIDEN (3800)</v>
          </cell>
        </row>
        <row r="139">
          <cell r="B139" t="str">
            <v>LIAM / LES LAURIERS SARL de MAUGUIO (34130)</v>
          </cell>
        </row>
        <row r="140">
          <cell r="B140" t="str">
            <v>L'ÎLE BLEUE /   de BORDEAUX (33000)</v>
          </cell>
        </row>
        <row r="141">
          <cell r="B141" t="str">
            <v>LILLIE ROSALIE /   de GLYFADA ATHENS (16675)</v>
          </cell>
        </row>
        <row r="142">
          <cell r="B142" t="str">
            <v>LILY - LES LAURIERS SARL /   de CASSIS (13260)</v>
          </cell>
        </row>
        <row r="143">
          <cell r="B143" t="str">
            <v>LILY SHOES /   de BASTIA (20200)</v>
          </cell>
        </row>
        <row r="144">
          <cell r="B144" t="str">
            <v>LIZA KORN /   de PARIS (75010)</v>
          </cell>
        </row>
        <row r="145">
          <cell r="B145" t="str">
            <v>LOTHAS /   de MUNICH (80801)</v>
          </cell>
        </row>
        <row r="146">
          <cell r="B146" t="str">
            <v>L'OURS BRUN /   de TALENCE (33400)</v>
          </cell>
        </row>
        <row r="147">
          <cell r="B147" t="str">
            <v>LUXURY ITEMS CONCEPT, S /   de MALLORCA (7181)</v>
          </cell>
        </row>
        <row r="148">
          <cell r="B148" t="str">
            <v>LY AND LY /   de VAISON LA ROMAINE (84110)</v>
          </cell>
        </row>
        <row r="149">
          <cell r="B149" t="str">
            <v>L'YLANG / MADONA SARL de PORTO VECCHIO (20137)</v>
          </cell>
        </row>
        <row r="150">
          <cell r="B150" t="str">
            <v>MAC DOUGLAS /   de TOULOUSE (31000)</v>
          </cell>
        </row>
        <row r="151">
          <cell r="B151" t="str">
            <v>MADONE /  (MAJESTIC)-SMB SARL de AIX EN PROVENCE (13100)</v>
          </cell>
        </row>
        <row r="152">
          <cell r="B152" t="str">
            <v>EXCLUSIF - MADONA SARL /   de PARIS (75017)</v>
          </cell>
        </row>
        <row r="153">
          <cell r="B153" t="str">
            <v>MAGELLAN /   de ST TROPEZ (83990)</v>
          </cell>
        </row>
        <row r="154">
          <cell r="B154" t="str">
            <v>HEMISPHERE FEMME -  (MAJESTIC)-SMB SARL /   de MONTPELLIER (34000)</v>
          </cell>
        </row>
        <row r="155">
          <cell r="B155" t="str">
            <v>MARIE ET HORTENSE /  (YELLOW SUBMARINE RETAIL)  de GRENOBLE (38000)</v>
          </cell>
        </row>
        <row r="156">
          <cell r="B156" t="str">
            <v>MARCHE A SUIVRE / BENABAR SARL de AIX EN PROVENCE (13100)</v>
          </cell>
        </row>
        <row r="157">
          <cell r="B157" t="str">
            <v>MARE E SOLE /   de CARGESE (20130)</v>
          </cell>
        </row>
        <row r="158">
          <cell r="B158" t="str">
            <v>MARINE -  (YELLOW SUBMARINE RETAIL) /   de TAMINES (5060)</v>
          </cell>
        </row>
        <row r="159">
          <cell r="B159" t="str">
            <v>MARTY - BENABAR SARL /   de STE MAXIME (83120)</v>
          </cell>
        </row>
        <row r="160">
          <cell r="B160" t="str">
            <v>MARY JANE-Le Porquerolais /   de PORQUEROLLES (83400)</v>
          </cell>
        </row>
        <row r="161">
          <cell r="B161" t="str">
            <v>MEGUSTA /   de MONTELIMAR (26200)</v>
          </cell>
        </row>
        <row r="162">
          <cell r="B162" t="str">
            <v>MICHARD DEVELOPPEMENT / L'ATELIER SARL de PERIGUEUX (24000)</v>
          </cell>
        </row>
        <row r="163">
          <cell r="B163" t="str">
            <v>MIEUX /   de BORDEAUX (33000)</v>
          </cell>
        </row>
        <row r="164">
          <cell r="B164" t="str">
            <v>MLLE JEANNE /   de PARIS (75011)</v>
          </cell>
        </row>
        <row r="165">
          <cell r="B165" t="str">
            <v>MOODS - L'ATELIER SARL /   de AIX EN PROVENCE (13100)</v>
          </cell>
        </row>
        <row r="166">
          <cell r="B166" t="str">
            <v>MUJY SHOES /   de AJACCIO (20000)</v>
          </cell>
        </row>
        <row r="167">
          <cell r="B167" t="str">
            <v>NANO /   de SURESNES (92150)</v>
          </cell>
        </row>
        <row r="168">
          <cell r="B168" t="str">
            <v>NEPITA /   de SARTENE (20100)</v>
          </cell>
        </row>
        <row r="169">
          <cell r="B169" t="str">
            <v>NEWS DES HALLES /   de PARIS (75011)</v>
          </cell>
        </row>
        <row r="170">
          <cell r="B170" t="str">
            <v>NINE /   de MARSEILLE (13008)</v>
          </cell>
        </row>
        <row r="171">
          <cell r="B171" t="str">
            <v>NUMERO 31 /   de ST ETIENNE (42000)</v>
          </cell>
        </row>
        <row r="172">
          <cell r="B172" t="str">
            <v>NOS ENFANTS CHERIS /   de MONTELIMAR (26200)</v>
          </cell>
        </row>
        <row r="173">
          <cell r="B173" t="str">
            <v>NOTA BENE /   de CHATEAUROUX (36000)</v>
          </cell>
        </row>
        <row r="174">
          <cell r="B174" t="str">
            <v>NOTA BENE /   de PARIS (75011)</v>
          </cell>
        </row>
        <row r="175">
          <cell r="B175" t="str">
            <v>NOT SHY /   de NEUILLY (92200)</v>
          </cell>
        </row>
        <row r="176">
          <cell r="B176" t="str">
            <v>NOVATEX /   de LE LAMENTIN (97232)</v>
          </cell>
        </row>
        <row r="177">
          <cell r="B177" t="str">
            <v>NOVECENTO /   de SAINT CYR SUR MER (83270)</v>
          </cell>
        </row>
        <row r="178">
          <cell r="B178" t="str">
            <v>NUANCES / BIJOUMANIA SARL de CLERMONT FERRAND (63000)</v>
          </cell>
        </row>
        <row r="179">
          <cell r="B179" t="str">
            <v>OCTAVIO / E.N.J SARL de CARCASSONNE (11000)</v>
          </cell>
        </row>
        <row r="180">
          <cell r="B180" t="str">
            <v>OCTAVIO /   de CHAMBERY (73000)</v>
          </cell>
        </row>
        <row r="181">
          <cell r="B181" t="str">
            <v>PAKITA - BIJOUMANIA SARL /   de ANNECY (74000)</v>
          </cell>
        </row>
        <row r="182">
          <cell r="B182" t="str">
            <v>PARC MONCEAU - E.N.J SARL /   de SCEAUX (92330)</v>
          </cell>
        </row>
        <row r="183">
          <cell r="B183" t="str">
            <v>PARUTION /   de LILLE (59000)</v>
          </cell>
        </row>
        <row r="184">
          <cell r="B184" t="str">
            <v>PAS A PAS /   de ST REMY DE PROVENCE (13210)</v>
          </cell>
        </row>
        <row r="185">
          <cell r="B185" t="str">
            <v>PAS A PAS ALES /   de ALES (30100)</v>
          </cell>
        </row>
        <row r="186">
          <cell r="B186" t="str">
            <v>PAS A PAS / LA ROMANAISE SARL de ORLEANS (45000)</v>
          </cell>
        </row>
        <row r="187">
          <cell r="B187" t="str">
            <v>PASCAL A LA PLAGE /   de SOLENZARA (20145)</v>
          </cell>
        </row>
        <row r="188">
          <cell r="B188" t="str">
            <v>PASO DOBLE /   de ORSAY (91400)</v>
          </cell>
        </row>
        <row r="189">
          <cell r="B189" t="str">
            <v>PASSAGIO OBBUGATO - LA ROMANAISE SARL / PAULA MAX SARL de AVIGNON (84000)</v>
          </cell>
        </row>
        <row r="190">
          <cell r="B190" t="str">
            <v>PASSAGE /   de PERTUIS (84120)</v>
          </cell>
        </row>
        <row r="191">
          <cell r="B191" t="str">
            <v>PATRICK GERARD /   de PARIS (75016)</v>
          </cell>
        </row>
        <row r="192">
          <cell r="B192" t="str">
            <v>MARCHE PAS PIEDS NUS - PAULA MAX SARL /   de AUBAGNE (13400)</v>
          </cell>
        </row>
        <row r="193">
          <cell r="B193" t="str">
            <v>PAZAPAS / PIERFIL SARL de FIGEAC (46100)</v>
          </cell>
        </row>
        <row r="194">
          <cell r="B194" t="str">
            <v>PEAU D'ANE /   de BEZIERS (34500)</v>
          </cell>
        </row>
        <row r="195">
          <cell r="B195" t="str">
            <v>PICADILY CIRCUS /   de ANNECY (74000)</v>
          </cell>
        </row>
        <row r="196">
          <cell r="B196" t="str">
            <v>EXCLUSIF - PIERFIL SARL /  SO PLA SOL SAS de PARIS (75015)</v>
          </cell>
        </row>
        <row r="197">
          <cell r="B197" t="str">
            <v>PISTACHE /   de LANGON (33210)</v>
          </cell>
        </row>
        <row r="198">
          <cell r="B198" t="str">
            <v>PLAGE D'ARGENT / NOA  de COTI CHIAVARI (20138)</v>
          </cell>
        </row>
        <row r="199">
          <cell r="B199" t="str">
            <v>PLAGE DES BIKINIS -  SO PLA SOL SAS /   de LA GRANDE MOTTE (34280)</v>
          </cell>
        </row>
        <row r="200">
          <cell r="B200" t="str">
            <v>PLAYBACK / GOSSIP GIRLS SARL de MARSEILLE (13001)</v>
          </cell>
        </row>
        <row r="201">
          <cell r="B201" t="str">
            <v>POP AND SHOES - NOA /   de LYON (69001)</v>
          </cell>
        </row>
        <row r="202">
          <cell r="B202" t="str">
            <v>PURPLE /   de HYERES (83400)</v>
          </cell>
        </row>
        <row r="203">
          <cell r="B203" t="str">
            <v>RED CARPET - GOSSIP GIRLS SARL /   de LE BOUSCAT (33110)</v>
          </cell>
        </row>
        <row r="204">
          <cell r="B204" t="str">
            <v>REGINE CHAUSSURES /   de PERPIGNAN (66000)</v>
          </cell>
        </row>
        <row r="205">
          <cell r="B205" t="str">
            <v>RELAIS CHÂTEAU LA VILLA /   de CALVI (20260)</v>
          </cell>
        </row>
        <row r="206">
          <cell r="B206" t="str">
            <v>REPERE DES FEMMES /   de VINCENNES (94300)</v>
          </cell>
        </row>
        <row r="207">
          <cell r="B207" t="str">
            <v>REVES D'ENFANT / VPCE  de ST RAPHAEL (83700)</v>
          </cell>
        </row>
        <row r="208">
          <cell r="B208" t="str">
            <v>RIAN CHAUSSURES /   de AVIGNON (84000)</v>
          </cell>
        </row>
        <row r="209">
          <cell r="B209" t="str">
            <v>RIHANNI /   de TOULOUSE (31000)</v>
          </cell>
        </row>
        <row r="210">
          <cell r="B210" t="str">
            <v>ROOM 35 - VPCE /   de TEL AVIV ()</v>
          </cell>
        </row>
        <row r="211">
          <cell r="B211" t="str">
            <v>RUE DE LA POMPE / PICADDILY SARL de PAU (64000)</v>
          </cell>
        </row>
        <row r="212">
          <cell r="B212" t="str">
            <v>SABOTTINE /   de ECULLY (69130)</v>
          </cell>
        </row>
        <row r="213">
          <cell r="B213" t="str">
            <v>SACHA /   de DUNKERQUE (59140)</v>
          </cell>
        </row>
        <row r="214">
          <cell r="B214" t="str">
            <v>SAINT CLAIR - PICADDILY SARL /   de L'ISLE ADAM (95290)</v>
          </cell>
        </row>
        <row r="215">
          <cell r="B215" t="str">
            <v>SAMARA (MARSEILLE) /   de MARSEILLE (13015)</v>
          </cell>
        </row>
        <row r="216">
          <cell r="B216" t="str">
            <v>SAMARA (SARLAT) /   de SARLAT (24200)</v>
          </cell>
        </row>
        <row r="217">
          <cell r="B217" t="str">
            <v>SELECTION DE PATRICK GERARD /   de PARIS (75006)</v>
          </cell>
        </row>
        <row r="218">
          <cell r="B218" t="str">
            <v>SELECTION DE PATRICK GERARD (Passy) /   de PARIS (75016)</v>
          </cell>
        </row>
        <row r="219">
          <cell r="B219" t="str">
            <v>SIENNA /   de ANVERS (2000)</v>
          </cell>
        </row>
        <row r="220">
          <cell r="B220" t="str">
            <v>SIXIEME /   de PARIS (75004)</v>
          </cell>
        </row>
        <row r="221">
          <cell r="B221" t="str">
            <v>SMAG : PARADISE /   de AUBAGNE (13400)</v>
          </cell>
        </row>
        <row r="222">
          <cell r="B222" t="str">
            <v>SO KID / MACADA BREAK SARL de MARSEILLE (13001)</v>
          </cell>
        </row>
        <row r="223">
          <cell r="B223" t="str">
            <v>SOLALOUNA /   de NARBONNE (11100)</v>
          </cell>
        </row>
        <row r="224">
          <cell r="B224" t="str">
            <v>SOON /   de MONTPELIER (34000)</v>
          </cell>
        </row>
        <row r="225">
          <cell r="B225" t="str">
            <v>SO WE ARE - MACADA BREAK SARL /   de PARIS (75011)</v>
          </cell>
        </row>
        <row r="226">
          <cell r="B226" t="str">
            <v>SPORT JEUNESSE /   de THONES (74230)</v>
          </cell>
        </row>
        <row r="227">
          <cell r="B227" t="str">
            <v>SQUARE /   de LIMOGES (87000)</v>
          </cell>
        </row>
        <row r="228">
          <cell r="B228" t="str">
            <v>STYLETTO /   de YUTZ (57970)</v>
          </cell>
        </row>
        <row r="229">
          <cell r="B229" t="str">
            <v>TALON AIGUILLE UZES / CHAPAUBEN SARL de UZES (30700)</v>
          </cell>
        </row>
        <row r="230">
          <cell r="B230" t="str">
            <v>TALON AIGUILLE - LA GDE MOTTE /   de LA GRANDE MOTTE (34280)</v>
          </cell>
        </row>
        <row r="231">
          <cell r="B231" t="str">
            <v>TALON AIGUILLE - PEZENAS /   de PEZENAS (34120)</v>
          </cell>
        </row>
        <row r="232">
          <cell r="B232" t="str">
            <v>TRANSAT - CHAPAUBEN SARL /   de MONTEPELIER (34000)</v>
          </cell>
        </row>
        <row r="233">
          <cell r="B233" t="str">
            <v>TROC and SHOP /   de MARSEILLE (13008)</v>
          </cell>
        </row>
        <row r="234">
          <cell r="B234" t="str">
            <v>TUIT FASHION HOME SL /   de VILASSAR DE MAR (8340)</v>
          </cell>
        </row>
        <row r="235">
          <cell r="B235" t="str">
            <v>ULTIMA BIS /   de STRASBOURG (67000)</v>
          </cell>
        </row>
        <row r="236">
          <cell r="B236" t="str">
            <v>UN AIR DE CAMPAGNE / VESTIS EURL de LE CHAMBON SUR LIGNON (43400)</v>
          </cell>
        </row>
        <row r="237">
          <cell r="B237" t="str">
            <v>UN DIMANCHE A LA MER /   de LA COURADE SUR MER (17670)</v>
          </cell>
        </row>
        <row r="238">
          <cell r="B238" t="str">
            <v>VERSION ORIGINALE /   de SENS (89100)</v>
          </cell>
        </row>
        <row r="239">
          <cell r="B239" t="str">
            <v>VESTIS - VESTIS EURL /   de OLMETO (20113)</v>
          </cell>
        </row>
        <row r="240">
          <cell r="B240" t="str">
            <v>VICTOR &amp; MADELEINE /   de NIMES (30000)</v>
          </cell>
        </row>
        <row r="241">
          <cell r="B241" t="str">
            <v>VIRGINIE MAHE BOUTIQUE /   de PARIS (75012)</v>
          </cell>
        </row>
        <row r="242">
          <cell r="B242" t="str">
            <v>VOGUE /   de AURILLAC (15000)</v>
          </cell>
        </row>
        <row r="243">
          <cell r="B243" t="str">
            <v>WESTERN /   de CASSIS (13200)</v>
          </cell>
        </row>
        <row r="244">
          <cell r="B244" t="str">
            <v>WILLIAM'S /   de LA BAULE (44500)</v>
          </cell>
        </row>
        <row r="245">
          <cell r="B245" t="str">
            <v>ZA TRIBU /   de ST BONNET DE MURE (69720)</v>
          </cell>
        </row>
        <row r="246">
          <cell r="B246" t="str">
            <v>ZAWEE /   de PARIS (75017)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L16"/>
  <sheetViews>
    <sheetView tabSelected="1" workbookViewId="0">
      <selection activeCell="F14" sqref="F14"/>
    </sheetView>
  </sheetViews>
  <sheetFormatPr baseColWidth="10" defaultRowHeight="15"/>
  <cols>
    <col min="1" max="1" width="11.42578125" style="43"/>
    <col min="2" max="3" width="11.42578125" style="44"/>
    <col min="4" max="4" width="31.140625" style="43" customWidth="1"/>
    <col min="5" max="5" width="11.42578125" style="44"/>
    <col min="6" max="6" width="37.85546875" style="43" customWidth="1"/>
    <col min="7" max="7" width="12.85546875" style="44" bestFit="1" customWidth="1"/>
    <col min="8" max="8" width="13.42578125" style="44" bestFit="1" customWidth="1"/>
    <col min="9" max="9" width="16.42578125" style="44" bestFit="1" customWidth="1"/>
    <col min="10" max="10" width="3" style="4" customWidth="1"/>
    <col min="11" max="12" width="11.42578125" style="4"/>
    <col min="13" max="16384" width="11.42578125" style="5"/>
  </cols>
  <sheetData>
    <row r="1" spans="1:12" ht="15.75" thickTop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12">
      <c r="A2" s="6"/>
      <c r="B2" s="7"/>
      <c r="C2" s="7"/>
      <c r="D2" s="7"/>
      <c r="E2" s="7"/>
      <c r="F2" s="7"/>
      <c r="G2" s="7"/>
      <c r="H2" s="7"/>
      <c r="I2" s="8"/>
    </row>
    <row r="3" spans="1:12" ht="22.5">
      <c r="A3" s="9" t="s">
        <v>1</v>
      </c>
      <c r="B3" s="10" t="s">
        <v>2</v>
      </c>
      <c r="C3" s="11" t="s">
        <v>3</v>
      </c>
      <c r="D3" s="12"/>
      <c r="E3" s="13" t="s">
        <v>4</v>
      </c>
      <c r="F3" s="14" t="s">
        <v>5</v>
      </c>
      <c r="G3" s="15" t="s">
        <v>6</v>
      </c>
      <c r="H3" s="16" t="s">
        <v>7</v>
      </c>
      <c r="I3" s="17" t="s">
        <v>8</v>
      </c>
    </row>
    <row r="4" spans="1:12">
      <c r="A4" s="18"/>
      <c r="B4" s="19"/>
      <c r="C4" s="20" t="e">
        <f>CONCATENATE(TYPE_PIECE,NUM_PIECE)</f>
        <v>#VALUE!</v>
      </c>
      <c r="D4" s="21"/>
      <c r="E4" s="22"/>
      <c r="F4" s="21"/>
      <c r="G4" s="23">
        <f>K4</f>
        <v>100</v>
      </c>
      <c r="H4" s="24">
        <f>L4</f>
        <v>0</v>
      </c>
      <c r="I4" s="25">
        <f>G4-H4</f>
        <v>100</v>
      </c>
      <c r="K4" s="26">
        <v>100</v>
      </c>
      <c r="L4" s="26">
        <v>0</v>
      </c>
    </row>
    <row r="5" spans="1:12">
      <c r="A5" s="27"/>
      <c r="B5" s="28"/>
      <c r="C5" s="29"/>
      <c r="D5" s="30"/>
      <c r="E5" s="31"/>
      <c r="F5" s="30"/>
      <c r="G5" s="32">
        <f t="shared" ref="G5:H7" si="0">K5</f>
        <v>100</v>
      </c>
      <c r="H5" s="33">
        <f t="shared" si="0"/>
        <v>50</v>
      </c>
      <c r="I5" s="34">
        <f t="shared" ref="I5:I7" si="1">G5-H5</f>
        <v>50</v>
      </c>
      <c r="K5" s="26">
        <v>100</v>
      </c>
      <c r="L5" s="26">
        <v>50</v>
      </c>
    </row>
    <row r="6" spans="1:12">
      <c r="A6" s="27"/>
      <c r="B6" s="28"/>
      <c r="C6" s="29"/>
      <c r="D6" s="30"/>
      <c r="E6" s="31"/>
      <c r="F6" s="30"/>
      <c r="G6" s="32">
        <f t="shared" si="0"/>
        <v>100</v>
      </c>
      <c r="H6" s="33">
        <f t="shared" si="0"/>
        <v>100</v>
      </c>
      <c r="I6" s="34">
        <f t="shared" si="1"/>
        <v>0</v>
      </c>
      <c r="K6" s="26">
        <v>100</v>
      </c>
      <c r="L6" s="26">
        <v>100</v>
      </c>
    </row>
    <row r="7" spans="1:12" ht="15.75" thickBot="1">
      <c r="A7" s="35" t="s">
        <v>9</v>
      </c>
      <c r="B7" s="36">
        <v>829</v>
      </c>
      <c r="C7" s="37" t="str">
        <f>CONCATENATE(TYPE_PIECE,NUM_PIECE)</f>
        <v>FA829</v>
      </c>
      <c r="D7" s="38" t="s">
        <v>10</v>
      </c>
      <c r="E7" s="39">
        <v>5</v>
      </c>
      <c r="F7" s="38" t="s">
        <v>11</v>
      </c>
      <c r="G7" s="40">
        <f t="shared" si="0"/>
        <v>100</v>
      </c>
      <c r="H7" s="41">
        <f>L7</f>
        <v>100</v>
      </c>
      <c r="I7" s="42">
        <f t="shared" si="1"/>
        <v>0</v>
      </c>
      <c r="J7" s="4" t="s">
        <v>12</v>
      </c>
      <c r="K7" s="26">
        <v>100</v>
      </c>
      <c r="L7" s="26">
        <v>100</v>
      </c>
    </row>
    <row r="8" spans="1:12" ht="15.75" thickTop="1"/>
    <row r="10" spans="1:12">
      <c r="E10" s="45"/>
      <c r="F10" s="46"/>
      <c r="G10" s="47"/>
      <c r="H10" s="47"/>
    </row>
    <row r="11" spans="1:12">
      <c r="E11" s="48"/>
      <c r="F11" s="49"/>
      <c r="G11" s="48"/>
      <c r="H11" s="48"/>
      <c r="I11" s="48"/>
    </row>
    <row r="12" spans="1:12">
      <c r="E12" s="45"/>
      <c r="F12" s="46"/>
      <c r="G12" s="47"/>
      <c r="H12" s="47"/>
    </row>
    <row r="13" spans="1:12">
      <c r="E13" s="48"/>
      <c r="F13" s="49"/>
      <c r="G13" s="48"/>
      <c r="H13" s="48"/>
      <c r="I13" s="48"/>
    </row>
    <row r="14" spans="1:12">
      <c r="E14" s="45"/>
      <c r="F14" s="46"/>
      <c r="G14" s="47"/>
      <c r="H14" s="47"/>
    </row>
    <row r="15" spans="1:12">
      <c r="E15" s="48"/>
      <c r="F15" s="49"/>
      <c r="G15" s="48"/>
      <c r="H15" s="48"/>
      <c r="I15" s="48"/>
    </row>
    <row r="16" spans="1:12">
      <c r="E16" s="48"/>
      <c r="F16" s="49"/>
      <c r="G16" s="48"/>
      <c r="H16" s="48"/>
      <c r="I16" s="48"/>
    </row>
  </sheetData>
  <mergeCells count="2">
    <mergeCell ref="A1:I2"/>
    <mergeCell ref="C3:D3"/>
  </mergeCells>
  <dataValidations count="1">
    <dataValidation type="list" allowBlank="1" showInputMessage="1" showErrorMessage="1" sqref="F4:F7">
      <formula1>NOM_CLT_COMPLET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croix</vt:lpstr>
      <vt:lpstr>SOLDE_CREANCE_2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Philippe-Brix</dc:creator>
  <cp:lastModifiedBy>Philippe-Brix</cp:lastModifiedBy>
  <dcterms:created xsi:type="dcterms:W3CDTF">2015-11-12T16:21:43Z</dcterms:created>
  <dcterms:modified xsi:type="dcterms:W3CDTF">2015-11-12T16:22:08Z</dcterms:modified>
</cp:coreProperties>
</file>