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illavato\Desktop\"/>
    </mc:Choice>
  </mc:AlternateContent>
  <bookViews>
    <workbookView xWindow="0" yWindow="0" windowWidth="19200" windowHeight="8010" tabRatio="820" activeTab="1"/>
  </bookViews>
  <sheets>
    <sheet name="DATA" sheetId="14" r:id="rId1"/>
    <sheet name="TDB" sheetId="13" r:id="rId2"/>
    <sheet name="JANVIER" sheetId="1" r:id="rId3"/>
    <sheet name="FEVRIER" sheetId="2" r:id="rId4"/>
    <sheet name="MARS" sheetId="3" r:id="rId5"/>
    <sheet name="AVRIL" sheetId="4" r:id="rId6"/>
    <sheet name="MAI" sheetId="5" r:id="rId7"/>
    <sheet name="JUIN" sheetId="6" r:id="rId8"/>
    <sheet name="JUILLET" sheetId="7" r:id="rId9"/>
    <sheet name="AOUT" sheetId="8" r:id="rId10"/>
    <sheet name="SEPTEMBRE" sheetId="9" r:id="rId11"/>
    <sheet name="OCTOBRE" sheetId="10" r:id="rId12"/>
    <sheet name="NOVEMBRE" sheetId="11" r:id="rId13"/>
    <sheet name="DECEMBRE" sheetId="12" r:id="rId14"/>
  </sheets>
  <definedNames>
    <definedName name="_xlnm.Print_Titles" localSheetId="1">TDB!$1:$2</definedName>
    <definedName name="INTITULE">DATA!#REF!</definedName>
    <definedName name="MONTANT">DATA!$B$2:$B$10</definedName>
    <definedName name="_xlnm.Print_Area" localSheetId="1">TDB!$A$1:$D$70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4" l="1"/>
  <c r="D3" i="4"/>
  <c r="D4" i="4"/>
  <c r="D5" i="4"/>
  <c r="D6" i="4"/>
  <c r="D7" i="4"/>
  <c r="D8" i="4"/>
  <c r="D9" i="4"/>
  <c r="D10" i="4"/>
  <c r="C2" i="1" l="1"/>
  <c r="D2" i="1" s="1"/>
  <c r="D16" i="2" l="1"/>
  <c r="D15" i="2"/>
  <c r="D14" i="2"/>
  <c r="D13" i="2"/>
  <c r="D12" i="2"/>
  <c r="D11" i="2"/>
  <c r="C10" i="2"/>
  <c r="C9" i="2"/>
  <c r="C8" i="2"/>
  <c r="C7" i="2"/>
  <c r="C6" i="2"/>
  <c r="C5" i="2"/>
  <c r="C4" i="2"/>
  <c r="C3" i="2"/>
  <c r="C2" i="2"/>
  <c r="D2" i="2" s="1"/>
  <c r="D16" i="3"/>
  <c r="D15" i="3"/>
  <c r="D14" i="3"/>
  <c r="D13" i="3"/>
  <c r="D12" i="3"/>
  <c r="D11" i="3"/>
  <c r="C10" i="3"/>
  <c r="C9" i="3"/>
  <c r="C8" i="3"/>
  <c r="C7" i="3"/>
  <c r="C6" i="3"/>
  <c r="C5" i="3"/>
  <c r="C4" i="3"/>
  <c r="C3" i="3"/>
  <c r="C2" i="3"/>
  <c r="D2" i="3" s="1"/>
  <c r="D16" i="4"/>
  <c r="D15" i="4"/>
  <c r="D14" i="4"/>
  <c r="D13" i="4"/>
  <c r="D12" i="4"/>
  <c r="D11" i="4"/>
  <c r="C10" i="4"/>
  <c r="C9" i="4"/>
  <c r="C8" i="4"/>
  <c r="C7" i="4"/>
  <c r="C6" i="4"/>
  <c r="C5" i="4"/>
  <c r="C4" i="4"/>
  <c r="C3" i="4"/>
  <c r="C2" i="4"/>
  <c r="D16" i="5"/>
  <c r="D15" i="5"/>
  <c r="D14" i="5"/>
  <c r="D13" i="5"/>
  <c r="D12" i="5"/>
  <c r="D11" i="5"/>
  <c r="C10" i="5"/>
  <c r="C9" i="5"/>
  <c r="C8" i="5"/>
  <c r="C7" i="5"/>
  <c r="C6" i="5"/>
  <c r="C5" i="5"/>
  <c r="C4" i="5"/>
  <c r="C3" i="5"/>
  <c r="C2" i="5"/>
  <c r="D2" i="5" s="1"/>
  <c r="D16" i="6"/>
  <c r="D15" i="6"/>
  <c r="D14" i="6"/>
  <c r="D13" i="6"/>
  <c r="D12" i="6"/>
  <c r="D11" i="6"/>
  <c r="C10" i="6"/>
  <c r="C9" i="6"/>
  <c r="C8" i="6"/>
  <c r="C7" i="6"/>
  <c r="C6" i="6"/>
  <c r="C5" i="6"/>
  <c r="C4" i="6"/>
  <c r="C3" i="6"/>
  <c r="C2" i="6"/>
  <c r="D2" i="6" s="1"/>
  <c r="D16" i="7"/>
  <c r="D15" i="7"/>
  <c r="D14" i="7"/>
  <c r="D13" i="7"/>
  <c r="D12" i="7"/>
  <c r="D11" i="7"/>
  <c r="C10" i="7"/>
  <c r="C9" i="7"/>
  <c r="C8" i="7"/>
  <c r="C7" i="7"/>
  <c r="C6" i="7"/>
  <c r="C5" i="7"/>
  <c r="C4" i="7"/>
  <c r="C3" i="7"/>
  <c r="C2" i="7"/>
  <c r="D2" i="7" s="1"/>
  <c r="D16" i="8"/>
  <c r="D15" i="8"/>
  <c r="D14" i="8"/>
  <c r="D13" i="8"/>
  <c r="D12" i="8"/>
  <c r="D11" i="8"/>
  <c r="C10" i="8"/>
  <c r="C9" i="8"/>
  <c r="C8" i="8"/>
  <c r="C7" i="8"/>
  <c r="C6" i="8"/>
  <c r="C5" i="8"/>
  <c r="C4" i="8"/>
  <c r="C3" i="8"/>
  <c r="C2" i="8"/>
  <c r="D2" i="8" s="1"/>
  <c r="D16" i="9"/>
  <c r="D15" i="9"/>
  <c r="D14" i="9"/>
  <c r="D13" i="9"/>
  <c r="D12" i="9"/>
  <c r="D11" i="9"/>
  <c r="C10" i="9"/>
  <c r="C9" i="9"/>
  <c r="C8" i="9"/>
  <c r="C7" i="9"/>
  <c r="C6" i="9"/>
  <c r="C5" i="9"/>
  <c r="C4" i="9"/>
  <c r="C3" i="9"/>
  <c r="C2" i="9"/>
  <c r="D2" i="9" s="1"/>
  <c r="D16" i="10"/>
  <c r="D15" i="10"/>
  <c r="D14" i="10"/>
  <c r="D13" i="10"/>
  <c r="D12" i="10"/>
  <c r="D11" i="10"/>
  <c r="C10" i="10"/>
  <c r="C9" i="10"/>
  <c r="C8" i="10"/>
  <c r="C7" i="10"/>
  <c r="C6" i="10"/>
  <c r="C5" i="10"/>
  <c r="C4" i="10"/>
  <c r="C3" i="10"/>
  <c r="C2" i="10"/>
  <c r="D2" i="10" s="1"/>
  <c r="D16" i="11"/>
  <c r="D15" i="11"/>
  <c r="D14" i="11"/>
  <c r="D13" i="11"/>
  <c r="D12" i="11"/>
  <c r="D11" i="11"/>
  <c r="C10" i="11"/>
  <c r="C9" i="11"/>
  <c r="C8" i="11"/>
  <c r="C7" i="11"/>
  <c r="C6" i="11"/>
  <c r="C5" i="11"/>
  <c r="C4" i="11"/>
  <c r="C3" i="11"/>
  <c r="C2" i="11"/>
  <c r="D2" i="11" s="1"/>
  <c r="D16" i="12"/>
  <c r="D15" i="12"/>
  <c r="D14" i="12"/>
  <c r="D13" i="12"/>
  <c r="D12" i="12"/>
  <c r="D11" i="12"/>
  <c r="C10" i="12"/>
  <c r="C9" i="12"/>
  <c r="C8" i="12"/>
  <c r="C7" i="12"/>
  <c r="C6" i="12"/>
  <c r="C5" i="12"/>
  <c r="C4" i="12"/>
  <c r="C3" i="12"/>
  <c r="C2" i="12"/>
  <c r="D2" i="12" s="1"/>
  <c r="C3" i="1"/>
  <c r="C4" i="1"/>
  <c r="C5" i="1"/>
  <c r="C6" i="1"/>
  <c r="C7" i="1"/>
  <c r="C8" i="1"/>
  <c r="C9" i="1"/>
  <c r="C10" i="1"/>
  <c r="D11" i="1"/>
  <c r="D12" i="1"/>
  <c r="D13" i="1"/>
  <c r="D14" i="1"/>
  <c r="D15" i="1"/>
  <c r="D16" i="1"/>
  <c r="D3" i="12" l="1"/>
  <c r="D4" i="11"/>
  <c r="D5" i="10"/>
  <c r="D3" i="8"/>
  <c r="D4" i="7"/>
  <c r="D4" i="3"/>
  <c r="D7" i="12"/>
  <c r="D5" i="6"/>
  <c r="D5" i="2"/>
  <c r="D8" i="11"/>
  <c r="D7" i="8"/>
  <c r="D8" i="7"/>
  <c r="D8" i="3"/>
  <c r="D3" i="11"/>
  <c r="D3" i="7"/>
  <c r="D3" i="3"/>
  <c r="D6" i="9"/>
  <c r="D6" i="5"/>
  <c r="D9" i="2"/>
  <c r="D4" i="12"/>
  <c r="D5" i="11"/>
  <c r="D6" i="10"/>
  <c r="D7" i="9"/>
  <c r="D8" i="8"/>
  <c r="D9" i="7"/>
  <c r="D10" i="6"/>
  <c r="D3" i="5"/>
  <c r="D5" i="3"/>
  <c r="D9" i="3"/>
  <c r="D6" i="2"/>
  <c r="D10" i="2"/>
  <c r="D5" i="12"/>
  <c r="D9" i="12"/>
  <c r="D6" i="11"/>
  <c r="D10" i="11"/>
  <c r="D3" i="10"/>
  <c r="D7" i="10"/>
  <c r="D4" i="9"/>
  <c r="D8" i="9"/>
  <c r="D5" i="8"/>
  <c r="D9" i="8"/>
  <c r="D6" i="7"/>
  <c r="D10" i="7"/>
  <c r="D3" i="6"/>
  <c r="D7" i="6"/>
  <c r="D4" i="5"/>
  <c r="D8" i="5"/>
  <c r="D6" i="3"/>
  <c r="D10" i="3"/>
  <c r="D3" i="2"/>
  <c r="D7" i="2"/>
  <c r="D9" i="10"/>
  <c r="D10" i="9"/>
  <c r="D9" i="6"/>
  <c r="D10" i="5"/>
  <c r="D8" i="12"/>
  <c r="D9" i="11"/>
  <c r="D10" i="10"/>
  <c r="D3" i="9"/>
  <c r="D4" i="8"/>
  <c r="D5" i="7"/>
  <c r="D6" i="6"/>
  <c r="D7" i="5"/>
  <c r="D6" i="12"/>
  <c r="D10" i="12"/>
  <c r="D7" i="11"/>
  <c r="D4" i="10"/>
  <c r="D8" i="10"/>
  <c r="D5" i="9"/>
  <c r="D9" i="9"/>
  <c r="D6" i="8"/>
  <c r="D10" i="8"/>
  <c r="D7" i="7"/>
  <c r="D4" i="6"/>
  <c r="D8" i="6"/>
  <c r="D5" i="5"/>
  <c r="D9" i="5"/>
  <c r="D7" i="3"/>
  <c r="D4" i="2"/>
  <c r="D8" i="2"/>
  <c r="D5" i="1"/>
  <c r="D8" i="1"/>
  <c r="D7" i="1"/>
  <c r="D3" i="1"/>
  <c r="D4" i="1"/>
  <c r="D10" i="1"/>
  <c r="D6" i="1"/>
  <c r="D9" i="1"/>
</calcChain>
</file>

<file path=xl/sharedStrings.xml><?xml version="1.0" encoding="utf-8"?>
<sst xmlns="http://schemas.openxmlformats.org/spreadsheetml/2006/main" count="186" uniqueCount="20">
  <si>
    <t>Dates</t>
  </si>
  <si>
    <t>Nature des Opérations</t>
  </si>
  <si>
    <t>Montant</t>
  </si>
  <si>
    <t>Montants
Cumulés</t>
  </si>
  <si>
    <t>INTITULE</t>
  </si>
  <si>
    <t>MONTANT</t>
  </si>
  <si>
    <t>GIEPS</t>
  </si>
  <si>
    <t>DATES</t>
  </si>
  <si>
    <t>NATURE DES OPÉRATIONS</t>
  </si>
  <si>
    <t>MONTANTS
CUMULÉS</t>
  </si>
  <si>
    <t>PAYÉ ?</t>
  </si>
  <si>
    <t>PREDICA</t>
  </si>
  <si>
    <t>MELINA</t>
  </si>
  <si>
    <t>COMPTE JOINT</t>
  </si>
  <si>
    <t>FRAIS BANCAIRES</t>
  </si>
  <si>
    <t>COMPTE A COMPOSER</t>
  </si>
  <si>
    <t>ECONOMIES</t>
  </si>
  <si>
    <t>ASSURANCE VOITURE</t>
  </si>
  <si>
    <t>DIET</t>
  </si>
  <si>
    <t>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</si>
</sst>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7" formatCode="#,##0.00\ &quot;€&quot;;\-#,##0.0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ddd\ dd/mm"/>
    <numFmt numFmtId="165" formatCode="#,##0.00\ &quot;€&quot;"/>
    <numFmt numFmtId="166" formatCode="&quot;Année &quot;General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6"/>
      <color rgb="FF002060"/>
      <name val="Tahoma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Wingdings"/>
      <charset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2">
    <xf numFmtId="0" fontId="0" fillId="0" borderId="0" xfId="0"/>
    <xf numFmtId="49" fontId="1" fillId="0" borderId="0" xfId="0" applyNumberFormat="1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right" vertical="center" indent="1"/>
    </xf>
    <xf numFmtId="0" fontId="0" fillId="0" borderId="0" xfId="0" applyAlignment="1">
      <alignment horizontal="center" vertical="center"/>
    </xf>
    <xf numFmtId="164" fontId="1" fillId="0" borderId="0" xfId="0" applyNumberFormat="1" applyFont="1" applyAlignment="1" applyProtection="1">
      <alignment horizontal="center" vertical="center"/>
      <protection locked="0"/>
    </xf>
    <xf numFmtId="49" fontId="1" fillId="0" borderId="0" xfId="0" applyNumberFormat="1" applyFon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49" fontId="1" fillId="0" borderId="0" xfId="0" applyNumberFormat="1" applyFont="1" applyAlignment="1" applyProtection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6" fillId="0" borderId="0" xfId="0" applyNumberFormat="1" applyFont="1" applyAlignment="1" applyProtection="1">
      <alignment horizontal="center" vertical="center"/>
    </xf>
    <xf numFmtId="0" fontId="6" fillId="0" borderId="0" xfId="0" applyNumberFormat="1" applyFont="1" applyAlignment="1" applyProtection="1">
      <alignment horizontal="center" vertical="center" wrapText="1"/>
    </xf>
    <xf numFmtId="8" fontId="0" fillId="0" borderId="0" xfId="1" applyNumberFormat="1" applyFont="1" applyAlignment="1">
      <alignment horizontal="right" vertical="center" indent="1"/>
    </xf>
    <xf numFmtId="165" fontId="0" fillId="0" borderId="0" xfId="1" applyNumberFormat="1" applyFont="1" applyAlignment="1">
      <alignment horizontal="right" vertical="center" indent="1"/>
    </xf>
    <xf numFmtId="166" fontId="3" fillId="0" borderId="0" xfId="0" applyNumberFormat="1" applyFont="1" applyAlignment="1" applyProtection="1">
      <alignment horizontal="center" vertical="center"/>
      <protection locked="0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14" fontId="0" fillId="0" borderId="0" xfId="0" applyNumberFormat="1"/>
    <xf numFmtId="7" fontId="0" fillId="0" borderId="0" xfId="0" applyNumberFormat="1"/>
  </cellXfs>
  <cellStyles count="2">
    <cellStyle name="Monétaire" xfId="1" builtinId="4"/>
    <cellStyle name="Normal" xfId="0" builtinId="0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outline="0">
        <bottom style="thin">
          <color auto="1"/>
        </bottom>
      </border>
    </dxf>
    <dxf>
      <border outline="0">
        <top style="thin">
          <color auto="1"/>
        </top>
      </border>
    </dxf>
    <dxf>
      <numFmt numFmtId="165" formatCode="#,##0.00\ &quot;€&quot;"/>
      <alignment horizontal="right" vertical="center" textRotation="0" wrapText="0" relativeIndent="1" justifyLastLine="0" shrinkToFit="0" readingOrder="0"/>
    </dxf>
    <dxf>
      <alignment horizontal="right" vertical="center" textRotation="0" wrapText="0" relativeIndent="1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Spin" dx="22" fmlaLink="$A$1" max="2100" min="2016" page="10" val="2017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412058</xdr:colOff>
      <xdr:row>1</xdr:row>
      <xdr:rowOff>48953</xdr:rowOff>
    </xdr:from>
    <xdr:to>
      <xdr:col>6</xdr:col>
      <xdr:colOff>144575</xdr:colOff>
      <xdr:row>9</xdr:row>
      <xdr:rowOff>11856</xdr:rowOff>
    </xdr:to>
    <xdr:sp macro="[0]!formulaire_MAJ" textlink="">
      <xdr:nvSpPr>
        <xdr:cNvPr id="2" name="Rectangle à coins arrondis 1"/>
        <xdr:cNvSpPr/>
      </xdr:nvSpPr>
      <xdr:spPr>
        <a:xfrm>
          <a:off x="4062149" y="375723"/>
          <a:ext cx="2026860" cy="1464655"/>
        </a:xfrm>
        <a:prstGeom prst="roundRect">
          <a:avLst/>
        </a:prstGeom>
      </xdr:spPr>
      <xdr:style>
        <a:lnRef idx="3">
          <a:schemeClr val="lt1"/>
        </a:lnRef>
        <a:fillRef idx="1">
          <a:schemeClr val="dk1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rtlCol="0" anchor="ctr">
          <a:scene3d>
            <a:camera prst="orthographicFront"/>
            <a:lightRig rig="soft" dir="t">
              <a:rot lat="0" lon="0" rev="15600000"/>
            </a:lightRig>
          </a:scene3d>
          <a:sp3d extrusionH="57150" prstMaterial="softEdge">
            <a:bevelT w="25400" h="38100"/>
          </a:sp3d>
        </a:bodyPr>
        <a:lstStyle/>
        <a:p>
          <a:pPr algn="ctr"/>
          <a:r>
            <a:rPr lang="fr-FR" sz="2400" b="1" cap="none" spc="0">
              <a:ln/>
              <a:solidFill>
                <a:schemeClr val="accent4"/>
              </a:solidFill>
              <a:effectLst/>
            </a:rPr>
            <a:t>Affichage</a:t>
          </a:r>
          <a:endParaRPr lang="fr-FR" sz="2400" b="1" cap="none" spc="0" baseline="0">
            <a:ln/>
            <a:solidFill>
              <a:schemeClr val="accent4"/>
            </a:solidFill>
            <a:effectLst/>
          </a:endParaRPr>
        </a:p>
        <a:p>
          <a:pPr algn="ctr"/>
          <a:r>
            <a:rPr lang="fr-FR" sz="2400" b="1" cap="none" spc="0" baseline="0">
              <a:ln/>
              <a:solidFill>
                <a:schemeClr val="accent4"/>
              </a:solidFill>
              <a:effectLst/>
            </a:rPr>
            <a:t>du</a:t>
          </a:r>
        </a:p>
        <a:p>
          <a:pPr algn="ctr"/>
          <a:r>
            <a:rPr lang="fr-FR" sz="2400" b="1" cap="none" spc="0" baseline="0">
              <a:ln/>
              <a:solidFill>
                <a:schemeClr val="accent4"/>
              </a:solidFill>
              <a:effectLst/>
            </a:rPr>
            <a:t>Formulaire</a:t>
          </a:r>
          <a:endParaRPr lang="fr-FR" sz="2400" b="1" cap="none" spc="0">
            <a:ln/>
            <a:solidFill>
              <a:schemeClr val="accent4"/>
            </a:solidFill>
            <a:effectLst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981524</xdr:colOff>
          <xdr:row>0</xdr:row>
          <xdr:rowOff>0</xdr:rowOff>
        </xdr:from>
        <xdr:to>
          <xdr:col>4</xdr:col>
          <xdr:colOff>325811</xdr:colOff>
          <xdr:row>0</xdr:row>
          <xdr:rowOff>596295</xdr:rowOff>
        </xdr:to>
        <xdr:sp macro="" textlink="">
          <xdr:nvSpPr>
            <xdr:cNvPr id="13314" name="annee_change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donnees" displayName="donnees" ref="A1:B10" totalsRowShown="0" headerRowDxfId="5">
  <autoFilter ref="A1:B10"/>
  <tableColumns count="2">
    <tableColumn id="1" name="INTITULE" dataDxfId="4"/>
    <tableColumn id="2" name="MONTANT" dataDxfId="3" dataCellStyle="Monétaire"/>
  </tableColumns>
  <tableStyleInfo name="TableStyleDark7" showFirstColumn="0" showLastColumn="0" showRowStripes="1" showColumnStripes="0"/>
</table>
</file>

<file path=xl/tables/table2.xml><?xml version="1.0" encoding="utf-8"?>
<table xmlns="http://schemas.openxmlformats.org/spreadsheetml/2006/main" id="3" name="recap" displayName="recap" ref="A2:E4" insertRowShift="1" totalsRowShown="0" headerRowDxfId="0" headerRowBorderDxfId="1" tableBorderDxfId="2">
  <autoFilter ref="A2:E4"/>
  <tableColumns count="5">
    <tableColumn id="1" name="Dates"/>
    <tableColumn id="2" name="Nature des Opérations"/>
    <tableColumn id="3" name="Montant"/>
    <tableColumn id="4" name="Montants_x000a_Cumulés"/>
    <tableColumn id="5" name="ü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B10"/>
  <sheetViews>
    <sheetView showGridLines="0" zoomScale="137" workbookViewId="0">
      <selection activeCell="B11" sqref="B11"/>
    </sheetView>
  </sheetViews>
  <sheetFormatPr baseColWidth="10" defaultRowHeight="15" x14ac:dyDescent="0.25"/>
  <cols>
    <col min="1" max="1" width="22.140625" style="6" bestFit="1" customWidth="1"/>
    <col min="2" max="2" width="15" style="6" bestFit="1" customWidth="1"/>
    <col min="3" max="16384" width="11.42578125" style="6"/>
  </cols>
  <sheetData>
    <row r="1" spans="1:2" ht="25.5" customHeight="1" x14ac:dyDescent="0.25">
      <c r="A1" s="6" t="s">
        <v>4</v>
      </c>
      <c r="B1" s="6" t="s">
        <v>5</v>
      </c>
    </row>
    <row r="2" spans="1:2" x14ac:dyDescent="0.25">
      <c r="A2" s="5" t="s">
        <v>13</v>
      </c>
      <c r="B2" s="15">
        <v>370</v>
      </c>
    </row>
    <row r="3" spans="1:2" x14ac:dyDescent="0.25">
      <c r="A3" s="5" t="s">
        <v>14</v>
      </c>
      <c r="B3" s="14">
        <v>9.41</v>
      </c>
    </row>
    <row r="4" spans="1:2" x14ac:dyDescent="0.25">
      <c r="A4" s="5" t="s">
        <v>15</v>
      </c>
      <c r="B4" s="15">
        <v>9.32</v>
      </c>
    </row>
    <row r="5" spans="1:2" x14ac:dyDescent="0.25">
      <c r="A5" s="5" t="s">
        <v>11</v>
      </c>
      <c r="B5" s="15">
        <v>3.23</v>
      </c>
    </row>
    <row r="6" spans="1:2" x14ac:dyDescent="0.25">
      <c r="A6" s="5" t="s">
        <v>16</v>
      </c>
      <c r="B6" s="15">
        <v>50</v>
      </c>
    </row>
    <row r="7" spans="1:2" x14ac:dyDescent="0.25">
      <c r="A7" s="5" t="s">
        <v>12</v>
      </c>
      <c r="B7" s="15">
        <v>20</v>
      </c>
    </row>
    <row r="8" spans="1:2" x14ac:dyDescent="0.25">
      <c r="A8" s="5" t="s">
        <v>6</v>
      </c>
      <c r="B8" s="15">
        <v>41.84</v>
      </c>
    </row>
    <row r="9" spans="1:2" x14ac:dyDescent="0.25">
      <c r="A9" s="5" t="s">
        <v>17</v>
      </c>
      <c r="B9" s="14">
        <v>77.05</v>
      </c>
    </row>
    <row r="10" spans="1:2" x14ac:dyDescent="0.25">
      <c r="A10" s="5" t="s">
        <v>18</v>
      </c>
      <c r="B10" s="15">
        <v>44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4"/>
  <sheetViews>
    <sheetView tabSelected="1" zoomScale="141" zoomScaleNormal="120" workbookViewId="0">
      <selection activeCell="D9" sqref="D9"/>
    </sheetView>
  </sheetViews>
  <sheetFormatPr baseColWidth="10" defaultRowHeight="15" x14ac:dyDescent="0.25"/>
  <cols>
    <col min="2" max="2" width="30.5703125" customWidth="1"/>
    <col min="3" max="4" width="14.7109375" customWidth="1"/>
    <col min="5" max="5" width="4.85546875" customWidth="1"/>
    <col min="6" max="16384" width="11.42578125" style="3"/>
  </cols>
  <sheetData>
    <row r="1" spans="1:5" s="1" customFormat="1" ht="47.25" customHeight="1" x14ac:dyDescent="0.25">
      <c r="A1" s="16">
        <v>2017</v>
      </c>
      <c r="B1" s="16"/>
      <c r="C1" s="16"/>
      <c r="D1" s="16"/>
      <c r="E1" s="16"/>
    </row>
    <row r="2" spans="1:5" s="4" customFormat="1" ht="31.5" x14ac:dyDescent="0.25">
      <c r="A2" s="17" t="s">
        <v>0</v>
      </c>
      <c r="B2" s="17" t="s">
        <v>1</v>
      </c>
      <c r="C2" s="17" t="s">
        <v>2</v>
      </c>
      <c r="D2" s="18" t="s">
        <v>3</v>
      </c>
      <c r="E2" s="19" t="s">
        <v>19</v>
      </c>
    </row>
    <row r="3" spans="1:5" x14ac:dyDescent="0.25">
      <c r="A3" s="20">
        <v>42736</v>
      </c>
      <c r="B3" t="s">
        <v>11</v>
      </c>
      <c r="C3" s="21">
        <v>3.23</v>
      </c>
      <c r="D3" s="21"/>
    </row>
    <row r="4" spans="1:5" x14ac:dyDescent="0.25">
      <c r="A4" s="20">
        <v>42750</v>
      </c>
      <c r="B4" t="s">
        <v>16</v>
      </c>
      <c r="C4" s="21">
        <v>50</v>
      </c>
    </row>
  </sheetData>
  <sheetProtection selectLockedCells="1"/>
  <dataConsolidate/>
  <mergeCells count="1">
    <mergeCell ref="A1:E1"/>
  </mergeCells>
  <printOptions horizontalCentered="1"/>
  <pageMargins left="0.70866141732283472" right="0.70866141732283472" top="0.39370078740157483" bottom="0.55118110236220474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4" r:id="rId4" name="annee_change">
              <controlPr defaultSize="0" print="0" autoPict="0" macro="[0]!Feuil1.recap">
                <anchor moveWithCells="1" sizeWithCells="1">
                  <from>
                    <xdr:col>3</xdr:col>
                    <xdr:colOff>981075</xdr:colOff>
                    <xdr:row>0</xdr:row>
                    <xdr:rowOff>0</xdr:rowOff>
                  </from>
                  <to>
                    <xdr:col>4</xdr:col>
                    <xdr:colOff>323850</xdr:colOff>
                    <xdr:row>0</xdr:row>
                    <xdr:rowOff>600075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6"/>
  <sheetViews>
    <sheetView zoomScale="120" zoomScaleNormal="120" workbookViewId="0">
      <selection activeCell="A2" sqref="A2"/>
    </sheetView>
  </sheetViews>
  <sheetFormatPr baseColWidth="10" defaultRowHeight="12.75" x14ac:dyDescent="0.25"/>
  <cols>
    <col min="1" max="1" width="11.42578125" style="7"/>
    <col min="2" max="2" width="29" style="8" customWidth="1"/>
    <col min="3" max="3" width="14.7109375" style="9" customWidth="1"/>
    <col min="4" max="4" width="18.28515625" style="2" bestFit="1" customWidth="1"/>
    <col min="5" max="16384" width="11.42578125" style="3"/>
  </cols>
  <sheetData>
    <row r="1" spans="1:5" s="10" customFormat="1" ht="42.75" customHeight="1" x14ac:dyDescent="0.25">
      <c r="A1" s="12" t="s">
        <v>7</v>
      </c>
      <c r="B1" s="12" t="s">
        <v>8</v>
      </c>
      <c r="C1" s="12" t="s">
        <v>5</v>
      </c>
      <c r="D1" s="13" t="s">
        <v>9</v>
      </c>
      <c r="E1" s="12" t="s">
        <v>10</v>
      </c>
    </row>
    <row r="2" spans="1:5" s="4" customFormat="1" ht="15.75" x14ac:dyDescent="0.25">
      <c r="A2" s="7">
        <v>42370</v>
      </c>
      <c r="B2" s="8" t="s">
        <v>13</v>
      </c>
      <c r="C2" s="9">
        <f>VLOOKUP($B2,donnees[],2,FALSE)</f>
        <v>370</v>
      </c>
      <c r="D2" s="2">
        <f>IF(ISBLANK($C2),"",SUM($C$2:$C2))</f>
        <v>370</v>
      </c>
      <c r="E2" s="11"/>
    </row>
    <row r="3" spans="1:5" x14ac:dyDescent="0.25">
      <c r="A3" s="7">
        <v>42374</v>
      </c>
      <c r="B3" s="8" t="s">
        <v>14</v>
      </c>
      <c r="C3" s="9">
        <f>VLOOKUP($B3,donnees[],2,FALSE)</f>
        <v>9.41</v>
      </c>
      <c r="D3" s="2">
        <f>IF(ISBLANK($C3),"",SUM($C$2:$C3))</f>
        <v>379.41</v>
      </c>
    </row>
    <row r="4" spans="1:5" x14ac:dyDescent="0.25">
      <c r="A4" s="7">
        <v>42390</v>
      </c>
      <c r="B4" s="8" t="s">
        <v>15</v>
      </c>
      <c r="C4" s="9">
        <f>VLOOKUP($B4,donnees[],2,FALSE)</f>
        <v>9.32</v>
      </c>
      <c r="D4" s="2">
        <f>IF(ISBLANK($C4),"",SUM($C$2:$C4))</f>
        <v>388.73</v>
      </c>
    </row>
    <row r="5" spans="1:5" x14ac:dyDescent="0.25">
      <c r="A5" s="7">
        <v>42736</v>
      </c>
      <c r="B5" s="8" t="s">
        <v>11</v>
      </c>
      <c r="C5" s="9">
        <f>VLOOKUP($B5,donnees[],2,FALSE)</f>
        <v>3.23</v>
      </c>
      <c r="D5" s="2">
        <f>IF(ISBLANK($C5),"",SUM($C$2:$C5))</f>
        <v>391.96000000000004</v>
      </c>
    </row>
    <row r="6" spans="1:5" x14ac:dyDescent="0.25">
      <c r="A6" s="7">
        <v>42750</v>
      </c>
      <c r="B6" s="8" t="s">
        <v>16</v>
      </c>
      <c r="C6" s="9">
        <f>VLOOKUP($B6,donnees[],2,FALSE)</f>
        <v>50</v>
      </c>
      <c r="D6" s="2">
        <f>IF(ISBLANK($C6),"",SUM($C$2:$C6))</f>
        <v>441.96000000000004</v>
      </c>
    </row>
    <row r="7" spans="1:5" x14ac:dyDescent="0.25">
      <c r="A7" s="7">
        <v>43103</v>
      </c>
      <c r="B7" s="8" t="s">
        <v>12</v>
      </c>
      <c r="C7" s="9">
        <f>VLOOKUP($B7,donnees[],2,FALSE)</f>
        <v>20</v>
      </c>
      <c r="D7" s="2">
        <f>IF(ISBLANK($C7),"",SUM($C$2:$C7))</f>
        <v>461.96000000000004</v>
      </c>
    </row>
    <row r="8" spans="1:5" x14ac:dyDescent="0.25">
      <c r="A8" s="7">
        <v>43116</v>
      </c>
      <c r="B8" s="8" t="s">
        <v>6</v>
      </c>
      <c r="C8" s="9">
        <f>VLOOKUP($B8,donnees[],2,FALSE)</f>
        <v>41.84</v>
      </c>
      <c r="D8" s="2">
        <f>IF(ISBLANK($C8),"",SUM($C$2:$C8))</f>
        <v>503.80000000000007</v>
      </c>
    </row>
    <row r="9" spans="1:5" x14ac:dyDescent="0.25">
      <c r="A9" s="7">
        <v>43125</v>
      </c>
      <c r="B9" s="8" t="s">
        <v>17</v>
      </c>
      <c r="C9" s="9">
        <f>VLOOKUP($B9,donnees[],2,FALSE)</f>
        <v>77.05</v>
      </c>
      <c r="D9" s="2">
        <f>IF(ISBLANK($C9),"",SUM($C$2:$C9))</f>
        <v>580.85</v>
      </c>
    </row>
    <row r="10" spans="1:5" x14ac:dyDescent="0.25">
      <c r="A10" s="7">
        <v>43466</v>
      </c>
      <c r="B10" s="8" t="s">
        <v>18</v>
      </c>
      <c r="C10" s="9">
        <f>VLOOKUP($B10,donnees[],2,FALSE)</f>
        <v>44</v>
      </c>
      <c r="D10" s="2">
        <f>IF(ISBLANK($C10),"",SUM($C$2:$C10))</f>
        <v>624.85</v>
      </c>
    </row>
    <row r="11" spans="1:5" x14ac:dyDescent="0.25">
      <c r="D11" s="2" t="str">
        <f>IF(ISBLANK($C11),"",SUM($C$2:$C11))</f>
        <v/>
      </c>
    </row>
    <row r="12" spans="1:5" x14ac:dyDescent="0.25">
      <c r="D12" s="2" t="str">
        <f>IF(ISBLANK($C12),"",SUM($C$2:$C12))</f>
        <v/>
      </c>
    </row>
    <row r="13" spans="1:5" x14ac:dyDescent="0.25">
      <c r="D13" s="2" t="str">
        <f>IF(ISBLANK($C13),"",SUM($C$2:$C13))</f>
        <v/>
      </c>
    </row>
    <row r="14" spans="1:5" x14ac:dyDescent="0.25">
      <c r="D14" s="2" t="str">
        <f>IF(ISBLANK($C14),"",SUM($C$2:$C14))</f>
        <v/>
      </c>
    </row>
    <row r="15" spans="1:5" x14ac:dyDescent="0.25">
      <c r="D15" s="2" t="str">
        <f>IF(ISBLANK($C15),"",SUM($C$2:$C15))</f>
        <v/>
      </c>
    </row>
    <row r="16" spans="1:5" x14ac:dyDescent="0.25">
      <c r="D16" s="2" t="str">
        <f>IF(ISBLANK($C16),"",SUM($C$2:$C16))</f>
        <v/>
      </c>
    </row>
  </sheetData>
  <dataValidations count="2">
    <dataValidation type="list" allowBlank="1" showInputMessage="1" showErrorMessage="1" sqref="E2:E10">
      <formula1>"x"</formula1>
    </dataValidation>
    <dataValidation type="list" allowBlank="1" showInputMessage="1" showErrorMessage="1" sqref="B2:B1048576">
      <formula1>INTITULE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6"/>
  <sheetViews>
    <sheetView zoomScale="120" zoomScaleNormal="120" workbookViewId="0">
      <selection activeCell="A2" sqref="A2:A10"/>
    </sheetView>
  </sheetViews>
  <sheetFormatPr baseColWidth="10" defaultRowHeight="12.75" x14ac:dyDescent="0.25"/>
  <cols>
    <col min="1" max="1" width="11.42578125" style="7"/>
    <col min="2" max="2" width="29" style="8" customWidth="1"/>
    <col min="3" max="3" width="14.7109375" style="9" customWidth="1"/>
    <col min="4" max="4" width="18.28515625" style="2" bestFit="1" customWidth="1"/>
    <col min="5" max="16384" width="11.42578125" style="3"/>
  </cols>
  <sheetData>
    <row r="1" spans="1:5" s="10" customFormat="1" ht="42.75" customHeight="1" x14ac:dyDescent="0.25">
      <c r="A1" s="12" t="s">
        <v>7</v>
      </c>
      <c r="B1" s="12" t="s">
        <v>8</v>
      </c>
      <c r="C1" s="12" t="s">
        <v>5</v>
      </c>
      <c r="D1" s="13" t="s">
        <v>9</v>
      </c>
      <c r="E1" s="12" t="s">
        <v>10</v>
      </c>
    </row>
    <row r="2" spans="1:5" s="4" customFormat="1" ht="15.75" x14ac:dyDescent="0.25">
      <c r="A2" s="7">
        <v>42401</v>
      </c>
      <c r="B2" s="8" t="s">
        <v>13</v>
      </c>
      <c r="C2" s="9">
        <f>VLOOKUP($B2,donnees[],2,FALSE)</f>
        <v>370</v>
      </c>
      <c r="D2" s="2">
        <f>IF(ISBLANK($C2),"",SUM($C$2:$C2))</f>
        <v>370</v>
      </c>
      <c r="E2" s="11"/>
    </row>
    <row r="3" spans="1:5" x14ac:dyDescent="0.25">
      <c r="A3" s="7">
        <v>42405</v>
      </c>
      <c r="B3" s="8" t="s">
        <v>14</v>
      </c>
      <c r="C3" s="9">
        <f>VLOOKUP($B3,donnees[],2,FALSE)</f>
        <v>9.41</v>
      </c>
      <c r="D3" s="2">
        <f>IF(ISBLANK($C3),"",SUM($C$2:$C3))</f>
        <v>379.41</v>
      </c>
    </row>
    <row r="4" spans="1:5" x14ac:dyDescent="0.25">
      <c r="A4" s="7">
        <v>42421</v>
      </c>
      <c r="B4" s="8" t="s">
        <v>15</v>
      </c>
      <c r="C4" s="9">
        <f>VLOOKUP($B4,donnees[],2,FALSE)</f>
        <v>9.32</v>
      </c>
      <c r="D4" s="2">
        <f>IF(ISBLANK($C4),"",SUM($C$2:$C4))</f>
        <v>388.73</v>
      </c>
    </row>
    <row r="5" spans="1:5" x14ac:dyDescent="0.25">
      <c r="A5" s="7">
        <v>42767</v>
      </c>
      <c r="B5" s="8" t="s">
        <v>11</v>
      </c>
      <c r="C5" s="9">
        <f>VLOOKUP($B5,donnees[],2,FALSE)</f>
        <v>3.23</v>
      </c>
      <c r="D5" s="2">
        <f>IF(ISBLANK($C5),"",SUM($C$2:$C5))</f>
        <v>391.96000000000004</v>
      </c>
    </row>
    <row r="6" spans="1:5" x14ac:dyDescent="0.25">
      <c r="A6" s="7">
        <v>42781</v>
      </c>
      <c r="B6" s="8" t="s">
        <v>16</v>
      </c>
      <c r="C6" s="9">
        <f>VLOOKUP($B6,donnees[],2,FALSE)</f>
        <v>50</v>
      </c>
      <c r="D6" s="2">
        <f>IF(ISBLANK($C6),"",SUM($C$2:$C6))</f>
        <v>441.96000000000004</v>
      </c>
    </row>
    <row r="7" spans="1:5" x14ac:dyDescent="0.25">
      <c r="A7" s="7">
        <v>43134</v>
      </c>
      <c r="B7" s="8" t="s">
        <v>12</v>
      </c>
      <c r="C7" s="9">
        <f>VLOOKUP($B7,donnees[],2,FALSE)</f>
        <v>20</v>
      </c>
      <c r="D7" s="2">
        <f>IF(ISBLANK($C7),"",SUM($C$2:$C7))</f>
        <v>461.96000000000004</v>
      </c>
    </row>
    <row r="8" spans="1:5" x14ac:dyDescent="0.25">
      <c r="A8" s="7">
        <v>43147</v>
      </c>
      <c r="B8" s="8" t="s">
        <v>6</v>
      </c>
      <c r="C8" s="9">
        <f>VLOOKUP($B8,donnees[],2,FALSE)</f>
        <v>41.84</v>
      </c>
      <c r="D8" s="2">
        <f>IF(ISBLANK($C8),"",SUM($C$2:$C8))</f>
        <v>503.80000000000007</v>
      </c>
    </row>
    <row r="9" spans="1:5" x14ac:dyDescent="0.25">
      <c r="A9" s="7">
        <v>43156</v>
      </c>
      <c r="B9" s="8" t="s">
        <v>17</v>
      </c>
      <c r="C9" s="9">
        <f>VLOOKUP($B9,donnees[],2,FALSE)</f>
        <v>77.05</v>
      </c>
      <c r="D9" s="2">
        <f>IF(ISBLANK($C9),"",SUM($C$2:$C9))</f>
        <v>580.85</v>
      </c>
    </row>
    <row r="10" spans="1:5" x14ac:dyDescent="0.25">
      <c r="A10" s="7">
        <v>43497</v>
      </c>
      <c r="B10" s="8" t="s">
        <v>18</v>
      </c>
      <c r="C10" s="9">
        <f>VLOOKUP($B10,donnees[],2,FALSE)</f>
        <v>44</v>
      </c>
      <c r="D10" s="2">
        <f>IF(ISBLANK($C10),"",SUM($C$2:$C10))</f>
        <v>624.85</v>
      </c>
    </row>
    <row r="11" spans="1:5" x14ac:dyDescent="0.25">
      <c r="D11" s="2" t="str">
        <f>IF(ISBLANK($C11),"",SUM($C$2:$C11))</f>
        <v/>
      </c>
    </row>
    <row r="12" spans="1:5" x14ac:dyDescent="0.25">
      <c r="D12" s="2" t="str">
        <f>IF(ISBLANK($C12),"",SUM($C$2:$C12))</f>
        <v/>
      </c>
    </row>
    <row r="13" spans="1:5" x14ac:dyDescent="0.25">
      <c r="D13" s="2" t="str">
        <f>IF(ISBLANK($C13),"",SUM($C$2:$C13))</f>
        <v/>
      </c>
    </row>
    <row r="14" spans="1:5" x14ac:dyDescent="0.25">
      <c r="D14" s="2" t="str">
        <f>IF(ISBLANK($C14),"",SUM($C$2:$C14))</f>
        <v/>
      </c>
    </row>
    <row r="15" spans="1:5" x14ac:dyDescent="0.25">
      <c r="D15" s="2" t="str">
        <f>IF(ISBLANK($C15),"",SUM($C$2:$C15))</f>
        <v/>
      </c>
    </row>
    <row r="16" spans="1:5" x14ac:dyDescent="0.25">
      <c r="D16" s="2" t="str">
        <f>IF(ISBLANK($C16),"",SUM($C$2:$C16))</f>
        <v/>
      </c>
    </row>
  </sheetData>
  <dataValidations count="2">
    <dataValidation type="list" allowBlank="1" showInputMessage="1" showErrorMessage="1" sqref="E2:E10">
      <formula1>"x"</formula1>
    </dataValidation>
    <dataValidation type="list" allowBlank="1" showInputMessage="1" showErrorMessage="1" sqref="B2:B1048576">
      <formula1>INTITULE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6"/>
  <sheetViews>
    <sheetView zoomScale="120" zoomScaleNormal="120" workbookViewId="0">
      <selection activeCell="A2" sqref="A2:A10"/>
    </sheetView>
  </sheetViews>
  <sheetFormatPr baseColWidth="10" defaultRowHeight="12.75" x14ac:dyDescent="0.25"/>
  <cols>
    <col min="1" max="1" width="11.42578125" style="7"/>
    <col min="2" max="2" width="29" style="8" customWidth="1"/>
    <col min="3" max="3" width="14.7109375" style="9" customWidth="1"/>
    <col min="4" max="4" width="18.28515625" style="2" bestFit="1" customWidth="1"/>
    <col min="5" max="16384" width="11.42578125" style="3"/>
  </cols>
  <sheetData>
    <row r="1" spans="1:5" s="10" customFormat="1" ht="42.75" customHeight="1" x14ac:dyDescent="0.25">
      <c r="A1" s="12" t="s">
        <v>7</v>
      </c>
      <c r="B1" s="12" t="s">
        <v>8</v>
      </c>
      <c r="C1" s="12" t="s">
        <v>5</v>
      </c>
      <c r="D1" s="13" t="s">
        <v>9</v>
      </c>
      <c r="E1" s="12" t="s">
        <v>10</v>
      </c>
    </row>
    <row r="2" spans="1:5" s="4" customFormat="1" ht="15.75" x14ac:dyDescent="0.25">
      <c r="A2" s="7">
        <v>42430</v>
      </c>
      <c r="B2" s="8" t="s">
        <v>13</v>
      </c>
      <c r="C2" s="9">
        <f>VLOOKUP($B2,donnees[],2,FALSE)</f>
        <v>370</v>
      </c>
      <c r="D2" s="2">
        <f>IF(ISBLANK($C2),"",SUM($C$2:$C2))</f>
        <v>370</v>
      </c>
      <c r="E2" s="11"/>
    </row>
    <row r="3" spans="1:5" x14ac:dyDescent="0.25">
      <c r="A3" s="7">
        <v>42434</v>
      </c>
      <c r="B3" s="8" t="s">
        <v>14</v>
      </c>
      <c r="C3" s="9">
        <f>VLOOKUP($B3,donnees[],2,FALSE)</f>
        <v>9.41</v>
      </c>
      <c r="D3" s="2">
        <f>IF(ISBLANK($C3),"",SUM($C$2:$C3))</f>
        <v>379.41</v>
      </c>
    </row>
    <row r="4" spans="1:5" x14ac:dyDescent="0.25">
      <c r="A4" s="7">
        <v>42450</v>
      </c>
      <c r="B4" s="8" t="s">
        <v>15</v>
      </c>
      <c r="C4" s="9">
        <f>VLOOKUP($B4,donnees[],2,FALSE)</f>
        <v>9.32</v>
      </c>
      <c r="D4" s="2">
        <f>IF(ISBLANK($C4),"",SUM($C$2:$C4))</f>
        <v>388.73</v>
      </c>
    </row>
    <row r="5" spans="1:5" x14ac:dyDescent="0.25">
      <c r="A5" s="7">
        <v>42795</v>
      </c>
      <c r="B5" s="8" t="s">
        <v>11</v>
      </c>
      <c r="C5" s="9">
        <f>VLOOKUP($B5,donnees[],2,FALSE)</f>
        <v>3.23</v>
      </c>
      <c r="D5" s="2">
        <f>IF(ISBLANK($C5),"",SUM($C$2:$C5))</f>
        <v>391.96000000000004</v>
      </c>
    </row>
    <row r="6" spans="1:5" x14ac:dyDescent="0.25">
      <c r="A6" s="7">
        <v>42809</v>
      </c>
      <c r="B6" s="8" t="s">
        <v>16</v>
      </c>
      <c r="C6" s="9">
        <f>VLOOKUP($B6,donnees[],2,FALSE)</f>
        <v>50</v>
      </c>
      <c r="D6" s="2">
        <f>IF(ISBLANK($C6),"",SUM($C$2:$C6))</f>
        <v>441.96000000000004</v>
      </c>
    </row>
    <row r="7" spans="1:5" x14ac:dyDescent="0.25">
      <c r="A7" s="7">
        <v>43162</v>
      </c>
      <c r="B7" s="8" t="s">
        <v>12</v>
      </c>
      <c r="C7" s="9">
        <f>VLOOKUP($B7,donnees[],2,FALSE)</f>
        <v>20</v>
      </c>
      <c r="D7" s="2">
        <f>IF(ISBLANK($C7),"",SUM($C$2:$C7))</f>
        <v>461.96000000000004</v>
      </c>
    </row>
    <row r="8" spans="1:5" x14ac:dyDescent="0.25">
      <c r="A8" s="7">
        <v>43175</v>
      </c>
      <c r="B8" s="8" t="s">
        <v>6</v>
      </c>
      <c r="C8" s="9">
        <f>VLOOKUP($B8,donnees[],2,FALSE)</f>
        <v>41.84</v>
      </c>
      <c r="D8" s="2">
        <f>IF(ISBLANK($C8),"",SUM($C$2:$C8))</f>
        <v>503.80000000000007</v>
      </c>
    </row>
    <row r="9" spans="1:5" x14ac:dyDescent="0.25">
      <c r="A9" s="7">
        <v>43184</v>
      </c>
      <c r="B9" s="8" t="s">
        <v>17</v>
      </c>
      <c r="C9" s="9">
        <f>VLOOKUP($B9,donnees[],2,FALSE)</f>
        <v>77.05</v>
      </c>
      <c r="D9" s="2">
        <f>IF(ISBLANK($C9),"",SUM($C$2:$C9))</f>
        <v>580.85</v>
      </c>
    </row>
    <row r="10" spans="1:5" x14ac:dyDescent="0.25">
      <c r="A10" s="7">
        <v>43525</v>
      </c>
      <c r="B10" s="8" t="s">
        <v>18</v>
      </c>
      <c r="C10" s="9">
        <f>VLOOKUP($B10,donnees[],2,FALSE)</f>
        <v>44</v>
      </c>
      <c r="D10" s="2">
        <f>IF(ISBLANK($C10),"",SUM($C$2:$C10))</f>
        <v>624.85</v>
      </c>
    </row>
    <row r="11" spans="1:5" x14ac:dyDescent="0.25">
      <c r="D11" s="2" t="str">
        <f>IF(ISBLANK($C11),"",SUM($C$2:$C11))</f>
        <v/>
      </c>
    </row>
    <row r="12" spans="1:5" x14ac:dyDescent="0.25">
      <c r="D12" s="2" t="str">
        <f>IF(ISBLANK($C12),"",SUM($C$2:$C12))</f>
        <v/>
      </c>
    </row>
    <row r="13" spans="1:5" x14ac:dyDescent="0.25">
      <c r="D13" s="2" t="str">
        <f>IF(ISBLANK($C13),"",SUM($C$2:$C13))</f>
        <v/>
      </c>
    </row>
    <row r="14" spans="1:5" x14ac:dyDescent="0.25">
      <c r="D14" s="2" t="str">
        <f>IF(ISBLANK($C14),"",SUM($C$2:$C14))</f>
        <v/>
      </c>
    </row>
    <row r="15" spans="1:5" x14ac:dyDescent="0.25">
      <c r="D15" s="2" t="str">
        <f>IF(ISBLANK($C15),"",SUM($C$2:$C15))</f>
        <v/>
      </c>
    </row>
    <row r="16" spans="1:5" x14ac:dyDescent="0.25">
      <c r="D16" s="2" t="str">
        <f>IF(ISBLANK($C16),"",SUM($C$2:$C16))</f>
        <v/>
      </c>
    </row>
  </sheetData>
  <dataValidations count="2">
    <dataValidation type="list" allowBlank="1" showInputMessage="1" showErrorMessage="1" sqref="E2:E10">
      <formula1>"x"</formula1>
    </dataValidation>
    <dataValidation type="list" allowBlank="1" showInputMessage="1" showErrorMessage="1" sqref="B2:B1048576">
      <formula1>INTITULE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16"/>
  <sheetViews>
    <sheetView zoomScale="120" zoomScaleNormal="120" workbookViewId="0">
      <selection activeCell="A2" sqref="A2:A10"/>
    </sheetView>
  </sheetViews>
  <sheetFormatPr baseColWidth="10" defaultRowHeight="12.75" x14ac:dyDescent="0.25"/>
  <cols>
    <col min="1" max="1" width="11.42578125" style="7"/>
    <col min="2" max="2" width="29" style="8" customWidth="1"/>
    <col min="3" max="3" width="14.7109375" style="9" customWidth="1"/>
    <col min="4" max="4" width="18.28515625" style="2" bestFit="1" customWidth="1"/>
    <col min="5" max="16384" width="11.42578125" style="3"/>
  </cols>
  <sheetData>
    <row r="1" spans="1:5" s="10" customFormat="1" ht="42.75" customHeight="1" x14ac:dyDescent="0.25">
      <c r="A1" s="12" t="s">
        <v>7</v>
      </c>
      <c r="B1" s="12" t="s">
        <v>8</v>
      </c>
      <c r="C1" s="12" t="s">
        <v>5</v>
      </c>
      <c r="D1" s="13" t="s">
        <v>9</v>
      </c>
      <c r="E1" s="12" t="s">
        <v>10</v>
      </c>
    </row>
    <row r="2" spans="1:5" s="4" customFormat="1" ht="15.75" x14ac:dyDescent="0.25">
      <c r="A2" s="7">
        <v>42461</v>
      </c>
      <c r="B2" s="8" t="s">
        <v>13</v>
      </c>
      <c r="C2" s="9">
        <f>VLOOKUP($B2,donnees[],2,FALSE)</f>
        <v>370</v>
      </c>
      <c r="D2" s="2">
        <f>IF(ISBLANK($C2),"",SUM($C$2:$C2))</f>
        <v>370</v>
      </c>
      <c r="E2" s="11"/>
    </row>
    <row r="3" spans="1:5" x14ac:dyDescent="0.25">
      <c r="A3" s="7">
        <v>42465</v>
      </c>
      <c r="B3" s="8" t="s">
        <v>14</v>
      </c>
      <c r="C3" s="9">
        <f>VLOOKUP($B3,donnees[],2,FALSE)</f>
        <v>9.41</v>
      </c>
      <c r="D3" s="2">
        <f>IF(ISBLANK($C3),"",SUM($C$2:$C3))</f>
        <v>379.41</v>
      </c>
    </row>
    <row r="4" spans="1:5" x14ac:dyDescent="0.25">
      <c r="A4" s="7">
        <v>42481</v>
      </c>
      <c r="B4" s="8" t="s">
        <v>15</v>
      </c>
      <c r="C4" s="9">
        <f>VLOOKUP($B4,donnees[],2,FALSE)</f>
        <v>9.32</v>
      </c>
      <c r="D4" s="2">
        <f>IF(ISBLANK($C4),"",SUM($C$2:$C4))</f>
        <v>388.73</v>
      </c>
    </row>
    <row r="5" spans="1:5" x14ac:dyDescent="0.25">
      <c r="A5" s="7">
        <v>42826</v>
      </c>
      <c r="B5" s="8" t="s">
        <v>11</v>
      </c>
      <c r="C5" s="9">
        <f>VLOOKUP($B5,donnees[],2,FALSE)</f>
        <v>3.23</v>
      </c>
      <c r="D5" s="2">
        <f>IF(ISBLANK($C5),"",SUM($C$2:$C5))</f>
        <v>391.96000000000004</v>
      </c>
    </row>
    <row r="6" spans="1:5" x14ac:dyDescent="0.25">
      <c r="A6" s="7">
        <v>42840</v>
      </c>
      <c r="B6" s="8" t="s">
        <v>16</v>
      </c>
      <c r="C6" s="9">
        <f>VLOOKUP($B6,donnees[],2,FALSE)</f>
        <v>50</v>
      </c>
      <c r="D6" s="2">
        <f>IF(ISBLANK($C6),"",SUM($C$2:$C6))</f>
        <v>441.96000000000004</v>
      </c>
    </row>
    <row r="7" spans="1:5" x14ac:dyDescent="0.25">
      <c r="A7" s="7">
        <v>43193</v>
      </c>
      <c r="B7" s="8" t="s">
        <v>12</v>
      </c>
      <c r="C7" s="9">
        <f>VLOOKUP($B7,donnees[],2,FALSE)</f>
        <v>20</v>
      </c>
      <c r="D7" s="2">
        <f>IF(ISBLANK($C7),"",SUM($C$2:$C7))</f>
        <v>461.96000000000004</v>
      </c>
    </row>
    <row r="8" spans="1:5" x14ac:dyDescent="0.25">
      <c r="A8" s="7">
        <v>43206</v>
      </c>
      <c r="B8" s="8" t="s">
        <v>6</v>
      </c>
      <c r="C8" s="9">
        <f>VLOOKUP($B8,donnees[],2,FALSE)</f>
        <v>41.84</v>
      </c>
      <c r="D8" s="2">
        <f>IF(ISBLANK($C8),"",SUM($C$2:$C8))</f>
        <v>503.80000000000007</v>
      </c>
    </row>
    <row r="9" spans="1:5" x14ac:dyDescent="0.25">
      <c r="A9" s="7">
        <v>43215</v>
      </c>
      <c r="B9" s="8" t="s">
        <v>17</v>
      </c>
      <c r="C9" s="9">
        <f>VLOOKUP($B9,donnees[],2,FALSE)</f>
        <v>77.05</v>
      </c>
      <c r="D9" s="2">
        <f>IF(ISBLANK($C9),"",SUM($C$2:$C9))</f>
        <v>580.85</v>
      </c>
    </row>
    <row r="10" spans="1:5" x14ac:dyDescent="0.25">
      <c r="A10" s="7">
        <v>43556</v>
      </c>
      <c r="B10" s="8" t="s">
        <v>18</v>
      </c>
      <c r="C10" s="9">
        <f>VLOOKUP($B10,donnees[],2,FALSE)</f>
        <v>44</v>
      </c>
      <c r="D10" s="2">
        <f>IF(ISBLANK($C10),"",SUM($C$2:$C10))</f>
        <v>624.85</v>
      </c>
    </row>
    <row r="11" spans="1:5" x14ac:dyDescent="0.25">
      <c r="D11" s="2" t="str">
        <f>IF(ISBLANK($C11),"",SUM($C$2:$C11))</f>
        <v/>
      </c>
    </row>
    <row r="12" spans="1:5" x14ac:dyDescent="0.25">
      <c r="D12" s="2" t="str">
        <f>IF(ISBLANK($C12),"",SUM($C$2:$C12))</f>
        <v/>
      </c>
    </row>
    <row r="13" spans="1:5" x14ac:dyDescent="0.25">
      <c r="D13" s="2" t="str">
        <f>IF(ISBLANK($C13),"",SUM($C$2:$C13))</f>
        <v/>
      </c>
    </row>
    <row r="14" spans="1:5" x14ac:dyDescent="0.25">
      <c r="D14" s="2" t="str">
        <f>IF(ISBLANK($C14),"",SUM($C$2:$C14))</f>
        <v/>
      </c>
    </row>
    <row r="15" spans="1:5" x14ac:dyDescent="0.25">
      <c r="D15" s="2" t="str">
        <f>IF(ISBLANK($C15),"",SUM($C$2:$C15))</f>
        <v/>
      </c>
    </row>
    <row r="16" spans="1:5" x14ac:dyDescent="0.25">
      <c r="D16" s="2" t="str">
        <f>IF(ISBLANK($C16),"",SUM($C$2:$C16))</f>
        <v/>
      </c>
    </row>
  </sheetData>
  <dataValidations count="2">
    <dataValidation type="list" allowBlank="1" showInputMessage="1" showErrorMessage="1" sqref="E2:E10">
      <formula1>"x"</formula1>
    </dataValidation>
    <dataValidation type="list" allowBlank="1" showInputMessage="1" showErrorMessage="1" sqref="B2:B1048576">
      <formula1>INTITULE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16"/>
  <sheetViews>
    <sheetView zoomScale="120" zoomScaleNormal="120" workbookViewId="0">
      <selection activeCell="A2" sqref="A2:A10"/>
    </sheetView>
  </sheetViews>
  <sheetFormatPr baseColWidth="10" defaultRowHeight="12.75" x14ac:dyDescent="0.25"/>
  <cols>
    <col min="1" max="1" width="11.42578125" style="7"/>
    <col min="2" max="2" width="29" style="8" customWidth="1"/>
    <col min="3" max="3" width="14.7109375" style="9" customWidth="1"/>
    <col min="4" max="4" width="18.28515625" style="2" bestFit="1" customWidth="1"/>
    <col min="5" max="16384" width="11.42578125" style="3"/>
  </cols>
  <sheetData>
    <row r="1" spans="1:5" s="10" customFormat="1" ht="42.75" customHeight="1" x14ac:dyDescent="0.25">
      <c r="A1" s="12" t="s">
        <v>7</v>
      </c>
      <c r="B1" s="12" t="s">
        <v>8</v>
      </c>
      <c r="C1" s="12" t="s">
        <v>5</v>
      </c>
      <c r="D1" s="13" t="s">
        <v>9</v>
      </c>
      <c r="E1" s="12" t="s">
        <v>10</v>
      </c>
    </row>
    <row r="2" spans="1:5" s="4" customFormat="1" ht="15.75" x14ac:dyDescent="0.25">
      <c r="A2" s="7">
        <v>42491</v>
      </c>
      <c r="B2" s="8" t="s">
        <v>13</v>
      </c>
      <c r="C2" s="9">
        <f>VLOOKUP($B2,donnees[],2,FALSE)</f>
        <v>370</v>
      </c>
      <c r="D2" s="2">
        <f>IF(ISBLANK($C2),"",SUM($C$2:$C2))</f>
        <v>370</v>
      </c>
      <c r="E2" s="11"/>
    </row>
    <row r="3" spans="1:5" x14ac:dyDescent="0.25">
      <c r="A3" s="7">
        <v>42495</v>
      </c>
      <c r="B3" s="8" t="s">
        <v>14</v>
      </c>
      <c r="C3" s="9">
        <f>VLOOKUP($B3,donnees[],2,FALSE)</f>
        <v>9.41</v>
      </c>
      <c r="D3" s="2">
        <f>IF(ISBLANK($C3),"",SUM($C$2:$C3))</f>
        <v>379.41</v>
      </c>
    </row>
    <row r="4" spans="1:5" x14ac:dyDescent="0.25">
      <c r="A4" s="7">
        <v>42511</v>
      </c>
      <c r="B4" s="8" t="s">
        <v>15</v>
      </c>
      <c r="C4" s="9">
        <f>VLOOKUP($B4,donnees[],2,FALSE)</f>
        <v>9.32</v>
      </c>
      <c r="D4" s="2">
        <f>IF(ISBLANK($C4),"",SUM($C$2:$C4))</f>
        <v>388.73</v>
      </c>
    </row>
    <row r="5" spans="1:5" x14ac:dyDescent="0.25">
      <c r="A5" s="7">
        <v>42856</v>
      </c>
      <c r="B5" s="8" t="s">
        <v>11</v>
      </c>
      <c r="C5" s="9">
        <f>VLOOKUP($B5,donnees[],2,FALSE)</f>
        <v>3.23</v>
      </c>
      <c r="D5" s="2">
        <f>IF(ISBLANK($C5),"",SUM($C$2:$C5))</f>
        <v>391.96000000000004</v>
      </c>
    </row>
    <row r="6" spans="1:5" x14ac:dyDescent="0.25">
      <c r="A6" s="7">
        <v>42870</v>
      </c>
      <c r="B6" s="8" t="s">
        <v>16</v>
      </c>
      <c r="C6" s="9">
        <f>VLOOKUP($B6,donnees[],2,FALSE)</f>
        <v>50</v>
      </c>
      <c r="D6" s="2">
        <f>IF(ISBLANK($C6),"",SUM($C$2:$C6))</f>
        <v>441.96000000000004</v>
      </c>
    </row>
    <row r="7" spans="1:5" x14ac:dyDescent="0.25">
      <c r="A7" s="7">
        <v>43223</v>
      </c>
      <c r="B7" s="8" t="s">
        <v>12</v>
      </c>
      <c r="C7" s="9">
        <f>VLOOKUP($B7,donnees[],2,FALSE)</f>
        <v>20</v>
      </c>
      <c r="D7" s="2">
        <f>IF(ISBLANK($C7),"",SUM($C$2:$C7))</f>
        <v>461.96000000000004</v>
      </c>
    </row>
    <row r="8" spans="1:5" x14ac:dyDescent="0.25">
      <c r="A8" s="7">
        <v>43236</v>
      </c>
      <c r="B8" s="8" t="s">
        <v>6</v>
      </c>
      <c r="C8" s="9">
        <f>VLOOKUP($B8,donnees[],2,FALSE)</f>
        <v>41.84</v>
      </c>
      <c r="D8" s="2">
        <f>IF(ISBLANK($C8),"",SUM($C$2:$C8))</f>
        <v>503.80000000000007</v>
      </c>
    </row>
    <row r="9" spans="1:5" x14ac:dyDescent="0.25">
      <c r="A9" s="7">
        <v>43245</v>
      </c>
      <c r="B9" s="8" t="s">
        <v>17</v>
      </c>
      <c r="C9" s="9">
        <f>VLOOKUP($B9,donnees[],2,FALSE)</f>
        <v>77.05</v>
      </c>
      <c r="D9" s="2">
        <f>IF(ISBLANK($C9),"",SUM($C$2:$C9))</f>
        <v>580.85</v>
      </c>
    </row>
    <row r="10" spans="1:5" x14ac:dyDescent="0.25">
      <c r="A10" s="7">
        <v>43586</v>
      </c>
      <c r="B10" s="8" t="s">
        <v>18</v>
      </c>
      <c r="C10" s="9">
        <f>VLOOKUP($B10,donnees[],2,FALSE)</f>
        <v>44</v>
      </c>
      <c r="D10" s="2">
        <f>IF(ISBLANK($C10),"",SUM($C$2:$C10))</f>
        <v>624.85</v>
      </c>
    </row>
    <row r="11" spans="1:5" x14ac:dyDescent="0.25">
      <c r="D11" s="2" t="str">
        <f>IF(ISBLANK($C11),"",SUM($C$2:$C11))</f>
        <v/>
      </c>
    </row>
    <row r="12" spans="1:5" x14ac:dyDescent="0.25">
      <c r="D12" s="2" t="str">
        <f>IF(ISBLANK($C12),"",SUM($C$2:$C12))</f>
        <v/>
      </c>
    </row>
    <row r="13" spans="1:5" x14ac:dyDescent="0.25">
      <c r="D13" s="2" t="str">
        <f>IF(ISBLANK($C13),"",SUM($C$2:$C13))</f>
        <v/>
      </c>
    </row>
    <row r="14" spans="1:5" x14ac:dyDescent="0.25">
      <c r="D14" s="2" t="str">
        <f>IF(ISBLANK($C14),"",SUM($C$2:$C14))</f>
        <v/>
      </c>
    </row>
    <row r="15" spans="1:5" x14ac:dyDescent="0.25">
      <c r="D15" s="2" t="str">
        <f>IF(ISBLANK($C15),"",SUM($C$2:$C15))</f>
        <v/>
      </c>
    </row>
    <row r="16" spans="1:5" x14ac:dyDescent="0.25">
      <c r="D16" s="2" t="str">
        <f>IF(ISBLANK($C16),"",SUM($C$2:$C16))</f>
        <v/>
      </c>
    </row>
  </sheetData>
  <dataValidations count="2">
    <dataValidation type="list" allowBlank="1" showInputMessage="1" showErrorMessage="1" sqref="E2:E10">
      <formula1>"x"</formula1>
    </dataValidation>
    <dataValidation type="list" allowBlank="1" showInputMessage="1" showErrorMessage="1" sqref="B2:B1048576">
      <formula1>INTITULE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16"/>
  <sheetViews>
    <sheetView zoomScale="120" zoomScaleNormal="120" workbookViewId="0">
      <selection activeCell="A2" sqref="A2:A10"/>
    </sheetView>
  </sheetViews>
  <sheetFormatPr baseColWidth="10" defaultRowHeight="12.75" x14ac:dyDescent="0.25"/>
  <cols>
    <col min="1" max="1" width="11.42578125" style="7"/>
    <col min="2" max="2" width="29" style="8" customWidth="1"/>
    <col min="3" max="3" width="14.7109375" style="9" customWidth="1"/>
    <col min="4" max="4" width="18.28515625" style="2" bestFit="1" customWidth="1"/>
    <col min="5" max="16384" width="11.42578125" style="3"/>
  </cols>
  <sheetData>
    <row r="1" spans="1:5" s="10" customFormat="1" ht="42.75" customHeight="1" x14ac:dyDescent="0.25">
      <c r="A1" s="12" t="s">
        <v>7</v>
      </c>
      <c r="B1" s="12" t="s">
        <v>8</v>
      </c>
      <c r="C1" s="12" t="s">
        <v>5</v>
      </c>
      <c r="D1" s="13" t="s">
        <v>9</v>
      </c>
      <c r="E1" s="12" t="s">
        <v>10</v>
      </c>
    </row>
    <row r="2" spans="1:5" s="4" customFormat="1" ht="15.75" x14ac:dyDescent="0.25">
      <c r="A2" s="7">
        <v>42522</v>
      </c>
      <c r="B2" s="8" t="s">
        <v>13</v>
      </c>
      <c r="C2" s="9">
        <f>VLOOKUP($B2,donnees[],2,FALSE)</f>
        <v>370</v>
      </c>
      <c r="D2" s="2">
        <f>IF(ISBLANK($C2),"",SUM($C$2:$C2))</f>
        <v>370</v>
      </c>
      <c r="E2" s="11"/>
    </row>
    <row r="3" spans="1:5" x14ac:dyDescent="0.25">
      <c r="A3" s="7">
        <v>42526</v>
      </c>
      <c r="B3" s="8" t="s">
        <v>14</v>
      </c>
      <c r="C3" s="9">
        <f>VLOOKUP($B3,donnees[],2,FALSE)</f>
        <v>9.41</v>
      </c>
      <c r="D3" s="2">
        <f>IF(ISBLANK($C3),"",SUM($C$2:$C3))</f>
        <v>379.41</v>
      </c>
    </row>
    <row r="4" spans="1:5" x14ac:dyDescent="0.25">
      <c r="A4" s="7">
        <v>42542</v>
      </c>
      <c r="B4" s="8" t="s">
        <v>15</v>
      </c>
      <c r="C4" s="9">
        <f>VLOOKUP($B4,donnees[],2,FALSE)</f>
        <v>9.32</v>
      </c>
      <c r="D4" s="2">
        <f>IF(ISBLANK($C4),"",SUM($C$2:$C4))</f>
        <v>388.73</v>
      </c>
    </row>
    <row r="5" spans="1:5" x14ac:dyDescent="0.25">
      <c r="A5" s="7">
        <v>42887</v>
      </c>
      <c r="B5" s="8" t="s">
        <v>11</v>
      </c>
      <c r="C5" s="9">
        <f>VLOOKUP($B5,donnees[],2,FALSE)</f>
        <v>3.23</v>
      </c>
      <c r="D5" s="2">
        <f>IF(ISBLANK($C5),"",SUM($C$2:$C5))</f>
        <v>391.96000000000004</v>
      </c>
    </row>
    <row r="6" spans="1:5" x14ac:dyDescent="0.25">
      <c r="A6" s="7">
        <v>42901</v>
      </c>
      <c r="B6" s="8" t="s">
        <v>16</v>
      </c>
      <c r="C6" s="9">
        <f>VLOOKUP($B6,donnees[],2,FALSE)</f>
        <v>50</v>
      </c>
      <c r="D6" s="2">
        <f>IF(ISBLANK($C6),"",SUM($C$2:$C6))</f>
        <v>441.96000000000004</v>
      </c>
    </row>
    <row r="7" spans="1:5" x14ac:dyDescent="0.25">
      <c r="A7" s="7">
        <v>43254</v>
      </c>
      <c r="B7" s="8" t="s">
        <v>12</v>
      </c>
      <c r="C7" s="9">
        <f>VLOOKUP($B7,donnees[],2,FALSE)</f>
        <v>20</v>
      </c>
      <c r="D7" s="2">
        <f>IF(ISBLANK($C7),"",SUM($C$2:$C7))</f>
        <v>461.96000000000004</v>
      </c>
    </row>
    <row r="8" spans="1:5" x14ac:dyDescent="0.25">
      <c r="A8" s="7">
        <v>43267</v>
      </c>
      <c r="B8" s="8" t="s">
        <v>6</v>
      </c>
      <c r="C8" s="9">
        <f>VLOOKUP($B8,donnees[],2,FALSE)</f>
        <v>41.84</v>
      </c>
      <c r="D8" s="2">
        <f>IF(ISBLANK($C8),"",SUM($C$2:$C8))</f>
        <v>503.80000000000007</v>
      </c>
    </row>
    <row r="9" spans="1:5" x14ac:dyDescent="0.25">
      <c r="A9" s="7">
        <v>43276</v>
      </c>
      <c r="B9" s="8" t="s">
        <v>17</v>
      </c>
      <c r="C9" s="9">
        <f>VLOOKUP($B9,donnees[],2,FALSE)</f>
        <v>77.05</v>
      </c>
      <c r="D9" s="2">
        <f>IF(ISBLANK($C9),"",SUM($C$2:$C9))</f>
        <v>580.85</v>
      </c>
    </row>
    <row r="10" spans="1:5" x14ac:dyDescent="0.25">
      <c r="A10" s="7">
        <v>43617</v>
      </c>
      <c r="B10" s="8" t="s">
        <v>18</v>
      </c>
      <c r="C10" s="9">
        <f>VLOOKUP($B10,donnees[],2,FALSE)</f>
        <v>44</v>
      </c>
      <c r="D10" s="2">
        <f>IF(ISBLANK($C10),"",SUM($C$2:$C10))</f>
        <v>624.85</v>
      </c>
    </row>
    <row r="11" spans="1:5" x14ac:dyDescent="0.25">
      <c r="D11" s="2" t="str">
        <f>IF(ISBLANK($C11),"",SUM($C$2:$C11))</f>
        <v/>
      </c>
    </row>
    <row r="12" spans="1:5" x14ac:dyDescent="0.25">
      <c r="D12" s="2" t="str">
        <f>IF(ISBLANK($C12),"",SUM($C$2:$C12))</f>
        <v/>
      </c>
    </row>
    <row r="13" spans="1:5" x14ac:dyDescent="0.25">
      <c r="D13" s="2" t="str">
        <f>IF(ISBLANK($C13),"",SUM($C$2:$C13))</f>
        <v/>
      </c>
    </row>
    <row r="14" spans="1:5" x14ac:dyDescent="0.25">
      <c r="D14" s="2" t="str">
        <f>IF(ISBLANK($C14),"",SUM($C$2:$C14))</f>
        <v/>
      </c>
    </row>
    <row r="15" spans="1:5" x14ac:dyDescent="0.25">
      <c r="D15" s="2" t="str">
        <f>IF(ISBLANK($C15),"",SUM($C$2:$C15))</f>
        <v/>
      </c>
    </row>
    <row r="16" spans="1:5" x14ac:dyDescent="0.25">
      <c r="D16" s="2" t="str">
        <f>IF(ISBLANK($C16),"",SUM($C$2:$C16))</f>
        <v/>
      </c>
    </row>
  </sheetData>
  <dataValidations count="2">
    <dataValidation type="list" allowBlank="1" showInputMessage="1" showErrorMessage="1" sqref="E2:E10">
      <formula1>"x"</formula1>
    </dataValidation>
    <dataValidation type="list" allowBlank="1" showInputMessage="1" showErrorMessage="1" sqref="B2:B1048576">
      <formula1>INTITULE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E16"/>
  <sheetViews>
    <sheetView zoomScale="120" zoomScaleNormal="120" workbookViewId="0">
      <selection activeCell="A3" sqref="A3"/>
    </sheetView>
  </sheetViews>
  <sheetFormatPr baseColWidth="10" defaultRowHeight="12.75" x14ac:dyDescent="0.25"/>
  <cols>
    <col min="1" max="1" width="11.42578125" style="7"/>
    <col min="2" max="2" width="29" style="8" customWidth="1"/>
    <col min="3" max="3" width="14.7109375" style="9" customWidth="1"/>
    <col min="4" max="4" width="18.28515625" style="2" bestFit="1" customWidth="1"/>
    <col min="5" max="16384" width="11.42578125" style="3"/>
  </cols>
  <sheetData>
    <row r="1" spans="1:5" s="10" customFormat="1" ht="42.75" customHeight="1" x14ac:dyDescent="0.25">
      <c r="A1" s="12" t="s">
        <v>7</v>
      </c>
      <c r="B1" s="12" t="s">
        <v>8</v>
      </c>
      <c r="C1" s="12" t="s">
        <v>5</v>
      </c>
      <c r="D1" s="13" t="s">
        <v>9</v>
      </c>
      <c r="E1" s="12" t="s">
        <v>10</v>
      </c>
    </row>
    <row r="2" spans="1:5" s="4" customFormat="1" ht="15.75" x14ac:dyDescent="0.25">
      <c r="A2" s="7">
        <v>42552</v>
      </c>
      <c r="B2" s="8" t="s">
        <v>13</v>
      </c>
      <c r="C2" s="9">
        <f>VLOOKUP($B2,donnees[],2,FALSE)</f>
        <v>370</v>
      </c>
      <c r="D2" s="2">
        <f>IF(ISBLANK($C2),"",SUM($C$2:$C2))</f>
        <v>370</v>
      </c>
      <c r="E2" s="11"/>
    </row>
    <row r="3" spans="1:5" x14ac:dyDescent="0.25">
      <c r="A3" s="7">
        <v>42556</v>
      </c>
      <c r="B3" s="8" t="s">
        <v>14</v>
      </c>
      <c r="C3" s="9">
        <f>VLOOKUP($B3,donnees[],2,FALSE)</f>
        <v>9.41</v>
      </c>
      <c r="D3" s="2">
        <f>IF(ISBLANK($C3),"",SUM($C$2:$C3))</f>
        <v>379.41</v>
      </c>
    </row>
    <row r="4" spans="1:5" x14ac:dyDescent="0.25">
      <c r="A4" s="7">
        <v>42572</v>
      </c>
      <c r="B4" s="8" t="s">
        <v>15</v>
      </c>
      <c r="C4" s="9">
        <f>VLOOKUP($B4,donnees[],2,FALSE)</f>
        <v>9.32</v>
      </c>
      <c r="D4" s="2">
        <f>IF(ISBLANK($C4),"",SUM($C$2:$C4))</f>
        <v>388.73</v>
      </c>
    </row>
    <row r="5" spans="1:5" x14ac:dyDescent="0.25">
      <c r="A5" s="7">
        <v>42917</v>
      </c>
      <c r="B5" s="8" t="s">
        <v>11</v>
      </c>
      <c r="C5" s="9">
        <f>VLOOKUP($B5,donnees[],2,FALSE)</f>
        <v>3.23</v>
      </c>
      <c r="D5" s="2">
        <f>IF(ISBLANK($C5),"",SUM($C$2:$C5))</f>
        <v>391.96000000000004</v>
      </c>
    </row>
    <row r="6" spans="1:5" x14ac:dyDescent="0.25">
      <c r="A6" s="7">
        <v>42931</v>
      </c>
      <c r="B6" s="8" t="s">
        <v>16</v>
      </c>
      <c r="C6" s="9">
        <f>VLOOKUP($B6,donnees[],2,FALSE)</f>
        <v>50</v>
      </c>
      <c r="D6" s="2">
        <f>IF(ISBLANK($C6),"",SUM($C$2:$C6))</f>
        <v>441.96000000000004</v>
      </c>
    </row>
    <row r="7" spans="1:5" x14ac:dyDescent="0.25">
      <c r="A7" s="7">
        <v>43284</v>
      </c>
      <c r="B7" s="8" t="s">
        <v>12</v>
      </c>
      <c r="C7" s="9">
        <f>VLOOKUP($B7,donnees[],2,FALSE)</f>
        <v>20</v>
      </c>
      <c r="D7" s="2">
        <f>IF(ISBLANK($C7),"",SUM($C$2:$C7))</f>
        <v>461.96000000000004</v>
      </c>
    </row>
    <row r="8" spans="1:5" x14ac:dyDescent="0.25">
      <c r="A8" s="7">
        <v>43297</v>
      </c>
      <c r="B8" s="8" t="s">
        <v>6</v>
      </c>
      <c r="C8" s="9">
        <f>VLOOKUP($B8,donnees[],2,FALSE)</f>
        <v>41.84</v>
      </c>
      <c r="D8" s="2">
        <f>IF(ISBLANK($C8),"",SUM($C$2:$C8))</f>
        <v>503.80000000000007</v>
      </c>
    </row>
    <row r="9" spans="1:5" x14ac:dyDescent="0.25">
      <c r="A9" s="7">
        <v>43306</v>
      </c>
      <c r="B9" s="8" t="s">
        <v>17</v>
      </c>
      <c r="C9" s="9">
        <f>VLOOKUP($B9,donnees[],2,FALSE)</f>
        <v>77.05</v>
      </c>
      <c r="D9" s="2">
        <f>IF(ISBLANK($C9),"",SUM($C$2:$C9))</f>
        <v>580.85</v>
      </c>
    </row>
    <row r="10" spans="1:5" x14ac:dyDescent="0.25">
      <c r="A10" s="7">
        <v>43647</v>
      </c>
      <c r="B10" s="8" t="s">
        <v>18</v>
      </c>
      <c r="C10" s="9">
        <f>VLOOKUP($B10,donnees[],2,FALSE)</f>
        <v>44</v>
      </c>
      <c r="D10" s="2">
        <f>IF(ISBLANK($C10),"",SUM($C$2:$C10))</f>
        <v>624.85</v>
      </c>
    </row>
    <row r="11" spans="1:5" x14ac:dyDescent="0.25">
      <c r="D11" s="2" t="str">
        <f>IF(ISBLANK($C11),"",SUM($C$2:$C11))</f>
        <v/>
      </c>
    </row>
    <row r="12" spans="1:5" x14ac:dyDescent="0.25">
      <c r="D12" s="2" t="str">
        <f>IF(ISBLANK($C12),"",SUM($C$2:$C12))</f>
        <v/>
      </c>
    </row>
    <row r="13" spans="1:5" x14ac:dyDescent="0.25">
      <c r="D13" s="2" t="str">
        <f>IF(ISBLANK($C13),"",SUM($C$2:$C13))</f>
        <v/>
      </c>
    </row>
    <row r="14" spans="1:5" x14ac:dyDescent="0.25">
      <c r="D14" s="2" t="str">
        <f>IF(ISBLANK($C14),"",SUM($C$2:$C14))</f>
        <v/>
      </c>
    </row>
    <row r="15" spans="1:5" x14ac:dyDescent="0.25">
      <c r="D15" s="2" t="str">
        <f>IF(ISBLANK($C15),"",SUM($C$2:$C15))</f>
        <v/>
      </c>
    </row>
    <row r="16" spans="1:5" x14ac:dyDescent="0.25">
      <c r="D16" s="2" t="str">
        <f>IF(ISBLANK($C16),"",SUM($C$2:$C16))</f>
        <v/>
      </c>
    </row>
  </sheetData>
  <dataValidations count="2">
    <dataValidation type="list" allowBlank="1" showInputMessage="1" showErrorMessage="1" sqref="E2:E10">
      <formula1>"x"</formula1>
    </dataValidation>
    <dataValidation type="list" allowBlank="1" showInputMessage="1" showErrorMessage="1" sqref="B2:B1048576">
      <formula1>INTITULE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E16"/>
  <sheetViews>
    <sheetView zoomScale="120" zoomScaleNormal="120" workbookViewId="0">
      <selection activeCell="A3" sqref="A2:A10"/>
    </sheetView>
  </sheetViews>
  <sheetFormatPr baseColWidth="10" defaultRowHeight="12.75" x14ac:dyDescent="0.25"/>
  <cols>
    <col min="1" max="1" width="11.42578125" style="7"/>
    <col min="2" max="2" width="29" style="8" customWidth="1"/>
    <col min="3" max="3" width="14.7109375" style="9" customWidth="1"/>
    <col min="4" max="4" width="18.28515625" style="2" bestFit="1" customWidth="1"/>
    <col min="5" max="16384" width="11.42578125" style="3"/>
  </cols>
  <sheetData>
    <row r="1" spans="1:5" s="10" customFormat="1" ht="42.75" customHeight="1" x14ac:dyDescent="0.25">
      <c r="A1" s="12" t="s">
        <v>7</v>
      </c>
      <c r="B1" s="12" t="s">
        <v>8</v>
      </c>
      <c r="C1" s="12" t="s">
        <v>5</v>
      </c>
      <c r="D1" s="13" t="s">
        <v>9</v>
      </c>
      <c r="E1" s="12" t="s">
        <v>10</v>
      </c>
    </row>
    <row r="2" spans="1:5" s="4" customFormat="1" ht="15.75" x14ac:dyDescent="0.25">
      <c r="A2" s="7">
        <v>42583</v>
      </c>
      <c r="B2" s="8" t="s">
        <v>13</v>
      </c>
      <c r="C2" s="9">
        <f>VLOOKUP($B2,donnees[],2,FALSE)</f>
        <v>370</v>
      </c>
      <c r="D2" s="2">
        <f>IF(ISBLANK($C2),"",SUM($C$2:$C2))</f>
        <v>370</v>
      </c>
      <c r="E2" s="11"/>
    </row>
    <row r="3" spans="1:5" x14ac:dyDescent="0.25">
      <c r="A3" s="7">
        <v>42587</v>
      </c>
      <c r="B3" s="8" t="s">
        <v>14</v>
      </c>
      <c r="C3" s="9">
        <f>VLOOKUP($B3,donnees[],2,FALSE)</f>
        <v>9.41</v>
      </c>
      <c r="D3" s="2">
        <f>IF(ISBLANK($C3),"",SUM($C$2:$C3))</f>
        <v>379.41</v>
      </c>
    </row>
    <row r="4" spans="1:5" x14ac:dyDescent="0.25">
      <c r="A4" s="7">
        <v>42603</v>
      </c>
      <c r="B4" s="8" t="s">
        <v>15</v>
      </c>
      <c r="C4" s="9">
        <f>VLOOKUP($B4,donnees[],2,FALSE)</f>
        <v>9.32</v>
      </c>
      <c r="D4" s="2">
        <f>IF(ISBLANK($C4),"",SUM($C$2:$C4))</f>
        <v>388.73</v>
      </c>
    </row>
    <row r="5" spans="1:5" x14ac:dyDescent="0.25">
      <c r="A5" s="7">
        <v>42948</v>
      </c>
      <c r="B5" s="8" t="s">
        <v>11</v>
      </c>
      <c r="C5" s="9">
        <f>VLOOKUP($B5,donnees[],2,FALSE)</f>
        <v>3.23</v>
      </c>
      <c r="D5" s="2">
        <f>IF(ISBLANK($C5),"",SUM($C$2:$C5))</f>
        <v>391.96000000000004</v>
      </c>
    </row>
    <row r="6" spans="1:5" x14ac:dyDescent="0.25">
      <c r="A6" s="7">
        <v>42962</v>
      </c>
      <c r="B6" s="8" t="s">
        <v>16</v>
      </c>
      <c r="C6" s="9">
        <f>VLOOKUP($B6,donnees[],2,FALSE)</f>
        <v>50</v>
      </c>
      <c r="D6" s="2">
        <f>IF(ISBLANK($C6),"",SUM($C$2:$C6))</f>
        <v>441.96000000000004</v>
      </c>
    </row>
    <row r="7" spans="1:5" x14ac:dyDescent="0.25">
      <c r="A7" s="7">
        <v>43315</v>
      </c>
      <c r="B7" s="8" t="s">
        <v>12</v>
      </c>
      <c r="C7" s="9">
        <f>VLOOKUP($B7,donnees[],2,FALSE)</f>
        <v>20</v>
      </c>
      <c r="D7" s="2">
        <f>IF(ISBLANK($C7),"",SUM($C$2:$C7))</f>
        <v>461.96000000000004</v>
      </c>
    </row>
    <row r="8" spans="1:5" x14ac:dyDescent="0.25">
      <c r="A8" s="7">
        <v>43328</v>
      </c>
      <c r="B8" s="8" t="s">
        <v>6</v>
      </c>
      <c r="C8" s="9">
        <f>VLOOKUP($B8,donnees[],2,FALSE)</f>
        <v>41.84</v>
      </c>
      <c r="D8" s="2">
        <f>IF(ISBLANK($C8),"",SUM($C$2:$C8))</f>
        <v>503.80000000000007</v>
      </c>
    </row>
    <row r="9" spans="1:5" x14ac:dyDescent="0.25">
      <c r="A9" s="7">
        <v>43337</v>
      </c>
      <c r="B9" s="8" t="s">
        <v>17</v>
      </c>
      <c r="C9" s="9">
        <f>VLOOKUP($B9,donnees[],2,FALSE)</f>
        <v>77.05</v>
      </c>
      <c r="D9" s="2">
        <f>IF(ISBLANK($C9),"",SUM($C$2:$C9))</f>
        <v>580.85</v>
      </c>
    </row>
    <row r="10" spans="1:5" x14ac:dyDescent="0.25">
      <c r="A10" s="7">
        <v>43678</v>
      </c>
      <c r="B10" s="8" t="s">
        <v>18</v>
      </c>
      <c r="C10" s="9">
        <f>VLOOKUP($B10,donnees[],2,FALSE)</f>
        <v>44</v>
      </c>
      <c r="D10" s="2">
        <f>IF(ISBLANK($C10),"",SUM($C$2:$C10))</f>
        <v>624.85</v>
      </c>
    </row>
    <row r="11" spans="1:5" x14ac:dyDescent="0.25">
      <c r="D11" s="2" t="str">
        <f>IF(ISBLANK($C11),"",SUM($C$2:$C11))</f>
        <v/>
      </c>
    </row>
    <row r="12" spans="1:5" x14ac:dyDescent="0.25">
      <c r="D12" s="2" t="str">
        <f>IF(ISBLANK($C12),"",SUM($C$2:$C12))</f>
        <v/>
      </c>
    </row>
    <row r="13" spans="1:5" x14ac:dyDescent="0.25">
      <c r="D13" s="2" t="str">
        <f>IF(ISBLANK($C13),"",SUM($C$2:$C13))</f>
        <v/>
      </c>
    </row>
    <row r="14" spans="1:5" x14ac:dyDescent="0.25">
      <c r="D14" s="2" t="str">
        <f>IF(ISBLANK($C14),"",SUM($C$2:$C14))</f>
        <v/>
      </c>
    </row>
    <row r="15" spans="1:5" x14ac:dyDescent="0.25">
      <c r="D15" s="2" t="str">
        <f>IF(ISBLANK($C15),"",SUM($C$2:$C15))</f>
        <v/>
      </c>
    </row>
    <row r="16" spans="1:5" x14ac:dyDescent="0.25">
      <c r="D16" s="2" t="str">
        <f>IF(ISBLANK($C16),"",SUM($C$2:$C16))</f>
        <v/>
      </c>
    </row>
  </sheetData>
  <dataValidations count="2">
    <dataValidation type="list" allowBlank="1" showInputMessage="1" showErrorMessage="1" sqref="E2:E10">
      <formula1>"x"</formula1>
    </dataValidation>
    <dataValidation type="list" allowBlank="1" showInputMessage="1" showErrorMessage="1" sqref="B2:B1048576">
      <formula1>INTITULE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E16"/>
  <sheetViews>
    <sheetView zoomScale="120" zoomScaleNormal="120" workbookViewId="0">
      <selection activeCell="A2" sqref="A2:A10"/>
    </sheetView>
  </sheetViews>
  <sheetFormatPr baseColWidth="10" defaultRowHeight="12.75" x14ac:dyDescent="0.25"/>
  <cols>
    <col min="1" max="1" width="11.42578125" style="7"/>
    <col min="2" max="2" width="29" style="8" customWidth="1"/>
    <col min="3" max="3" width="14.7109375" style="9" customWidth="1"/>
    <col min="4" max="4" width="18.28515625" style="2" bestFit="1" customWidth="1"/>
    <col min="5" max="16384" width="11.42578125" style="3"/>
  </cols>
  <sheetData>
    <row r="1" spans="1:5" s="10" customFormat="1" ht="42.75" customHeight="1" x14ac:dyDescent="0.25">
      <c r="A1" s="12" t="s">
        <v>7</v>
      </c>
      <c r="B1" s="12" t="s">
        <v>8</v>
      </c>
      <c r="C1" s="12" t="s">
        <v>5</v>
      </c>
      <c r="D1" s="13" t="s">
        <v>9</v>
      </c>
      <c r="E1" s="12" t="s">
        <v>10</v>
      </c>
    </row>
    <row r="2" spans="1:5" s="4" customFormat="1" ht="15.75" x14ac:dyDescent="0.25">
      <c r="A2" s="7">
        <v>42614</v>
      </c>
      <c r="B2" s="8" t="s">
        <v>13</v>
      </c>
      <c r="C2" s="9">
        <f>VLOOKUP($B2,donnees[],2,FALSE)</f>
        <v>370</v>
      </c>
      <c r="D2" s="2">
        <f>IF(ISBLANK($C2),"",SUM($C$2:$C2))</f>
        <v>370</v>
      </c>
      <c r="E2" s="11"/>
    </row>
    <row r="3" spans="1:5" x14ac:dyDescent="0.25">
      <c r="A3" s="7">
        <v>42618</v>
      </c>
      <c r="B3" s="8" t="s">
        <v>14</v>
      </c>
      <c r="C3" s="9">
        <f>VLOOKUP($B3,donnees[],2,FALSE)</f>
        <v>9.41</v>
      </c>
      <c r="D3" s="2">
        <f>IF(ISBLANK($C3),"",SUM($C$2:$C3))</f>
        <v>379.41</v>
      </c>
    </row>
    <row r="4" spans="1:5" x14ac:dyDescent="0.25">
      <c r="A4" s="7">
        <v>42634</v>
      </c>
      <c r="B4" s="8" t="s">
        <v>15</v>
      </c>
      <c r="C4" s="9">
        <f>VLOOKUP($B4,donnees[],2,FALSE)</f>
        <v>9.32</v>
      </c>
      <c r="D4" s="2">
        <f>IF(ISBLANK($C4),"",SUM($C$2:$C4))</f>
        <v>388.73</v>
      </c>
    </row>
    <row r="5" spans="1:5" x14ac:dyDescent="0.25">
      <c r="A5" s="7">
        <v>42979</v>
      </c>
      <c r="B5" s="8" t="s">
        <v>11</v>
      </c>
      <c r="C5" s="9">
        <f>VLOOKUP($B5,donnees[],2,FALSE)</f>
        <v>3.23</v>
      </c>
      <c r="D5" s="2">
        <f>IF(ISBLANK($C5),"",SUM($C$2:$C5))</f>
        <v>391.96000000000004</v>
      </c>
    </row>
    <row r="6" spans="1:5" x14ac:dyDescent="0.25">
      <c r="A6" s="7">
        <v>42993</v>
      </c>
      <c r="B6" s="8" t="s">
        <v>16</v>
      </c>
      <c r="C6" s="9">
        <f>VLOOKUP($B6,donnees[],2,FALSE)</f>
        <v>50</v>
      </c>
      <c r="D6" s="2">
        <f>IF(ISBLANK($C6),"",SUM($C$2:$C6))</f>
        <v>441.96000000000004</v>
      </c>
    </row>
    <row r="7" spans="1:5" x14ac:dyDescent="0.25">
      <c r="A7" s="7">
        <v>43346</v>
      </c>
      <c r="B7" s="8" t="s">
        <v>12</v>
      </c>
      <c r="C7" s="9">
        <f>VLOOKUP($B7,donnees[],2,FALSE)</f>
        <v>20</v>
      </c>
      <c r="D7" s="2">
        <f>IF(ISBLANK($C7),"",SUM($C$2:$C7))</f>
        <v>461.96000000000004</v>
      </c>
    </row>
    <row r="8" spans="1:5" x14ac:dyDescent="0.25">
      <c r="A8" s="7">
        <v>43359</v>
      </c>
      <c r="B8" s="8" t="s">
        <v>6</v>
      </c>
      <c r="C8" s="9">
        <f>VLOOKUP($B8,donnees[],2,FALSE)</f>
        <v>41.84</v>
      </c>
      <c r="D8" s="2">
        <f>IF(ISBLANK($C8),"",SUM($C$2:$C8))</f>
        <v>503.80000000000007</v>
      </c>
    </row>
    <row r="9" spans="1:5" x14ac:dyDescent="0.25">
      <c r="A9" s="7">
        <v>43368</v>
      </c>
      <c r="B9" s="8" t="s">
        <v>17</v>
      </c>
      <c r="C9" s="9">
        <f>VLOOKUP($B9,donnees[],2,FALSE)</f>
        <v>77.05</v>
      </c>
      <c r="D9" s="2">
        <f>IF(ISBLANK($C9),"",SUM($C$2:$C9))</f>
        <v>580.85</v>
      </c>
    </row>
    <row r="10" spans="1:5" x14ac:dyDescent="0.25">
      <c r="A10" s="7">
        <v>43709</v>
      </c>
      <c r="B10" s="8" t="s">
        <v>18</v>
      </c>
      <c r="C10" s="9">
        <f>VLOOKUP($B10,donnees[],2,FALSE)</f>
        <v>44</v>
      </c>
      <c r="D10" s="2">
        <f>IF(ISBLANK($C10),"",SUM($C$2:$C10))</f>
        <v>624.85</v>
      </c>
    </row>
    <row r="11" spans="1:5" x14ac:dyDescent="0.25">
      <c r="D11" s="2" t="str">
        <f>IF(ISBLANK($C11),"",SUM($C$2:$C11))</f>
        <v/>
      </c>
    </row>
    <row r="12" spans="1:5" x14ac:dyDescent="0.25">
      <c r="D12" s="2" t="str">
        <f>IF(ISBLANK($C12),"",SUM($C$2:$C12))</f>
        <v/>
      </c>
    </row>
    <row r="13" spans="1:5" x14ac:dyDescent="0.25">
      <c r="D13" s="2" t="str">
        <f>IF(ISBLANK($C13),"",SUM($C$2:$C13))</f>
        <v/>
      </c>
    </row>
    <row r="14" spans="1:5" x14ac:dyDescent="0.25">
      <c r="D14" s="2" t="str">
        <f>IF(ISBLANK($C14),"",SUM($C$2:$C14))</f>
        <v/>
      </c>
    </row>
    <row r="15" spans="1:5" x14ac:dyDescent="0.25">
      <c r="D15" s="2" t="str">
        <f>IF(ISBLANK($C15),"",SUM($C$2:$C15))</f>
        <v/>
      </c>
    </row>
    <row r="16" spans="1:5" x14ac:dyDescent="0.25">
      <c r="D16" s="2" t="str">
        <f>IF(ISBLANK($C16),"",SUM($C$2:$C16))</f>
        <v/>
      </c>
    </row>
  </sheetData>
  <dataValidations count="2">
    <dataValidation type="list" allowBlank="1" showInputMessage="1" showErrorMessage="1" sqref="E2:E10">
      <formula1>"x"</formula1>
    </dataValidation>
    <dataValidation type="list" allowBlank="1" showInputMessage="1" showErrorMessage="1" sqref="B2:B1048576">
      <formula1>INTITULE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E16"/>
  <sheetViews>
    <sheetView zoomScale="120" zoomScaleNormal="120" workbookViewId="0">
      <selection activeCell="A2" sqref="A2:A10"/>
    </sheetView>
  </sheetViews>
  <sheetFormatPr baseColWidth="10" defaultRowHeight="12.75" x14ac:dyDescent="0.25"/>
  <cols>
    <col min="1" max="1" width="11.42578125" style="7"/>
    <col min="2" max="2" width="29" style="8" customWidth="1"/>
    <col min="3" max="3" width="14.7109375" style="9" customWidth="1"/>
    <col min="4" max="4" width="18.28515625" style="2" bestFit="1" customWidth="1"/>
    <col min="5" max="16384" width="11.42578125" style="3"/>
  </cols>
  <sheetData>
    <row r="1" spans="1:5" s="10" customFormat="1" ht="42.75" customHeight="1" x14ac:dyDescent="0.25">
      <c r="A1" s="12" t="s">
        <v>7</v>
      </c>
      <c r="B1" s="12" t="s">
        <v>8</v>
      </c>
      <c r="C1" s="12" t="s">
        <v>5</v>
      </c>
      <c r="D1" s="13" t="s">
        <v>9</v>
      </c>
      <c r="E1" s="12" t="s">
        <v>10</v>
      </c>
    </row>
    <row r="2" spans="1:5" s="4" customFormat="1" ht="15.75" x14ac:dyDescent="0.25">
      <c r="A2" s="7">
        <v>42644</v>
      </c>
      <c r="B2" s="8" t="s">
        <v>13</v>
      </c>
      <c r="C2" s="9">
        <f>VLOOKUP($B2,donnees[],2,FALSE)</f>
        <v>370</v>
      </c>
      <c r="D2" s="2">
        <f>IF(ISBLANK($C2),"",SUM($C$2:$C2))</f>
        <v>370</v>
      </c>
      <c r="E2" s="11"/>
    </row>
    <row r="3" spans="1:5" x14ac:dyDescent="0.25">
      <c r="A3" s="7">
        <v>42648</v>
      </c>
      <c r="B3" s="8" t="s">
        <v>14</v>
      </c>
      <c r="C3" s="9">
        <f>VLOOKUP($B3,donnees[],2,FALSE)</f>
        <v>9.41</v>
      </c>
      <c r="D3" s="2">
        <f>IF(ISBLANK($C3),"",SUM($C$2:$C3))</f>
        <v>379.41</v>
      </c>
    </row>
    <row r="4" spans="1:5" x14ac:dyDescent="0.25">
      <c r="A4" s="7">
        <v>42664</v>
      </c>
      <c r="B4" s="8" t="s">
        <v>15</v>
      </c>
      <c r="C4" s="9">
        <f>VLOOKUP($B4,donnees[],2,FALSE)</f>
        <v>9.32</v>
      </c>
      <c r="D4" s="2">
        <f>IF(ISBLANK($C4),"",SUM($C$2:$C4))</f>
        <v>388.73</v>
      </c>
    </row>
    <row r="5" spans="1:5" x14ac:dyDescent="0.25">
      <c r="A5" s="7">
        <v>43009</v>
      </c>
      <c r="B5" s="8" t="s">
        <v>11</v>
      </c>
      <c r="C5" s="9">
        <f>VLOOKUP($B5,donnees[],2,FALSE)</f>
        <v>3.23</v>
      </c>
      <c r="D5" s="2">
        <f>IF(ISBLANK($C5),"",SUM($C$2:$C5))</f>
        <v>391.96000000000004</v>
      </c>
    </row>
    <row r="6" spans="1:5" x14ac:dyDescent="0.25">
      <c r="A6" s="7">
        <v>43023</v>
      </c>
      <c r="B6" s="8" t="s">
        <v>16</v>
      </c>
      <c r="C6" s="9">
        <f>VLOOKUP($B6,donnees[],2,FALSE)</f>
        <v>50</v>
      </c>
      <c r="D6" s="2">
        <f>IF(ISBLANK($C6),"",SUM($C$2:$C6))</f>
        <v>441.96000000000004</v>
      </c>
    </row>
    <row r="7" spans="1:5" x14ac:dyDescent="0.25">
      <c r="A7" s="7">
        <v>43376</v>
      </c>
      <c r="B7" s="8" t="s">
        <v>12</v>
      </c>
      <c r="C7" s="9">
        <f>VLOOKUP($B7,donnees[],2,FALSE)</f>
        <v>20</v>
      </c>
      <c r="D7" s="2">
        <f>IF(ISBLANK($C7),"",SUM($C$2:$C7))</f>
        <v>461.96000000000004</v>
      </c>
    </row>
    <row r="8" spans="1:5" x14ac:dyDescent="0.25">
      <c r="A8" s="7">
        <v>43389</v>
      </c>
      <c r="B8" s="8" t="s">
        <v>6</v>
      </c>
      <c r="C8" s="9">
        <f>VLOOKUP($B8,donnees[],2,FALSE)</f>
        <v>41.84</v>
      </c>
      <c r="D8" s="2">
        <f>IF(ISBLANK($C8),"",SUM($C$2:$C8))</f>
        <v>503.80000000000007</v>
      </c>
    </row>
    <row r="9" spans="1:5" x14ac:dyDescent="0.25">
      <c r="A9" s="7">
        <v>43398</v>
      </c>
      <c r="B9" s="8" t="s">
        <v>17</v>
      </c>
      <c r="C9" s="9">
        <f>VLOOKUP($B9,donnees[],2,FALSE)</f>
        <v>77.05</v>
      </c>
      <c r="D9" s="2">
        <f>IF(ISBLANK($C9),"",SUM($C$2:$C9))</f>
        <v>580.85</v>
      </c>
    </row>
    <row r="10" spans="1:5" x14ac:dyDescent="0.25">
      <c r="A10" s="7">
        <v>43739</v>
      </c>
      <c r="B10" s="8" t="s">
        <v>18</v>
      </c>
      <c r="C10" s="9">
        <f>VLOOKUP($B10,donnees[],2,FALSE)</f>
        <v>44</v>
      </c>
      <c r="D10" s="2">
        <f>IF(ISBLANK($C10),"",SUM($C$2:$C10))</f>
        <v>624.85</v>
      </c>
    </row>
    <row r="11" spans="1:5" x14ac:dyDescent="0.25">
      <c r="D11" s="2" t="str">
        <f>IF(ISBLANK($C11),"",SUM($C$2:$C11))</f>
        <v/>
      </c>
    </row>
    <row r="12" spans="1:5" x14ac:dyDescent="0.25">
      <c r="D12" s="2" t="str">
        <f>IF(ISBLANK($C12),"",SUM($C$2:$C12))</f>
        <v/>
      </c>
    </row>
    <row r="13" spans="1:5" x14ac:dyDescent="0.25">
      <c r="D13" s="2" t="str">
        <f>IF(ISBLANK($C13),"",SUM($C$2:$C13))</f>
        <v/>
      </c>
    </row>
    <row r="14" spans="1:5" x14ac:dyDescent="0.25">
      <c r="D14" s="2" t="str">
        <f>IF(ISBLANK($C14),"",SUM($C$2:$C14))</f>
        <v/>
      </c>
    </row>
    <row r="15" spans="1:5" x14ac:dyDescent="0.25">
      <c r="D15" s="2" t="str">
        <f>IF(ISBLANK($C15),"",SUM($C$2:$C15))</f>
        <v/>
      </c>
    </row>
    <row r="16" spans="1:5" x14ac:dyDescent="0.25">
      <c r="D16" s="2" t="str">
        <f>IF(ISBLANK($C16),"",SUM($C$2:$C16))</f>
        <v/>
      </c>
    </row>
  </sheetData>
  <dataValidations count="2">
    <dataValidation type="list" allowBlank="1" showInputMessage="1" showErrorMessage="1" sqref="E2:E10">
      <formula1>"x"</formula1>
    </dataValidation>
    <dataValidation type="list" allowBlank="1" showInputMessage="1" showErrorMessage="1" sqref="B2:B1048576">
      <formula1>INTITULE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E16"/>
  <sheetViews>
    <sheetView zoomScale="120" zoomScaleNormal="120" workbookViewId="0">
      <selection activeCell="A2" sqref="A2:A10"/>
    </sheetView>
  </sheetViews>
  <sheetFormatPr baseColWidth="10" defaultRowHeight="12.75" x14ac:dyDescent="0.25"/>
  <cols>
    <col min="1" max="1" width="11.42578125" style="7"/>
    <col min="2" max="2" width="29" style="8" customWidth="1"/>
    <col min="3" max="3" width="14.7109375" style="9" customWidth="1"/>
    <col min="4" max="4" width="18.28515625" style="2" bestFit="1" customWidth="1"/>
    <col min="5" max="16384" width="11.42578125" style="3"/>
  </cols>
  <sheetData>
    <row r="1" spans="1:5" s="10" customFormat="1" ht="42.75" customHeight="1" x14ac:dyDescent="0.25">
      <c r="A1" s="12" t="s">
        <v>7</v>
      </c>
      <c r="B1" s="12" t="s">
        <v>8</v>
      </c>
      <c r="C1" s="12" t="s">
        <v>5</v>
      </c>
      <c r="D1" s="13" t="s">
        <v>9</v>
      </c>
      <c r="E1" s="12" t="s">
        <v>10</v>
      </c>
    </row>
    <row r="2" spans="1:5" s="4" customFormat="1" ht="15.75" x14ac:dyDescent="0.25">
      <c r="A2" s="7">
        <v>42675</v>
      </c>
      <c r="B2" s="8" t="s">
        <v>13</v>
      </c>
      <c r="C2" s="9">
        <f>VLOOKUP($B2,donnees[],2,FALSE)</f>
        <v>370</v>
      </c>
      <c r="D2" s="2">
        <f>IF(ISBLANK($C2),"",SUM($C$2:$C2))</f>
        <v>370</v>
      </c>
      <c r="E2" s="11"/>
    </row>
    <row r="3" spans="1:5" x14ac:dyDescent="0.25">
      <c r="A3" s="7">
        <v>42679</v>
      </c>
      <c r="B3" s="8" t="s">
        <v>14</v>
      </c>
      <c r="C3" s="9">
        <f>VLOOKUP($B3,donnees[],2,FALSE)</f>
        <v>9.41</v>
      </c>
      <c r="D3" s="2">
        <f>IF(ISBLANK($C3),"",SUM($C$2:$C3))</f>
        <v>379.41</v>
      </c>
    </row>
    <row r="4" spans="1:5" x14ac:dyDescent="0.25">
      <c r="A4" s="7">
        <v>42695</v>
      </c>
      <c r="B4" s="8" t="s">
        <v>15</v>
      </c>
      <c r="C4" s="9">
        <f>VLOOKUP($B4,donnees[],2,FALSE)</f>
        <v>9.32</v>
      </c>
      <c r="D4" s="2">
        <f>IF(ISBLANK($C4),"",SUM($C$2:$C4))</f>
        <v>388.73</v>
      </c>
    </row>
    <row r="5" spans="1:5" x14ac:dyDescent="0.25">
      <c r="A5" s="7">
        <v>43040</v>
      </c>
      <c r="B5" s="8" t="s">
        <v>11</v>
      </c>
      <c r="C5" s="9">
        <f>VLOOKUP($B5,donnees[],2,FALSE)</f>
        <v>3.23</v>
      </c>
      <c r="D5" s="2">
        <f>IF(ISBLANK($C5),"",SUM($C$2:$C5))</f>
        <v>391.96000000000004</v>
      </c>
    </row>
    <row r="6" spans="1:5" x14ac:dyDescent="0.25">
      <c r="A6" s="7">
        <v>43054</v>
      </c>
      <c r="B6" s="8" t="s">
        <v>16</v>
      </c>
      <c r="C6" s="9">
        <f>VLOOKUP($B6,donnees[],2,FALSE)</f>
        <v>50</v>
      </c>
      <c r="D6" s="2">
        <f>IF(ISBLANK($C6),"",SUM($C$2:$C6))</f>
        <v>441.96000000000004</v>
      </c>
    </row>
    <row r="7" spans="1:5" x14ac:dyDescent="0.25">
      <c r="A7" s="7">
        <v>43407</v>
      </c>
      <c r="B7" s="8" t="s">
        <v>12</v>
      </c>
      <c r="C7" s="9">
        <f>VLOOKUP($B7,donnees[],2,FALSE)</f>
        <v>20</v>
      </c>
      <c r="D7" s="2">
        <f>IF(ISBLANK($C7),"",SUM($C$2:$C7))</f>
        <v>461.96000000000004</v>
      </c>
    </row>
    <row r="8" spans="1:5" x14ac:dyDescent="0.25">
      <c r="A8" s="7">
        <v>43420</v>
      </c>
      <c r="B8" s="8" t="s">
        <v>6</v>
      </c>
      <c r="C8" s="9">
        <f>VLOOKUP($B8,donnees[],2,FALSE)</f>
        <v>41.84</v>
      </c>
      <c r="D8" s="2">
        <f>IF(ISBLANK($C8),"",SUM($C$2:$C8))</f>
        <v>503.80000000000007</v>
      </c>
    </row>
    <row r="9" spans="1:5" x14ac:dyDescent="0.25">
      <c r="A9" s="7">
        <v>43429</v>
      </c>
      <c r="B9" s="8" t="s">
        <v>17</v>
      </c>
      <c r="C9" s="9">
        <f>VLOOKUP($B9,donnees[],2,FALSE)</f>
        <v>77.05</v>
      </c>
      <c r="D9" s="2">
        <f>IF(ISBLANK($C9),"",SUM($C$2:$C9))</f>
        <v>580.85</v>
      </c>
    </row>
    <row r="10" spans="1:5" x14ac:dyDescent="0.25">
      <c r="A10" s="7">
        <v>43770</v>
      </c>
      <c r="B10" s="8" t="s">
        <v>18</v>
      </c>
      <c r="C10" s="9">
        <f>VLOOKUP($B10,donnees[],2,FALSE)</f>
        <v>44</v>
      </c>
      <c r="D10" s="2">
        <f>IF(ISBLANK($C10),"",SUM($C$2:$C10))</f>
        <v>624.85</v>
      </c>
    </row>
    <row r="11" spans="1:5" x14ac:dyDescent="0.25">
      <c r="D11" s="2" t="str">
        <f>IF(ISBLANK($C11),"",SUM($C$2:$C11))</f>
        <v/>
      </c>
    </row>
    <row r="12" spans="1:5" x14ac:dyDescent="0.25">
      <c r="D12" s="2" t="str">
        <f>IF(ISBLANK($C12),"",SUM($C$2:$C12))</f>
        <v/>
      </c>
    </row>
    <row r="13" spans="1:5" x14ac:dyDescent="0.25">
      <c r="D13" s="2" t="str">
        <f>IF(ISBLANK($C13),"",SUM($C$2:$C13))</f>
        <v/>
      </c>
    </row>
    <row r="14" spans="1:5" x14ac:dyDescent="0.25">
      <c r="D14" s="2" t="str">
        <f>IF(ISBLANK($C14),"",SUM($C$2:$C14))</f>
        <v/>
      </c>
    </row>
    <row r="15" spans="1:5" x14ac:dyDescent="0.25">
      <c r="D15" s="2" t="str">
        <f>IF(ISBLANK($C15),"",SUM($C$2:$C15))</f>
        <v/>
      </c>
    </row>
    <row r="16" spans="1:5" x14ac:dyDescent="0.25">
      <c r="D16" s="2" t="str">
        <f>IF(ISBLANK($C16),"",SUM($C$2:$C16))</f>
        <v/>
      </c>
    </row>
  </sheetData>
  <dataValidations count="2">
    <dataValidation type="list" allowBlank="1" showInputMessage="1" showErrorMessage="1" sqref="E2:E10">
      <formula1>"x"</formula1>
    </dataValidation>
    <dataValidation type="list" allowBlank="1" showInputMessage="1" showErrorMessage="1" sqref="B2:B1048576">
      <formula1>INTITULE</formula1>
    </dataValidation>
  </dataValidation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E16"/>
  <sheetViews>
    <sheetView zoomScale="120" zoomScaleNormal="120" workbookViewId="0">
      <selection activeCell="A2" sqref="A2:A10"/>
    </sheetView>
  </sheetViews>
  <sheetFormatPr baseColWidth="10" defaultRowHeight="12.75" x14ac:dyDescent="0.25"/>
  <cols>
    <col min="1" max="1" width="11.42578125" style="7"/>
    <col min="2" max="2" width="29" style="8" customWidth="1"/>
    <col min="3" max="3" width="14.7109375" style="9" customWidth="1"/>
    <col min="4" max="4" width="18.28515625" style="2" bestFit="1" customWidth="1"/>
    <col min="5" max="16384" width="11.42578125" style="3"/>
  </cols>
  <sheetData>
    <row r="1" spans="1:5" s="10" customFormat="1" ht="42.75" customHeight="1" x14ac:dyDescent="0.25">
      <c r="A1" s="12" t="s">
        <v>7</v>
      </c>
      <c r="B1" s="12" t="s">
        <v>8</v>
      </c>
      <c r="C1" s="12" t="s">
        <v>5</v>
      </c>
      <c r="D1" s="13" t="s">
        <v>9</v>
      </c>
      <c r="E1" s="12" t="s">
        <v>10</v>
      </c>
    </row>
    <row r="2" spans="1:5" s="4" customFormat="1" ht="15.75" x14ac:dyDescent="0.25">
      <c r="A2" s="7">
        <v>42705</v>
      </c>
      <c r="B2" s="8" t="s">
        <v>13</v>
      </c>
      <c r="C2" s="9">
        <f>VLOOKUP($B2,donnees[],2,FALSE)</f>
        <v>370</v>
      </c>
      <c r="D2" s="2">
        <f>IF(ISBLANK($C2),"",SUM($C$2:$C2))</f>
        <v>370</v>
      </c>
      <c r="E2" s="11"/>
    </row>
    <row r="3" spans="1:5" x14ac:dyDescent="0.25">
      <c r="A3" s="7">
        <v>42709</v>
      </c>
      <c r="B3" s="8" t="s">
        <v>14</v>
      </c>
      <c r="C3" s="9">
        <f>VLOOKUP($B3,donnees[],2,FALSE)</f>
        <v>9.41</v>
      </c>
      <c r="D3" s="2">
        <f>IF(ISBLANK($C3),"",SUM($C$2:$C3))</f>
        <v>379.41</v>
      </c>
    </row>
    <row r="4" spans="1:5" x14ac:dyDescent="0.25">
      <c r="A4" s="7">
        <v>42725</v>
      </c>
      <c r="B4" s="8" t="s">
        <v>15</v>
      </c>
      <c r="C4" s="9">
        <f>VLOOKUP($B4,donnees[],2,FALSE)</f>
        <v>9.32</v>
      </c>
      <c r="D4" s="2">
        <f>IF(ISBLANK($C4),"",SUM($C$2:$C4))</f>
        <v>388.73</v>
      </c>
    </row>
    <row r="5" spans="1:5" x14ac:dyDescent="0.25">
      <c r="A5" s="7">
        <v>43070</v>
      </c>
      <c r="B5" s="8" t="s">
        <v>11</v>
      </c>
      <c r="C5" s="9">
        <f>VLOOKUP($B5,donnees[],2,FALSE)</f>
        <v>3.23</v>
      </c>
      <c r="D5" s="2">
        <f>IF(ISBLANK($C5),"",SUM($C$2:$C5))</f>
        <v>391.96000000000004</v>
      </c>
    </row>
    <row r="6" spans="1:5" x14ac:dyDescent="0.25">
      <c r="A6" s="7">
        <v>43084</v>
      </c>
      <c r="B6" s="8" t="s">
        <v>16</v>
      </c>
      <c r="C6" s="9">
        <f>VLOOKUP($B6,donnees[],2,FALSE)</f>
        <v>50</v>
      </c>
      <c r="D6" s="2">
        <f>IF(ISBLANK($C6),"",SUM($C$2:$C6))</f>
        <v>441.96000000000004</v>
      </c>
    </row>
    <row r="7" spans="1:5" x14ac:dyDescent="0.25">
      <c r="A7" s="7">
        <v>43437</v>
      </c>
      <c r="B7" s="8" t="s">
        <v>12</v>
      </c>
      <c r="C7" s="9">
        <f>VLOOKUP($B7,donnees[],2,FALSE)</f>
        <v>20</v>
      </c>
      <c r="D7" s="2">
        <f>IF(ISBLANK($C7),"",SUM($C$2:$C7))</f>
        <v>461.96000000000004</v>
      </c>
    </row>
    <row r="8" spans="1:5" x14ac:dyDescent="0.25">
      <c r="A8" s="7">
        <v>43450</v>
      </c>
      <c r="B8" s="8" t="s">
        <v>6</v>
      </c>
      <c r="C8" s="9">
        <f>VLOOKUP($B8,donnees[],2,FALSE)</f>
        <v>41.84</v>
      </c>
      <c r="D8" s="2">
        <f>IF(ISBLANK($C8),"",SUM($C$2:$C8))</f>
        <v>503.80000000000007</v>
      </c>
    </row>
    <row r="9" spans="1:5" x14ac:dyDescent="0.25">
      <c r="A9" s="7">
        <v>43459</v>
      </c>
      <c r="B9" s="8" t="s">
        <v>17</v>
      </c>
      <c r="C9" s="9">
        <f>VLOOKUP($B9,donnees[],2,FALSE)</f>
        <v>77.05</v>
      </c>
      <c r="D9" s="2">
        <f>IF(ISBLANK($C9),"",SUM($C$2:$C9))</f>
        <v>580.85</v>
      </c>
    </row>
    <row r="10" spans="1:5" x14ac:dyDescent="0.25">
      <c r="A10" s="7">
        <v>43800</v>
      </c>
      <c r="B10" s="8" t="s">
        <v>18</v>
      </c>
      <c r="C10" s="9">
        <f>VLOOKUP($B10,donnees[],2,FALSE)</f>
        <v>44</v>
      </c>
      <c r="D10" s="2">
        <f>IF(ISBLANK($C10),"",SUM($C$2:$C10))</f>
        <v>624.85</v>
      </c>
    </row>
    <row r="11" spans="1:5" x14ac:dyDescent="0.25">
      <c r="D11" s="2" t="str">
        <f>IF(ISBLANK($C11),"",SUM($C$2:$C11))</f>
        <v/>
      </c>
    </row>
    <row r="12" spans="1:5" x14ac:dyDescent="0.25">
      <c r="D12" s="2" t="str">
        <f>IF(ISBLANK($C12),"",SUM($C$2:$C12))</f>
        <v/>
      </c>
    </row>
    <row r="13" spans="1:5" x14ac:dyDescent="0.25">
      <c r="D13" s="2" t="str">
        <f>IF(ISBLANK($C13),"",SUM($C$2:$C13))</f>
        <v/>
      </c>
    </row>
    <row r="14" spans="1:5" x14ac:dyDescent="0.25">
      <c r="D14" s="2" t="str">
        <f>IF(ISBLANK($C14),"",SUM($C$2:$C14))</f>
        <v/>
      </c>
    </row>
    <row r="15" spans="1:5" x14ac:dyDescent="0.25">
      <c r="D15" s="2" t="str">
        <f>IF(ISBLANK($C15),"",SUM($C$2:$C15))</f>
        <v/>
      </c>
    </row>
    <row r="16" spans="1:5" x14ac:dyDescent="0.25">
      <c r="D16" s="2" t="str">
        <f>IF(ISBLANK($C16),"",SUM($C$2:$C16))</f>
        <v/>
      </c>
    </row>
  </sheetData>
  <dataValidations count="2">
    <dataValidation type="list" allowBlank="1" showInputMessage="1" showErrorMessage="1" sqref="E2:E10">
      <formula1>"x"</formula1>
    </dataValidation>
    <dataValidation type="list" allowBlank="1" showInputMessage="1" showErrorMessage="1" sqref="B2:B1048576">
      <formula1>INTITULE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3</vt:i4>
      </vt:variant>
    </vt:vector>
  </HeadingPairs>
  <TitlesOfParts>
    <vt:vector size="17" baseType="lpstr">
      <vt:lpstr>DATA</vt:lpstr>
      <vt:lpstr>TDB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TDB!Impression_des_titres</vt:lpstr>
      <vt:lpstr>MONTANT</vt:lpstr>
      <vt:lpstr>TDB!Zone_d_impression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Stillavato</dc:creator>
  <cp:lastModifiedBy>Stillavato</cp:lastModifiedBy>
  <cp:lastPrinted>2016-07-12T09:18:55Z</cp:lastPrinted>
  <dcterms:created xsi:type="dcterms:W3CDTF">2016-07-11T19:48:34Z</dcterms:created>
  <dcterms:modified xsi:type="dcterms:W3CDTF">2016-07-22T13:03:59Z</dcterms:modified>
</cp:coreProperties>
</file>