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12600" windowHeight="12015" tabRatio="709" firstSheet="2" activeTab="3"/>
  </bookViews>
  <sheets>
    <sheet name="Légende" sheetId="1" r:id="rId1"/>
    <sheet name="SURFACES" sheetId="8" r:id="rId2"/>
    <sheet name="Temporaire" sheetId="7" r:id="rId3"/>
    <sheet name="Sheet1" sheetId="10" r:id="rId4"/>
  </sheets>
  <definedNames>
    <definedName name="_xlnm._FilterDatabase" localSheetId="1" hidden="1">SURFACES!$A$1:$G$91</definedName>
  </definedNames>
  <calcPr calcId="144525"/>
</workbook>
</file>

<file path=xl/calcChain.xml><?xml version="1.0" encoding="utf-8"?>
<calcChain xmlns="http://schemas.openxmlformats.org/spreadsheetml/2006/main">
  <c r="G89" i="8" l="1"/>
  <c r="H89" i="8"/>
  <c r="G90" i="8"/>
  <c r="H90" i="8"/>
  <c r="G91" i="8"/>
  <c r="H91" i="8"/>
  <c r="G82" i="8"/>
  <c r="H82" i="8"/>
  <c r="G83" i="8"/>
  <c r="H83" i="8"/>
  <c r="G84" i="8"/>
  <c r="H84" i="8"/>
  <c r="G85" i="8"/>
  <c r="H85" i="8"/>
  <c r="G86" i="8"/>
  <c r="H86" i="8"/>
  <c r="G87" i="8"/>
  <c r="H87" i="8"/>
  <c r="G88" i="8"/>
  <c r="H88" i="8"/>
  <c r="G78" i="8"/>
  <c r="H78" i="8"/>
  <c r="G79" i="8"/>
  <c r="H79" i="8"/>
  <c r="G80" i="8"/>
  <c r="H80" i="8"/>
  <c r="G81" i="8"/>
  <c r="H81" i="8"/>
  <c r="G70" i="8"/>
  <c r="H70" i="8"/>
  <c r="G71" i="8"/>
  <c r="H71" i="8"/>
  <c r="G72" i="8"/>
  <c r="H72" i="8"/>
  <c r="G73" i="8"/>
  <c r="H73" i="8"/>
  <c r="G74" i="8"/>
  <c r="H74" i="8"/>
  <c r="G75" i="8"/>
  <c r="H75" i="8"/>
  <c r="G76" i="8"/>
  <c r="H76" i="8"/>
  <c r="G77" i="8"/>
  <c r="H77" i="8"/>
  <c r="G68" i="8"/>
  <c r="H68" i="8"/>
  <c r="G69" i="8"/>
  <c r="H69" i="8"/>
  <c r="G67" i="8"/>
  <c r="H67" i="8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2" i="8"/>
</calcChain>
</file>

<file path=xl/sharedStrings.xml><?xml version="1.0" encoding="utf-8"?>
<sst xmlns="http://schemas.openxmlformats.org/spreadsheetml/2006/main" count="477" uniqueCount="208">
  <si>
    <t>Matrice des surfaces</t>
  </si>
  <si>
    <t>Valeur alphanumérique</t>
  </si>
  <si>
    <t>Couleur</t>
  </si>
  <si>
    <t>O</t>
  </si>
  <si>
    <t>=</t>
  </si>
  <si>
    <t>travaux uniquement sur cette zone ou en situation optimisée</t>
  </si>
  <si>
    <t>D</t>
  </si>
  <si>
    <t>travaux en situation dégradée</t>
  </si>
  <si>
    <t>F</t>
  </si>
  <si>
    <t>travaux en situation fortement dégradée</t>
  </si>
  <si>
    <t>pas de travaux sur cette zone</t>
  </si>
  <si>
    <t>ONGLETS</t>
  </si>
  <si>
    <t>PREASSEMBLAGE</t>
  </si>
  <si>
    <t>PRS</t>
  </si>
  <si>
    <t>PREMONTAGE</t>
  </si>
  <si>
    <t>PRM</t>
  </si>
  <si>
    <t>ATTACHES/CARLINGAGES</t>
  </si>
  <si>
    <t>ATT</t>
  </si>
  <si>
    <t>PEINTURE</t>
  </si>
  <si>
    <t>SP</t>
  </si>
  <si>
    <t>PRE-ARMEMENT</t>
  </si>
  <si>
    <t>PRA</t>
  </si>
  <si>
    <t>CODIFICATION</t>
  </si>
  <si>
    <t>Atelier</t>
  </si>
  <si>
    <t>AT</t>
  </si>
  <si>
    <t>HALL</t>
  </si>
  <si>
    <t>H 01</t>
  </si>
  <si>
    <t>H</t>
  </si>
  <si>
    <t>01</t>
  </si>
  <si>
    <t>H 02</t>
  </si>
  <si>
    <t>02</t>
  </si>
  <si>
    <t>H 04</t>
  </si>
  <si>
    <t>04</t>
  </si>
  <si>
    <t>H 05</t>
  </si>
  <si>
    <t>05</t>
  </si>
  <si>
    <t>H 06</t>
  </si>
  <si>
    <t>06</t>
  </si>
  <si>
    <t>H 08</t>
  </si>
  <si>
    <t>08</t>
  </si>
  <si>
    <t>H 09</t>
  </si>
  <si>
    <t>09</t>
  </si>
  <si>
    <t>H 10</t>
  </si>
  <si>
    <t>10</t>
  </si>
  <si>
    <t>H 12</t>
  </si>
  <si>
    <t>12</t>
  </si>
  <si>
    <t>H 13</t>
  </si>
  <si>
    <t>13</t>
  </si>
  <si>
    <t>H 14</t>
  </si>
  <si>
    <t>14</t>
  </si>
  <si>
    <t>H 15</t>
  </si>
  <si>
    <t>15</t>
  </si>
  <si>
    <t>FORME SUD</t>
  </si>
  <si>
    <t>FS 01</t>
  </si>
  <si>
    <t>FS</t>
  </si>
  <si>
    <t>FLOTTEUR</t>
  </si>
  <si>
    <t>FS 02</t>
  </si>
  <si>
    <t>FS 03</t>
  </si>
  <si>
    <t>03</t>
  </si>
  <si>
    <t>FS 04</t>
  </si>
  <si>
    <t>FS 05</t>
  </si>
  <si>
    <t>FS 06</t>
  </si>
  <si>
    <t>FS 07</t>
  </si>
  <si>
    <t>07</t>
  </si>
  <si>
    <t>FS 08</t>
  </si>
  <si>
    <t>TRONÇON R03 à R07</t>
  </si>
  <si>
    <t>FS 09</t>
  </si>
  <si>
    <t>FS 10</t>
  </si>
  <si>
    <t>FORME NORD</t>
  </si>
  <si>
    <t>FN 01</t>
  </si>
  <si>
    <t>FN</t>
  </si>
  <si>
    <t>FN 02</t>
  </si>
  <si>
    <t>FN 03</t>
  </si>
  <si>
    <t>FN 04</t>
  </si>
  <si>
    <t>FN 05</t>
  </si>
  <si>
    <t>SERVITUDES  +  MATERIELS</t>
  </si>
  <si>
    <t>FN 06</t>
  </si>
  <si>
    <t>FN 07</t>
  </si>
  <si>
    <t>FN 08</t>
  </si>
  <si>
    <t>FN 09</t>
  </si>
  <si>
    <t>FN 10</t>
  </si>
  <si>
    <t>CC</t>
  </si>
  <si>
    <t>CC 01</t>
  </si>
  <si>
    <t>CC 02</t>
  </si>
  <si>
    <t>CC 03</t>
  </si>
  <si>
    <t>CC 04</t>
  </si>
  <si>
    <t>CC 01 Scorff</t>
  </si>
  <si>
    <t>01S</t>
  </si>
  <si>
    <t>CC 02 Scorff</t>
  </si>
  <si>
    <t>02S</t>
  </si>
  <si>
    <t>CC 03 Scorff</t>
  </si>
  <si>
    <t>03S</t>
  </si>
  <si>
    <t>CC 04 Scorff</t>
  </si>
  <si>
    <t>04S</t>
  </si>
  <si>
    <t>HALLES</t>
  </si>
  <si>
    <t>HALLE A</t>
  </si>
  <si>
    <t>HP</t>
  </si>
  <si>
    <t>A</t>
  </si>
  <si>
    <t>HALLE B</t>
  </si>
  <si>
    <t>B</t>
  </si>
  <si>
    <t>HALLE C</t>
  </si>
  <si>
    <t>C</t>
  </si>
  <si>
    <t>HALLE D</t>
  </si>
  <si>
    <t>PORTIQUE</t>
  </si>
  <si>
    <t>TP A2</t>
  </si>
  <si>
    <t>A2 01</t>
  </si>
  <si>
    <t>TPA2</t>
  </si>
  <si>
    <t>A2 02</t>
  </si>
  <si>
    <t>A2 03</t>
  </si>
  <si>
    <t>A2 04</t>
  </si>
  <si>
    <t>A2 05</t>
  </si>
  <si>
    <t>A2 06</t>
  </si>
  <si>
    <t>A2 07</t>
  </si>
  <si>
    <t>A2 08</t>
  </si>
  <si>
    <t>A2 09</t>
  </si>
  <si>
    <t>Zone récupérée pour tours de PRA</t>
  </si>
  <si>
    <t>A2 10</t>
  </si>
  <si>
    <t>A2 11</t>
  </si>
  <si>
    <t>11</t>
  </si>
  <si>
    <t>A2 12</t>
  </si>
  <si>
    <t>TP A1</t>
  </si>
  <si>
    <t>A1 01</t>
  </si>
  <si>
    <t>TPA1</t>
  </si>
  <si>
    <t>A1 02</t>
  </si>
  <si>
    <t>A1 03</t>
  </si>
  <si>
    <t>A1 04</t>
  </si>
  <si>
    <t>A1 05</t>
  </si>
  <si>
    <t>A1 06</t>
  </si>
  <si>
    <t>A1 07</t>
  </si>
  <si>
    <t>I</t>
  </si>
  <si>
    <t>zone indisponible = pas de travaux sur cette zone</t>
  </si>
  <si>
    <t>GROUPE</t>
  </si>
  <si>
    <t>CodeGroupe</t>
  </si>
  <si>
    <t>N°Surface</t>
  </si>
  <si>
    <t>Commentaires</t>
  </si>
  <si>
    <t>Ancien Nom</t>
  </si>
  <si>
    <t>Onglet</t>
  </si>
  <si>
    <t>Description</t>
  </si>
  <si>
    <t>Liste des surfaces</t>
  </si>
  <si>
    <t>SURFACES</t>
  </si>
  <si>
    <t>TAA</t>
  </si>
  <si>
    <t>TRAVAUX AVANT ARMEMENT</t>
  </si>
  <si>
    <t>ACTIVITES</t>
  </si>
  <si>
    <t>Activité</t>
  </si>
  <si>
    <t>RET</t>
  </si>
  <si>
    <t>RETOURNEMENT</t>
  </si>
  <si>
    <t>ARM</t>
  </si>
  <si>
    <t>ARMEMENT</t>
  </si>
  <si>
    <t>PRF</t>
  </si>
  <si>
    <t>PREFABRICATION</t>
  </si>
  <si>
    <t>MC</t>
  </si>
  <si>
    <t>MISE SUR CALE EN FOND DE FORME</t>
  </si>
  <si>
    <t>JCT</t>
  </si>
  <si>
    <t>JONCTION</t>
  </si>
  <si>
    <t>Légende texte activités:</t>
  </si>
  <si>
    <t>Rouge a supprimmer car pas une activité utilisant un surface</t>
  </si>
  <si>
    <t>Bleu a revoir avec Yann</t>
  </si>
  <si>
    <t>Vert activité renommé car probleme dans le mpp</t>
  </si>
  <si>
    <t>TRF1</t>
  </si>
  <si>
    <t>TRF2</t>
  </si>
  <si>
    <t>TRANSFERT DE BLOC a MATERIALISER 1</t>
  </si>
  <si>
    <t>TRF3</t>
  </si>
  <si>
    <t>TRANSFERT DE BLOC a MATERIALISER 2</t>
  </si>
  <si>
    <t>TRANSFERT DE BLOC a MATERIALISER 3</t>
  </si>
  <si>
    <t>STOCKAGE IMPOSE 1</t>
  </si>
  <si>
    <t>STOCKAGE IMPOSE 2</t>
  </si>
  <si>
    <t>STOCKAGE IMPOSE 3</t>
  </si>
  <si>
    <t>STO1</t>
  </si>
  <si>
    <t>STO2</t>
  </si>
  <si>
    <t>STO3</t>
  </si>
  <si>
    <t>STO</t>
  </si>
  <si>
    <t>STOCKAGE</t>
  </si>
  <si>
    <t>Légende compatibilité des surfaces</t>
  </si>
  <si>
    <t>Légende occupation des surfaces</t>
  </si>
  <si>
    <t>P</t>
  </si>
  <si>
    <t>G</t>
  </si>
  <si>
    <t>L'activité n'occupe que la moitié de la surface</t>
  </si>
  <si>
    <t>L'activité occupe toute la surface</t>
  </si>
  <si>
    <t>Colonne1</t>
  </si>
  <si>
    <t>TPA3</t>
  </si>
  <si>
    <t>TP A3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</si>
  <si>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</si>
  <si>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</si>
  <si>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</si>
  <si>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</si>
  <si>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</si>
  <si>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</si>
  <si>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</si>
  <si>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</si>
  <si>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</si>
  <si>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</si>
  <si>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Index</t>
  </si>
  <si>
    <t>titre</t>
  </si>
  <si>
    <t>BBB</t>
  </si>
  <si>
    <t>CCC</t>
  </si>
  <si>
    <t>DDD</t>
  </si>
  <si>
    <t>EEE</t>
  </si>
  <si>
    <t>FDF</t>
  </si>
  <si>
    <t>DFD</t>
  </si>
  <si>
    <t>FFF</t>
  </si>
  <si>
    <t>SDD</t>
  </si>
  <si>
    <t>ZZE</t>
  </si>
  <si>
    <t>EZEZ</t>
  </si>
  <si>
    <t>AAA1212546</t>
  </si>
  <si>
    <t>AAA987531212</t>
  </si>
  <si>
    <t>AAA85123</t>
  </si>
  <si>
    <t>AAA451231</t>
  </si>
  <si>
    <t>AAAA78965132</t>
  </si>
  <si>
    <t>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</si>
</sst>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51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trike/>
      <sz val="10"/>
      <name val="Arial"/>
      <family val="2"/>
    </font>
    <font>
      <strike/>
      <sz val="10"/>
      <color indexed="8"/>
      <name val="Arial"/>
      <family val="2"/>
    </font>
    <font>
      <sz val="10"/>
      <color indexed="17"/>
      <name val="Arial"/>
      <family val="2"/>
    </font>
    <font>
      <sz val="10"/>
      <color indexed="30"/>
      <name val="Arial"/>
      <family val="2"/>
    </font>
    <font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6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25" borderId="0" applyNumberFormat="0" applyBorder="0" applyAlignment="0" applyProtection="0"/>
    <xf numFmtId="0" fontId="20" fillId="8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32" borderId="14" applyNumberFormat="0" applyAlignment="0" applyProtection="0"/>
    <xf numFmtId="0" fontId="23" fillId="0" borderId="15" applyNumberFormat="0" applyFill="0" applyAlignment="0" applyProtection="0"/>
    <xf numFmtId="0" fontId="1" fillId="33" borderId="16" applyNumberFormat="0" applyFont="0" applyAlignment="0" applyProtection="0"/>
    <xf numFmtId="0" fontId="24" fillId="34" borderId="14" applyNumberFormat="0" applyAlignment="0" applyProtection="0"/>
    <xf numFmtId="0" fontId="25" fillId="35" borderId="0" applyNumberFormat="0" applyBorder="0" applyAlignment="0" applyProtection="0"/>
    <xf numFmtId="0" fontId="26" fillId="36" borderId="0" applyNumberFormat="0" applyBorder="0" applyAlignment="0" applyProtection="0"/>
    <xf numFmtId="0" fontId="27" fillId="37" borderId="0" applyNumberFormat="0" applyBorder="0" applyAlignment="0" applyProtection="0"/>
    <xf numFmtId="0" fontId="28" fillId="32" borderId="17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21" applyNumberFormat="0" applyFill="0" applyAlignment="0" applyProtection="0"/>
    <xf numFmtId="0" fontId="35" fillId="38" borderId="22" applyNumberFormat="0" applyAlignment="0" applyProtection="0"/>
  </cellStyleXfs>
  <cellXfs count="75">
    <xf numFmtId="0" fontId="0" fillId="0" borderId="0" xfId="0"/>
    <xf numFmtId="0" fontId="8" fillId="0" borderId="0" xfId="0" applyFont="1"/>
    <xf numFmtId="0" fontId="5" fillId="10" borderId="1" xfId="0" applyFont="1" applyFill="1" applyBorder="1"/>
    <xf numFmtId="0" fontId="5" fillId="11" borderId="1" xfId="0" applyFont="1" applyFill="1" applyBorder="1"/>
    <xf numFmtId="0" fontId="4" fillId="0" borderId="0" xfId="0" applyFont="1"/>
    <xf numFmtId="0" fontId="5" fillId="12" borderId="1" xfId="0" applyFont="1" applyFill="1" applyBorder="1"/>
    <xf numFmtId="0" fontId="0" fillId="0" borderId="1" xfId="0" applyBorder="1"/>
    <xf numFmtId="0" fontId="0" fillId="0" borderId="0" xfId="0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/>
    </xf>
    <xf numFmtId="0" fontId="3" fillId="0" borderId="1" xfId="0" quotePrefix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9" borderId="0" xfId="0" applyFont="1" applyFill="1" applyBorder="1" applyAlignment="1">
      <alignment horizontal="left"/>
    </xf>
    <xf numFmtId="0" fontId="3" fillId="9" borderId="2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3" fillId="0" borderId="3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10" fillId="13" borderId="0" xfId="0" applyFont="1" applyFill="1" applyAlignment="1">
      <alignment horizontal="center" vertical="center" textRotation="9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5" fillId="0" borderId="0" xfId="0" applyFont="1" applyBorder="1" applyAlignment="1">
      <alignment horizontal="center"/>
    </xf>
    <xf numFmtId="0" fontId="5" fillId="0" borderId="7" xfId="0" applyFont="1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7" fillId="0" borderId="11" xfId="0" applyFont="1" applyBorder="1"/>
    <xf numFmtId="0" fontId="3" fillId="0" borderId="0" xfId="0" applyFont="1" applyBorder="1"/>
    <xf numFmtId="0" fontId="6" fillId="0" borderId="0" xfId="0" applyFont="1" applyBorder="1"/>
    <xf numFmtId="0" fontId="3" fillId="0" borderId="0" xfId="0" applyFont="1" applyFill="1"/>
    <xf numFmtId="0" fontId="14" fillId="0" borderId="6" xfId="0" applyFont="1" applyBorder="1"/>
    <xf numFmtId="0" fontId="14" fillId="15" borderId="1" xfId="0" applyFont="1" applyFill="1" applyBorder="1"/>
    <xf numFmtId="0" fontId="15" fillId="0" borderId="0" xfId="0" applyFont="1" applyBorder="1" applyAlignment="1">
      <alignment horizontal="center"/>
    </xf>
    <xf numFmtId="0" fontId="14" fillId="0" borderId="7" xfId="0" applyFont="1" applyBorder="1"/>
    <xf numFmtId="0" fontId="14" fillId="0" borderId="0" xfId="0" applyFont="1"/>
    <xf numFmtId="0" fontId="3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1" fillId="0" borderId="23" xfId="0" applyFont="1" applyFill="1" applyBorder="1"/>
    <xf numFmtId="0" fontId="11" fillId="0" borderId="24" xfId="0" applyFont="1" applyFill="1" applyBorder="1"/>
    <xf numFmtId="0" fontId="12" fillId="0" borderId="12" xfId="0" applyFont="1" applyFill="1" applyBorder="1"/>
    <xf numFmtId="0" fontId="12" fillId="0" borderId="13" xfId="0" applyFont="1" applyFill="1" applyBorder="1"/>
    <xf numFmtId="0" fontId="5" fillId="0" borderId="12" xfId="0" applyFont="1" applyFill="1" applyBorder="1"/>
    <xf numFmtId="0" fontId="5" fillId="0" borderId="13" xfId="0" applyFont="1" applyFill="1" applyBorder="1"/>
    <xf numFmtId="0" fontId="5" fillId="0" borderId="25" xfId="0" applyFont="1" applyFill="1" applyBorder="1"/>
    <xf numFmtId="0" fontId="5" fillId="0" borderId="26" xfId="0" applyFont="1" applyFill="1" applyBorder="1"/>
    <xf numFmtId="0" fontId="5" fillId="39" borderId="1" xfId="0" applyFont="1" applyFill="1" applyBorder="1"/>
    <xf numFmtId="0" fontId="5" fillId="40" borderId="1" xfId="0" applyFont="1" applyFill="1" applyBorder="1"/>
    <xf numFmtId="0" fontId="2" fillId="0" borderId="1" xfId="0" applyFont="1" applyBorder="1"/>
    <xf numFmtId="0" fontId="9" fillId="9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36" fillId="13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14" borderId="0" xfId="0" applyFont="1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 customBuiltin="1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1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2" displayName="Tableau2" ref="B19:C27" totalsRowShown="0" headerRowDxfId="19" dataDxfId="18">
  <autoFilter ref="B19:C27"/>
  <tableColumns count="2">
    <tableColumn id="1" name="Description" dataDxfId="17"/>
    <tableColumn id="3" name="Ongle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9:F36" totalsRowShown="0" headerRowDxfId="15" dataDxfId="13" headerRowBorderDxfId="14" tableBorderDxfId="12" totalsRowBorderDxfId="11">
  <autoFilter ref="E19:F36"/>
  <sortState ref="E21:F31">
    <sortCondition ref="F20:F31"/>
  </sortState>
  <tableColumns count="2">
    <tableColumn id="1" name="Description" dataDxfId="10"/>
    <tableColumn id="2" name="Activité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H91" insertRowShift="1" totalsRowShown="0" dataDxfId="8">
  <autoFilter ref="A1:H91"/>
  <tableColumns count="8">
    <tableColumn id="1" name="GROUPE" dataDxfId="7"/>
    <tableColumn id="2" name="Ancien Nom" dataDxfId="6"/>
    <tableColumn id="3" name="CodeGroupe" dataDxfId="5"/>
    <tableColumn id="4" name="N°Surface" dataDxfId="4"/>
    <tableColumn id="5" name="Commentaires" dataDxfId="3"/>
    <tableColumn id="8" name="Index" dataDxfId="2"/>
    <tableColumn id="6" name="CODIFICATION" dataDxfId="1">
      <calculatedColumnFormula>IF(ISBLANK(D2),C2,B2)</calculatedColumnFormula>
    </tableColumn>
    <tableColumn id="7" name="Colonne1" dataDxfId="0">
      <calculatedColumnFormula>IF(ISBLANK(D2),C2,CONCATENATE(Tableau1[[#This Row],[CodeGroupe]],"_",Tableau1[[#This Row],[N°Surface]]))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0"/>
  <sheetViews>
    <sheetView workbookViewId="0">
      <selection activeCell="F35" sqref="F35"/>
    </sheetView>
  </sheetViews>
  <sheetFormatPr defaultColWidth="11.42578125" defaultRowHeight="12.75" x14ac:dyDescent="0.2"/>
  <cols>
    <col min="2" max="2" width="27.7109375" bestFit="1" customWidth="1"/>
    <col min="3" max="3" width="15.140625" bestFit="1" customWidth="1"/>
    <col min="4" max="4" width="15" customWidth="1"/>
    <col min="5" max="5" width="51.7109375" bestFit="1" customWidth="1"/>
  </cols>
  <sheetData>
    <row r="1" spans="1:7" ht="33.75" customHeight="1" x14ac:dyDescent="0.5">
      <c r="A1" s="1" t="s">
        <v>0</v>
      </c>
    </row>
    <row r="3" spans="1:7" ht="13.5" thickBot="1" x14ac:dyDescent="0.25"/>
    <row r="4" spans="1:7" ht="18" customHeight="1" x14ac:dyDescent="0.25">
      <c r="A4" s="38" t="s">
        <v>171</v>
      </c>
      <c r="B4" s="26"/>
      <c r="C4" s="26"/>
      <c r="D4" s="26"/>
      <c r="E4" s="27"/>
    </row>
    <row r="5" spans="1:7" x14ac:dyDescent="0.2">
      <c r="A5" s="28"/>
      <c r="B5" s="61" t="s">
        <v>1</v>
      </c>
      <c r="C5" s="61" t="s">
        <v>2</v>
      </c>
      <c r="D5" s="29"/>
      <c r="E5" s="30"/>
    </row>
    <row r="6" spans="1:7" x14ac:dyDescent="0.2">
      <c r="A6" s="28"/>
      <c r="B6" s="62" t="s">
        <v>3</v>
      </c>
      <c r="C6" s="2"/>
      <c r="D6" s="31" t="s">
        <v>4</v>
      </c>
      <c r="E6" s="32" t="s">
        <v>5</v>
      </c>
    </row>
    <row r="7" spans="1:7" x14ac:dyDescent="0.2">
      <c r="A7" s="28"/>
      <c r="B7" s="63" t="s">
        <v>6</v>
      </c>
      <c r="C7" s="3"/>
      <c r="D7" s="31" t="s">
        <v>4</v>
      </c>
      <c r="E7" s="32" t="s">
        <v>7</v>
      </c>
      <c r="F7" s="4"/>
      <c r="G7" s="4"/>
    </row>
    <row r="8" spans="1:7" x14ac:dyDescent="0.2">
      <c r="A8" s="28"/>
      <c r="B8" s="63" t="s">
        <v>8</v>
      </c>
      <c r="C8" s="5"/>
      <c r="D8" s="31" t="s">
        <v>4</v>
      </c>
      <c r="E8" s="32" t="s">
        <v>9</v>
      </c>
    </row>
    <row r="9" spans="1:7" x14ac:dyDescent="0.2">
      <c r="A9" s="28"/>
      <c r="B9" s="8"/>
      <c r="C9" s="6"/>
      <c r="D9" s="31" t="s">
        <v>4</v>
      </c>
      <c r="E9" s="33" t="s">
        <v>10</v>
      </c>
    </row>
    <row r="10" spans="1:7" s="46" customFormat="1" x14ac:dyDescent="0.2">
      <c r="A10" s="42"/>
      <c r="B10" s="64" t="s">
        <v>128</v>
      </c>
      <c r="C10" s="43"/>
      <c r="D10" s="44" t="s">
        <v>4</v>
      </c>
      <c r="E10" s="45" t="s">
        <v>129</v>
      </c>
    </row>
    <row r="11" spans="1:7" ht="13.5" thickBot="1" x14ac:dyDescent="0.25"/>
    <row r="12" spans="1:7" ht="18" customHeight="1" x14ac:dyDescent="0.25">
      <c r="A12" s="38" t="s">
        <v>172</v>
      </c>
      <c r="B12" s="26"/>
      <c r="C12" s="26"/>
      <c r="D12" s="26"/>
      <c r="E12" s="27"/>
    </row>
    <row r="13" spans="1:7" x14ac:dyDescent="0.2">
      <c r="A13" s="28"/>
      <c r="B13" s="61" t="s">
        <v>1</v>
      </c>
      <c r="C13" s="61" t="s">
        <v>2</v>
      </c>
      <c r="D13" s="29"/>
      <c r="E13" s="30"/>
    </row>
    <row r="14" spans="1:7" x14ac:dyDescent="0.2">
      <c r="A14" s="28"/>
      <c r="B14" s="65" t="s">
        <v>173</v>
      </c>
      <c r="C14" s="60"/>
      <c r="D14" s="31" t="s">
        <v>4</v>
      </c>
      <c r="E14" s="32" t="s">
        <v>175</v>
      </c>
    </row>
    <row r="15" spans="1:7" x14ac:dyDescent="0.2">
      <c r="A15" s="28"/>
      <c r="B15" s="63" t="s">
        <v>174</v>
      </c>
      <c r="C15" s="59"/>
      <c r="D15" s="31" t="s">
        <v>4</v>
      </c>
      <c r="E15" s="32" t="s">
        <v>176</v>
      </c>
      <c r="F15" s="4"/>
      <c r="G15" s="4"/>
    </row>
    <row r="16" spans="1:7" ht="13.5" thickBot="1" x14ac:dyDescent="0.25">
      <c r="A16" s="34"/>
      <c r="B16" s="35"/>
      <c r="C16" s="36"/>
      <c r="D16" s="36"/>
      <c r="E16" s="37"/>
    </row>
    <row r="18" spans="1:6" ht="15" customHeight="1" x14ac:dyDescent="0.25">
      <c r="B18" s="40" t="s">
        <v>11</v>
      </c>
      <c r="C18" s="29"/>
      <c r="E18" s="40" t="s">
        <v>141</v>
      </c>
    </row>
    <row r="19" spans="1:6" x14ac:dyDescent="0.2">
      <c r="A19" s="29"/>
      <c r="B19" s="39" t="s">
        <v>136</v>
      </c>
      <c r="C19" s="39" t="s">
        <v>135</v>
      </c>
      <c r="D19" s="29"/>
      <c r="E19" s="51" t="s">
        <v>136</v>
      </c>
      <c r="F19" s="52" t="s">
        <v>142</v>
      </c>
    </row>
    <row r="20" spans="1:6" x14ac:dyDescent="0.2">
      <c r="A20" s="29"/>
      <c r="B20" s="39" t="s">
        <v>137</v>
      </c>
      <c r="C20" s="39" t="s">
        <v>138</v>
      </c>
      <c r="D20" s="29"/>
      <c r="E20" s="53" t="s">
        <v>146</v>
      </c>
      <c r="F20" s="54" t="s">
        <v>145</v>
      </c>
    </row>
    <row r="21" spans="1:6" x14ac:dyDescent="0.2">
      <c r="A21" s="29"/>
      <c r="B21" s="39" t="s">
        <v>12</v>
      </c>
      <c r="C21" s="39" t="s">
        <v>13</v>
      </c>
      <c r="D21" s="29"/>
      <c r="E21" s="53" t="s">
        <v>16</v>
      </c>
      <c r="F21" s="54" t="s">
        <v>17</v>
      </c>
    </row>
    <row r="22" spans="1:6" x14ac:dyDescent="0.2">
      <c r="A22" s="29"/>
      <c r="B22" s="39" t="s">
        <v>14</v>
      </c>
      <c r="C22" s="39" t="s">
        <v>15</v>
      </c>
      <c r="D22" s="29"/>
      <c r="E22" s="53" t="s">
        <v>152</v>
      </c>
      <c r="F22" s="54" t="s">
        <v>151</v>
      </c>
    </row>
    <row r="23" spans="1:6" x14ac:dyDescent="0.2">
      <c r="A23" s="29"/>
      <c r="B23" s="39" t="s">
        <v>16</v>
      </c>
      <c r="C23" s="39" t="s">
        <v>17</v>
      </c>
      <c r="D23" s="29"/>
      <c r="E23" s="53" t="s">
        <v>150</v>
      </c>
      <c r="F23" s="54" t="s">
        <v>149</v>
      </c>
    </row>
    <row r="24" spans="1:6" x14ac:dyDescent="0.2">
      <c r="A24" s="29"/>
      <c r="B24" s="39" t="s">
        <v>18</v>
      </c>
      <c r="C24" s="39" t="s">
        <v>19</v>
      </c>
      <c r="D24" s="29"/>
      <c r="E24" s="53" t="s">
        <v>20</v>
      </c>
      <c r="F24" s="54" t="s">
        <v>21</v>
      </c>
    </row>
    <row r="25" spans="1:6" x14ac:dyDescent="0.2">
      <c r="A25" s="29"/>
      <c r="B25" s="39" t="s">
        <v>20</v>
      </c>
      <c r="C25" s="39" t="s">
        <v>21</v>
      </c>
      <c r="D25" s="29"/>
      <c r="E25" s="53" t="s">
        <v>148</v>
      </c>
      <c r="F25" s="54" t="s">
        <v>147</v>
      </c>
    </row>
    <row r="26" spans="1:6" x14ac:dyDescent="0.2">
      <c r="A26" s="29"/>
      <c r="B26" s="39" t="s">
        <v>140</v>
      </c>
      <c r="C26" s="39" t="s">
        <v>139</v>
      </c>
      <c r="D26" s="29"/>
      <c r="E26" s="53" t="s">
        <v>14</v>
      </c>
      <c r="F26" s="54" t="s">
        <v>15</v>
      </c>
    </row>
    <row r="27" spans="1:6" x14ac:dyDescent="0.2">
      <c r="A27" s="29"/>
      <c r="B27" s="39" t="s">
        <v>170</v>
      </c>
      <c r="C27" s="39" t="s">
        <v>169</v>
      </c>
      <c r="D27" s="29"/>
      <c r="E27" s="53" t="s">
        <v>12</v>
      </c>
      <c r="F27" s="54" t="s">
        <v>13</v>
      </c>
    </row>
    <row r="28" spans="1:6" x14ac:dyDescent="0.2">
      <c r="B28" s="29"/>
      <c r="C28" s="29"/>
      <c r="E28" s="53" t="s">
        <v>144</v>
      </c>
      <c r="F28" s="54" t="s">
        <v>143</v>
      </c>
    </row>
    <row r="29" spans="1:6" x14ac:dyDescent="0.2">
      <c r="E29" s="53" t="s">
        <v>18</v>
      </c>
      <c r="F29" s="54" t="s">
        <v>19</v>
      </c>
    </row>
    <row r="30" spans="1:6" x14ac:dyDescent="0.2">
      <c r="E30" s="53" t="s">
        <v>140</v>
      </c>
      <c r="F30" s="54" t="s">
        <v>139</v>
      </c>
    </row>
    <row r="31" spans="1:6" x14ac:dyDescent="0.2">
      <c r="E31" s="55" t="s">
        <v>159</v>
      </c>
      <c r="F31" s="56" t="s">
        <v>157</v>
      </c>
    </row>
    <row r="32" spans="1:6" x14ac:dyDescent="0.2">
      <c r="E32" s="55" t="s">
        <v>161</v>
      </c>
      <c r="F32" s="56" t="s">
        <v>158</v>
      </c>
    </row>
    <row r="33" spans="1:6" x14ac:dyDescent="0.2">
      <c r="E33" s="55" t="s">
        <v>162</v>
      </c>
      <c r="F33" s="56" t="s">
        <v>160</v>
      </c>
    </row>
    <row r="34" spans="1:6" x14ac:dyDescent="0.2">
      <c r="E34" s="55" t="s">
        <v>163</v>
      </c>
      <c r="F34" s="56" t="s">
        <v>166</v>
      </c>
    </row>
    <row r="35" spans="1:6" x14ac:dyDescent="0.2">
      <c r="E35" s="55" t="s">
        <v>164</v>
      </c>
      <c r="F35" s="56" t="s">
        <v>167</v>
      </c>
    </row>
    <row r="36" spans="1:6" x14ac:dyDescent="0.2">
      <c r="E36" s="57" t="s">
        <v>165</v>
      </c>
      <c r="F36" s="58" t="s">
        <v>168</v>
      </c>
    </row>
    <row r="37" spans="1:6" x14ac:dyDescent="0.2">
      <c r="A37" s="47" t="s">
        <v>153</v>
      </c>
    </row>
    <row r="38" spans="1:6" x14ac:dyDescent="0.2">
      <c r="A38" s="50" t="s">
        <v>154</v>
      </c>
    </row>
    <row r="39" spans="1:6" x14ac:dyDescent="0.2">
      <c r="A39" s="49" t="s">
        <v>155</v>
      </c>
    </row>
    <row r="40" spans="1:6" x14ac:dyDescent="0.2">
      <c r="A40" s="48" t="s">
        <v>156</v>
      </c>
    </row>
  </sheetData>
  <phoneticPr fontId="0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91"/>
  <sheetViews>
    <sheetView zoomScaleNormal="100" workbookViewId="0">
      <pane ySplit="1" topLeftCell="A2" activePane="bottomLeft" state="frozenSplit"/>
      <selection pane="bottomLeft" activeCell="J29" sqref="J29"/>
    </sheetView>
  </sheetViews>
  <sheetFormatPr defaultColWidth="11.42578125" defaultRowHeight="12.75" outlineLevelCol="1" x14ac:dyDescent="0.2"/>
  <cols>
    <col min="1" max="1" width="13.5703125" style="7" customWidth="1" outlineLevel="1"/>
    <col min="2" max="2" width="13.5703125" customWidth="1" outlineLevel="1"/>
    <col min="3" max="3" width="14.42578125" style="7" customWidth="1" outlineLevel="1"/>
    <col min="4" max="4" width="11.7109375" style="7" customWidth="1" outlineLevel="1"/>
    <col min="5" max="5" width="32.140625" style="7" customWidth="1" outlineLevel="1"/>
    <col min="6" max="6" width="10.7109375" style="7" bestFit="1" customWidth="1" outlineLevel="1"/>
    <col min="7" max="7" width="16.28515625" style="7" customWidth="1"/>
  </cols>
  <sheetData>
    <row r="1" spans="1:8" s="19" customFormat="1" ht="87.75" customHeight="1" x14ac:dyDescent="0.2">
      <c r="A1" s="19" t="s">
        <v>130</v>
      </c>
      <c r="B1" s="19" t="s">
        <v>134</v>
      </c>
      <c r="C1" s="20" t="s">
        <v>131</v>
      </c>
      <c r="D1" s="20" t="s">
        <v>132</v>
      </c>
      <c r="E1" s="19" t="s">
        <v>133</v>
      </c>
      <c r="F1" s="19" t="s">
        <v>190</v>
      </c>
      <c r="G1" s="25" t="s">
        <v>22</v>
      </c>
      <c r="H1" s="19" t="s">
        <v>177</v>
      </c>
    </row>
    <row r="2" spans="1:8" x14ac:dyDescent="0.2">
      <c r="A2" s="8" t="s">
        <v>23</v>
      </c>
      <c r="B2" s="9"/>
      <c r="C2" s="8" t="s">
        <v>24</v>
      </c>
      <c r="D2" s="10"/>
      <c r="E2" s="8"/>
      <c r="F2" s="73">
        <v>1</v>
      </c>
      <c r="G2" s="18" t="str">
        <f t="shared" ref="G2:G33" si="0">IF(ISBLANK(D2),C2,B2)</f>
        <v>AT</v>
      </c>
      <c r="H2" s="67" t="str">
        <f>IF(ISBLANK(D2),C2,CONCATENATE(Tableau1[[#This Row],[CodeGroupe]],"_",Tableau1[[#This Row],[N°Surface]]))</f>
        <v>AT</v>
      </c>
    </row>
    <row r="3" spans="1:8" x14ac:dyDescent="0.2">
      <c r="A3" s="11" t="s">
        <v>25</v>
      </c>
      <c r="B3" s="6" t="s">
        <v>26</v>
      </c>
      <c r="C3" s="12" t="s">
        <v>27</v>
      </c>
      <c r="D3" s="13" t="s">
        <v>28</v>
      </c>
      <c r="E3" s="12"/>
      <c r="F3" s="73">
        <v>2</v>
      </c>
      <c r="G3" s="18" t="str">
        <f t="shared" si="0"/>
        <v>H 01</v>
      </c>
      <c r="H3" s="66" t="str">
        <f>IF(ISBLANK(D3),C3,CONCATENATE(Tableau1[[#This Row],[CodeGroupe]],"_",Tableau1[[#This Row],[N°Surface]]))</f>
        <v>H_01</v>
      </c>
    </row>
    <row r="4" spans="1:8" x14ac:dyDescent="0.2">
      <c r="A4" s="11" t="s">
        <v>25</v>
      </c>
      <c r="B4" s="6" t="s">
        <v>29</v>
      </c>
      <c r="C4" s="12" t="s">
        <v>27</v>
      </c>
      <c r="D4" s="13" t="s">
        <v>30</v>
      </c>
      <c r="E4" s="12"/>
      <c r="F4" s="73">
        <v>3</v>
      </c>
      <c r="G4" s="18" t="str">
        <f t="shared" si="0"/>
        <v>H 02</v>
      </c>
      <c r="H4" s="66" t="str">
        <f>IF(ISBLANK(D4),C4,CONCATENATE(Tableau1[[#This Row],[CodeGroupe]],"_",Tableau1[[#This Row],[N°Surface]]))</f>
        <v>H_02</v>
      </c>
    </row>
    <row r="5" spans="1:8" x14ac:dyDescent="0.2">
      <c r="A5" s="11" t="s">
        <v>25</v>
      </c>
      <c r="B5" s="6" t="s">
        <v>31</v>
      </c>
      <c r="C5" s="12" t="s">
        <v>27</v>
      </c>
      <c r="D5" s="13" t="s">
        <v>32</v>
      </c>
      <c r="E5" s="12"/>
      <c r="F5" s="73">
        <v>4</v>
      </c>
      <c r="G5" s="18" t="str">
        <f t="shared" si="0"/>
        <v>H 04</v>
      </c>
      <c r="H5" s="66" t="str">
        <f>IF(ISBLANK(D5),C5,CONCATENATE(Tableau1[[#This Row],[CodeGroupe]],"_",Tableau1[[#This Row],[N°Surface]]))</f>
        <v>H_04</v>
      </c>
    </row>
    <row r="6" spans="1:8" x14ac:dyDescent="0.2">
      <c r="A6" s="11" t="s">
        <v>25</v>
      </c>
      <c r="B6" s="6" t="s">
        <v>33</v>
      </c>
      <c r="C6" s="12" t="s">
        <v>27</v>
      </c>
      <c r="D6" s="13" t="s">
        <v>34</v>
      </c>
      <c r="E6" s="12"/>
      <c r="F6" s="73">
        <v>5</v>
      </c>
      <c r="G6" s="18" t="str">
        <f t="shared" si="0"/>
        <v>H 05</v>
      </c>
      <c r="H6" s="66" t="str">
        <f>IF(ISBLANK(D6),C6,CONCATENATE(Tableau1[[#This Row],[CodeGroupe]],"_",Tableau1[[#This Row],[N°Surface]]))</f>
        <v>H_05</v>
      </c>
    </row>
    <row r="7" spans="1:8" x14ac:dyDescent="0.2">
      <c r="A7" s="11" t="s">
        <v>25</v>
      </c>
      <c r="B7" s="6" t="s">
        <v>35</v>
      </c>
      <c r="C7" s="12" t="s">
        <v>27</v>
      </c>
      <c r="D7" s="13" t="s">
        <v>36</v>
      </c>
      <c r="E7" s="12"/>
      <c r="F7" s="73">
        <v>6</v>
      </c>
      <c r="G7" s="18" t="str">
        <f t="shared" si="0"/>
        <v>H 06</v>
      </c>
      <c r="H7" s="66" t="str">
        <f>IF(ISBLANK(D7),C7,CONCATENATE(Tableau1[[#This Row],[CodeGroupe]],"_",Tableau1[[#This Row],[N°Surface]]))</f>
        <v>H_06</v>
      </c>
    </row>
    <row r="8" spans="1:8" x14ac:dyDescent="0.2">
      <c r="A8" s="11" t="s">
        <v>25</v>
      </c>
      <c r="B8" s="6" t="s">
        <v>37</v>
      </c>
      <c r="C8" s="12" t="s">
        <v>27</v>
      </c>
      <c r="D8" s="13" t="s">
        <v>38</v>
      </c>
      <c r="E8" s="12"/>
      <c r="F8" s="73">
        <v>7</v>
      </c>
      <c r="G8" s="18" t="str">
        <f t="shared" si="0"/>
        <v>H 08</v>
      </c>
      <c r="H8" s="66" t="str">
        <f>IF(ISBLANK(D8),C8,CONCATENATE(Tableau1[[#This Row],[CodeGroupe]],"_",Tableau1[[#This Row],[N°Surface]]))</f>
        <v>H_08</v>
      </c>
    </row>
    <row r="9" spans="1:8" x14ac:dyDescent="0.2">
      <c r="A9" s="11" t="s">
        <v>25</v>
      </c>
      <c r="B9" s="6" t="s">
        <v>39</v>
      </c>
      <c r="C9" s="12" t="s">
        <v>27</v>
      </c>
      <c r="D9" s="13" t="s">
        <v>40</v>
      </c>
      <c r="E9" s="12"/>
      <c r="F9" s="73">
        <v>8</v>
      </c>
      <c r="G9" s="18" t="str">
        <f t="shared" si="0"/>
        <v>H 09</v>
      </c>
      <c r="H9" s="66" t="str">
        <f>IF(ISBLANK(D9),C9,CONCATENATE(Tableau1[[#This Row],[CodeGroupe]],"_",Tableau1[[#This Row],[N°Surface]]))</f>
        <v>H_09</v>
      </c>
    </row>
    <row r="10" spans="1:8" x14ac:dyDescent="0.2">
      <c r="A10" s="11" t="s">
        <v>25</v>
      </c>
      <c r="B10" s="6" t="s">
        <v>41</v>
      </c>
      <c r="C10" s="12" t="s">
        <v>27</v>
      </c>
      <c r="D10" s="13" t="s">
        <v>42</v>
      </c>
      <c r="E10" s="12"/>
      <c r="F10" s="73">
        <v>9</v>
      </c>
      <c r="G10" s="18" t="str">
        <f t="shared" si="0"/>
        <v>H 10</v>
      </c>
      <c r="H10" s="66" t="str">
        <f>IF(ISBLANK(D10),C10,CONCATENATE(Tableau1[[#This Row],[CodeGroupe]],"_",Tableau1[[#This Row],[N°Surface]]))</f>
        <v>H_10</v>
      </c>
    </row>
    <row r="11" spans="1:8" x14ac:dyDescent="0.2">
      <c r="A11" s="11" t="s">
        <v>25</v>
      </c>
      <c r="B11" s="6" t="s">
        <v>43</v>
      </c>
      <c r="C11" s="12" t="s">
        <v>27</v>
      </c>
      <c r="D11" s="13" t="s">
        <v>44</v>
      </c>
      <c r="E11" s="12"/>
      <c r="F11" s="73">
        <v>10</v>
      </c>
      <c r="G11" s="18" t="str">
        <f t="shared" si="0"/>
        <v>H 12</v>
      </c>
      <c r="H11" s="66" t="str">
        <f>IF(ISBLANK(D11),C11,CONCATENATE(Tableau1[[#This Row],[CodeGroupe]],"_",Tableau1[[#This Row],[N°Surface]]))</f>
        <v>H_12</v>
      </c>
    </row>
    <row r="12" spans="1:8" x14ac:dyDescent="0.2">
      <c r="A12" s="11" t="s">
        <v>25</v>
      </c>
      <c r="B12" s="6" t="s">
        <v>45</v>
      </c>
      <c r="C12" s="12" t="s">
        <v>27</v>
      </c>
      <c r="D12" s="13" t="s">
        <v>46</v>
      </c>
      <c r="E12" s="12"/>
      <c r="F12" s="73">
        <v>11</v>
      </c>
      <c r="G12" s="18" t="str">
        <f t="shared" si="0"/>
        <v>H 13</v>
      </c>
      <c r="H12" s="66" t="str">
        <f>IF(ISBLANK(D12),C12,CONCATENATE(Tableau1[[#This Row],[CodeGroupe]],"_",Tableau1[[#This Row],[N°Surface]]))</f>
        <v>H_13</v>
      </c>
    </row>
    <row r="13" spans="1:8" x14ac:dyDescent="0.2">
      <c r="A13" s="11" t="s">
        <v>25</v>
      </c>
      <c r="B13" s="6" t="s">
        <v>47</v>
      </c>
      <c r="C13" s="12" t="s">
        <v>27</v>
      </c>
      <c r="D13" s="13" t="s">
        <v>48</v>
      </c>
      <c r="E13" s="12"/>
      <c r="F13" s="73">
        <v>12</v>
      </c>
      <c r="G13" s="18" t="str">
        <f t="shared" si="0"/>
        <v>H 14</v>
      </c>
      <c r="H13" s="66" t="str">
        <f>IF(ISBLANK(D13),C13,CONCATENATE(Tableau1[[#This Row],[CodeGroupe]],"_",Tableau1[[#This Row],[N°Surface]]))</f>
        <v>H_14</v>
      </c>
    </row>
    <row r="14" spans="1:8" x14ac:dyDescent="0.2">
      <c r="A14" s="11" t="s">
        <v>25</v>
      </c>
      <c r="B14" s="6" t="s">
        <v>49</v>
      </c>
      <c r="C14" s="12" t="s">
        <v>27</v>
      </c>
      <c r="D14" s="13" t="s">
        <v>50</v>
      </c>
      <c r="E14" s="12"/>
      <c r="F14" s="73">
        <v>13</v>
      </c>
      <c r="G14" s="18" t="str">
        <f t="shared" si="0"/>
        <v>H 15</v>
      </c>
      <c r="H14" s="66" t="str">
        <f>IF(ISBLANK(D14),C14,CONCATENATE(Tableau1[[#This Row],[CodeGroupe]],"_",Tableau1[[#This Row],[N°Surface]]))</f>
        <v>H_15</v>
      </c>
    </row>
    <row r="15" spans="1:8" x14ac:dyDescent="0.2">
      <c r="A15" s="11" t="s">
        <v>51</v>
      </c>
      <c r="B15" s="6" t="s">
        <v>52</v>
      </c>
      <c r="C15" s="12" t="s">
        <v>53</v>
      </c>
      <c r="D15" s="13" t="s">
        <v>28</v>
      </c>
      <c r="E15" s="13" t="s">
        <v>54</v>
      </c>
      <c r="F15" s="73">
        <v>14</v>
      </c>
      <c r="G15" s="18" t="str">
        <f t="shared" si="0"/>
        <v>FS 01</v>
      </c>
      <c r="H15" s="66" t="str">
        <f>IF(ISBLANK(D15),C15,CONCATENATE(Tableau1[[#This Row],[CodeGroupe]],"_",Tableau1[[#This Row],[N°Surface]]))</f>
        <v>FS_01</v>
      </c>
    </row>
    <row r="16" spans="1:8" x14ac:dyDescent="0.2">
      <c r="A16" s="11" t="s">
        <v>51</v>
      </c>
      <c r="B16" s="6" t="s">
        <v>55</v>
      </c>
      <c r="C16" s="12" t="s">
        <v>53</v>
      </c>
      <c r="D16" s="13" t="s">
        <v>30</v>
      </c>
      <c r="E16" s="13" t="s">
        <v>54</v>
      </c>
      <c r="F16" s="73">
        <v>15</v>
      </c>
      <c r="G16" s="18" t="str">
        <f t="shared" si="0"/>
        <v>FS 02</v>
      </c>
      <c r="H16" s="66" t="str">
        <f>IF(ISBLANK(D16),C16,CONCATENATE(Tableau1[[#This Row],[CodeGroupe]],"_",Tableau1[[#This Row],[N°Surface]]))</f>
        <v>FS_02</v>
      </c>
    </row>
    <row r="17" spans="1:8" x14ac:dyDescent="0.2">
      <c r="A17" s="11" t="s">
        <v>51</v>
      </c>
      <c r="B17" s="6" t="s">
        <v>56</v>
      </c>
      <c r="C17" s="12" t="s">
        <v>53</v>
      </c>
      <c r="D17" s="13" t="s">
        <v>57</v>
      </c>
      <c r="E17" s="13" t="s">
        <v>54</v>
      </c>
      <c r="F17" s="73">
        <v>16</v>
      </c>
      <c r="G17" s="18" t="str">
        <f t="shared" si="0"/>
        <v>FS 03</v>
      </c>
      <c r="H17" s="66" t="str">
        <f>IF(ISBLANK(D17),C17,CONCATENATE(Tableau1[[#This Row],[CodeGroupe]],"_",Tableau1[[#This Row],[N°Surface]]))</f>
        <v>FS_03</v>
      </c>
    </row>
    <row r="18" spans="1:8" x14ac:dyDescent="0.2">
      <c r="A18" s="11" t="s">
        <v>51</v>
      </c>
      <c r="B18" s="6" t="s">
        <v>58</v>
      </c>
      <c r="C18" s="12" t="s">
        <v>53</v>
      </c>
      <c r="D18" s="13" t="s">
        <v>32</v>
      </c>
      <c r="E18" s="13" t="s">
        <v>54</v>
      </c>
      <c r="F18" s="73">
        <v>17</v>
      </c>
      <c r="G18" s="18" t="str">
        <f t="shared" si="0"/>
        <v>FS 04</v>
      </c>
      <c r="H18" s="66" t="str">
        <f>IF(ISBLANK(D18),C18,CONCATENATE(Tableau1[[#This Row],[CodeGroupe]],"_",Tableau1[[#This Row],[N°Surface]]))</f>
        <v>FS_04</v>
      </c>
    </row>
    <row r="19" spans="1:8" x14ac:dyDescent="0.2">
      <c r="A19" s="11" t="s">
        <v>51</v>
      </c>
      <c r="B19" s="6" t="s">
        <v>59</v>
      </c>
      <c r="C19" s="12" t="s">
        <v>53</v>
      </c>
      <c r="D19" s="13" t="s">
        <v>34</v>
      </c>
      <c r="E19" s="13" t="s">
        <v>54</v>
      </c>
      <c r="F19" s="73">
        <v>18</v>
      </c>
      <c r="G19" s="18" t="str">
        <f t="shared" si="0"/>
        <v>FS 05</v>
      </c>
      <c r="H19" s="66" t="str">
        <f>IF(ISBLANK(D19),C19,CONCATENATE(Tableau1[[#This Row],[CodeGroupe]],"_",Tableau1[[#This Row],[N°Surface]]))</f>
        <v>FS_05</v>
      </c>
    </row>
    <row r="20" spans="1:8" x14ac:dyDescent="0.2">
      <c r="A20" s="11" t="s">
        <v>51</v>
      </c>
      <c r="B20" s="6" t="s">
        <v>60</v>
      </c>
      <c r="C20" s="12" t="s">
        <v>53</v>
      </c>
      <c r="D20" s="13" t="s">
        <v>36</v>
      </c>
      <c r="E20" s="13" t="s">
        <v>54</v>
      </c>
      <c r="F20" s="73">
        <v>19</v>
      </c>
      <c r="G20" s="18" t="str">
        <f t="shared" si="0"/>
        <v>FS 06</v>
      </c>
      <c r="H20" s="66" t="str">
        <f>IF(ISBLANK(D20),C20,CONCATENATE(Tableau1[[#This Row],[CodeGroupe]],"_",Tableau1[[#This Row],[N°Surface]]))</f>
        <v>FS_06</v>
      </c>
    </row>
    <row r="21" spans="1:8" x14ac:dyDescent="0.2">
      <c r="A21" s="11" t="s">
        <v>51</v>
      </c>
      <c r="B21" s="6" t="s">
        <v>61</v>
      </c>
      <c r="C21" s="12" t="s">
        <v>53</v>
      </c>
      <c r="D21" s="13" t="s">
        <v>62</v>
      </c>
      <c r="E21" s="13" t="s">
        <v>54</v>
      </c>
      <c r="F21" s="73">
        <v>20</v>
      </c>
      <c r="G21" s="18" t="str">
        <f t="shared" si="0"/>
        <v>FS 07</v>
      </c>
      <c r="H21" s="66" t="str">
        <f>IF(ISBLANK(D21),C21,CONCATENATE(Tableau1[[#This Row],[CodeGroupe]],"_",Tableau1[[#This Row],[N°Surface]]))</f>
        <v>FS_07</v>
      </c>
    </row>
    <row r="22" spans="1:8" x14ac:dyDescent="0.2">
      <c r="A22" s="11" t="s">
        <v>51</v>
      </c>
      <c r="B22" s="6" t="s">
        <v>63</v>
      </c>
      <c r="C22" s="12" t="s">
        <v>53</v>
      </c>
      <c r="D22" s="13" t="s">
        <v>38</v>
      </c>
      <c r="E22" s="14" t="s">
        <v>64</v>
      </c>
      <c r="F22" s="73">
        <v>21</v>
      </c>
      <c r="G22" s="18" t="str">
        <f t="shared" si="0"/>
        <v>FS 08</v>
      </c>
      <c r="H22" s="66" t="str">
        <f>IF(ISBLANK(D22),C22,CONCATENATE(Tableau1[[#This Row],[CodeGroupe]],"_",Tableau1[[#This Row],[N°Surface]]))</f>
        <v>FS_08</v>
      </c>
    </row>
    <row r="23" spans="1:8" x14ac:dyDescent="0.2">
      <c r="A23" s="11" t="s">
        <v>51</v>
      </c>
      <c r="B23" s="6" t="s">
        <v>65</v>
      </c>
      <c r="C23" s="12" t="s">
        <v>53</v>
      </c>
      <c r="D23" s="13" t="s">
        <v>40</v>
      </c>
      <c r="E23" s="14" t="s">
        <v>64</v>
      </c>
      <c r="F23" s="73">
        <v>22</v>
      </c>
      <c r="G23" s="18" t="str">
        <f t="shared" si="0"/>
        <v>FS 09</v>
      </c>
      <c r="H23" s="66" t="str">
        <f>IF(ISBLANK(D23),C23,CONCATENATE(Tableau1[[#This Row],[CodeGroupe]],"_",Tableau1[[#This Row],[N°Surface]]))</f>
        <v>FS_09</v>
      </c>
    </row>
    <row r="24" spans="1:8" x14ac:dyDescent="0.2">
      <c r="A24" s="11" t="s">
        <v>51</v>
      </c>
      <c r="B24" s="6" t="s">
        <v>66</v>
      </c>
      <c r="C24" s="12" t="s">
        <v>53</v>
      </c>
      <c r="D24" s="13" t="s">
        <v>42</v>
      </c>
      <c r="E24" s="14" t="s">
        <v>64</v>
      </c>
      <c r="F24" s="73">
        <v>23</v>
      </c>
      <c r="G24" s="18" t="str">
        <f t="shared" si="0"/>
        <v>FS 10</v>
      </c>
      <c r="H24" s="66" t="str">
        <f>IF(ISBLANK(D24),C24,CONCATENATE(Tableau1[[#This Row],[CodeGroupe]],"_",Tableau1[[#This Row],[N°Surface]]))</f>
        <v>FS_10</v>
      </c>
    </row>
    <row r="25" spans="1:8" x14ac:dyDescent="0.2">
      <c r="A25" s="11" t="s">
        <v>67</v>
      </c>
      <c r="B25" s="6" t="s">
        <v>68</v>
      </c>
      <c r="C25" s="12" t="s">
        <v>69</v>
      </c>
      <c r="D25" s="13" t="s">
        <v>28</v>
      </c>
      <c r="E25" s="12"/>
      <c r="F25" s="73">
        <v>24</v>
      </c>
      <c r="G25" s="18" t="str">
        <f t="shared" si="0"/>
        <v>FN 01</v>
      </c>
      <c r="H25" s="66" t="str">
        <f>IF(ISBLANK(D25),C25,CONCATENATE(Tableau1[[#This Row],[CodeGroupe]],"_",Tableau1[[#This Row],[N°Surface]]))</f>
        <v>FN_01</v>
      </c>
    </row>
    <row r="26" spans="1:8" x14ac:dyDescent="0.2">
      <c r="A26" s="11" t="s">
        <v>67</v>
      </c>
      <c r="B26" s="6" t="s">
        <v>70</v>
      </c>
      <c r="C26" s="12" t="s">
        <v>69</v>
      </c>
      <c r="D26" s="13" t="s">
        <v>30</v>
      </c>
      <c r="E26" s="12"/>
      <c r="F26" s="73">
        <v>25</v>
      </c>
      <c r="G26" s="18" t="str">
        <f t="shared" si="0"/>
        <v>FN 02</v>
      </c>
      <c r="H26" s="66" t="str">
        <f>IF(ISBLANK(D26),C26,CONCATENATE(Tableau1[[#This Row],[CodeGroupe]],"_",Tableau1[[#This Row],[N°Surface]]))</f>
        <v>FN_02</v>
      </c>
    </row>
    <row r="27" spans="1:8" x14ac:dyDescent="0.2">
      <c r="A27" s="11" t="s">
        <v>67</v>
      </c>
      <c r="B27" s="6" t="s">
        <v>71</v>
      </c>
      <c r="C27" s="12" t="s">
        <v>69</v>
      </c>
      <c r="D27" s="13" t="s">
        <v>57</v>
      </c>
      <c r="E27" s="12"/>
      <c r="F27" s="73">
        <v>26</v>
      </c>
      <c r="G27" s="18" t="str">
        <f t="shared" si="0"/>
        <v>FN 03</v>
      </c>
      <c r="H27" s="66" t="str">
        <f>IF(ISBLANK(D27),C27,CONCATENATE(Tableau1[[#This Row],[CodeGroupe]],"_",Tableau1[[#This Row],[N°Surface]]))</f>
        <v>FN_03</v>
      </c>
    </row>
    <row r="28" spans="1:8" x14ac:dyDescent="0.2">
      <c r="A28" s="11" t="s">
        <v>67</v>
      </c>
      <c r="B28" s="6" t="s">
        <v>72</v>
      </c>
      <c r="C28" s="12" t="s">
        <v>69</v>
      </c>
      <c r="D28" s="13" t="s">
        <v>32</v>
      </c>
      <c r="E28" s="12"/>
      <c r="F28" s="73">
        <v>27</v>
      </c>
      <c r="G28" s="18" t="str">
        <f t="shared" si="0"/>
        <v>FN 04</v>
      </c>
      <c r="H28" s="66" t="str">
        <f>IF(ISBLANK(D28),C28,CONCATENATE(Tableau1[[#This Row],[CodeGroupe]],"_",Tableau1[[#This Row],[N°Surface]]))</f>
        <v>FN_04</v>
      </c>
    </row>
    <row r="29" spans="1:8" x14ac:dyDescent="0.2">
      <c r="A29" s="11" t="s">
        <v>67</v>
      </c>
      <c r="B29" s="6" t="s">
        <v>73</v>
      </c>
      <c r="C29" s="12" t="s">
        <v>69</v>
      </c>
      <c r="D29" s="13" t="s">
        <v>34</v>
      </c>
      <c r="E29" s="15" t="s">
        <v>74</v>
      </c>
      <c r="F29" s="73">
        <v>28</v>
      </c>
      <c r="G29" s="18" t="str">
        <f t="shared" si="0"/>
        <v>FN 05</v>
      </c>
      <c r="H29" s="66" t="str">
        <f>IF(ISBLANK(D29),C29,CONCATENATE(Tableau1[[#This Row],[CodeGroupe]],"_",Tableau1[[#This Row],[N°Surface]]))</f>
        <v>FN_05</v>
      </c>
    </row>
    <row r="30" spans="1:8" x14ac:dyDescent="0.2">
      <c r="A30" s="11" t="s">
        <v>67</v>
      </c>
      <c r="B30" s="6" t="s">
        <v>75</v>
      </c>
      <c r="C30" s="12" t="s">
        <v>69</v>
      </c>
      <c r="D30" s="13" t="s">
        <v>36</v>
      </c>
      <c r="E30" s="15" t="s">
        <v>74</v>
      </c>
      <c r="F30" s="73">
        <v>29</v>
      </c>
      <c r="G30" s="18" t="str">
        <f t="shared" si="0"/>
        <v>FN 06</v>
      </c>
      <c r="H30" s="66" t="str">
        <f>IF(ISBLANK(D30),C30,CONCATENATE(Tableau1[[#This Row],[CodeGroupe]],"_",Tableau1[[#This Row],[N°Surface]]))</f>
        <v>FN_06</v>
      </c>
    </row>
    <row r="31" spans="1:8" x14ac:dyDescent="0.2">
      <c r="A31" s="11" t="s">
        <v>67</v>
      </c>
      <c r="B31" s="6" t="s">
        <v>76</v>
      </c>
      <c r="C31" s="12" t="s">
        <v>69</v>
      </c>
      <c r="D31" s="13" t="s">
        <v>62</v>
      </c>
      <c r="E31" s="12"/>
      <c r="F31" s="73">
        <v>30</v>
      </c>
      <c r="G31" s="18" t="str">
        <f t="shared" si="0"/>
        <v>FN 07</v>
      </c>
      <c r="H31" s="66" t="str">
        <f>IF(ISBLANK(D31),C31,CONCATENATE(Tableau1[[#This Row],[CodeGroupe]],"_",Tableau1[[#This Row],[N°Surface]]))</f>
        <v>FN_07</v>
      </c>
    </row>
    <row r="32" spans="1:8" x14ac:dyDescent="0.2">
      <c r="A32" s="11" t="s">
        <v>67</v>
      </c>
      <c r="B32" s="6" t="s">
        <v>77</v>
      </c>
      <c r="C32" s="12" t="s">
        <v>69</v>
      </c>
      <c r="D32" s="13" t="s">
        <v>38</v>
      </c>
      <c r="E32" s="12"/>
      <c r="F32" s="73">
        <v>31</v>
      </c>
      <c r="G32" s="18" t="str">
        <f t="shared" si="0"/>
        <v>FN 08</v>
      </c>
      <c r="H32" s="66" t="str">
        <f>IF(ISBLANK(D32),C32,CONCATENATE(Tableau1[[#This Row],[CodeGroupe]],"_",Tableau1[[#This Row],[N°Surface]]))</f>
        <v>FN_08</v>
      </c>
    </row>
    <row r="33" spans="1:8" x14ac:dyDescent="0.2">
      <c r="A33" s="11" t="s">
        <v>67</v>
      </c>
      <c r="B33" s="6" t="s">
        <v>78</v>
      </c>
      <c r="C33" s="12" t="s">
        <v>69</v>
      </c>
      <c r="D33" s="13" t="s">
        <v>40</v>
      </c>
      <c r="E33" s="12"/>
      <c r="F33" s="73">
        <v>32</v>
      </c>
      <c r="G33" s="18" t="str">
        <f t="shared" si="0"/>
        <v>FN 09</v>
      </c>
      <c r="H33" s="66" t="str">
        <f>IF(ISBLANK(D33),C33,CONCATENATE(Tableau1[[#This Row],[CodeGroupe]],"_",Tableau1[[#This Row],[N°Surface]]))</f>
        <v>FN_09</v>
      </c>
    </row>
    <row r="34" spans="1:8" x14ac:dyDescent="0.2">
      <c r="A34" s="11" t="s">
        <v>67</v>
      </c>
      <c r="B34" s="6" t="s">
        <v>79</v>
      </c>
      <c r="C34" s="12" t="s">
        <v>69</v>
      </c>
      <c r="D34" s="13" t="s">
        <v>42</v>
      </c>
      <c r="E34" s="12"/>
      <c r="F34" s="73">
        <v>33</v>
      </c>
      <c r="G34" s="18" t="str">
        <f t="shared" ref="G34:G65" si="1">IF(ISBLANK(D34),C34,B34)</f>
        <v>FN 10</v>
      </c>
      <c r="H34" s="66" t="str">
        <f>IF(ISBLANK(D34),C34,CONCATENATE(Tableau1[[#This Row],[CodeGroupe]],"_",Tableau1[[#This Row],[N°Surface]]))</f>
        <v>FN_10</v>
      </c>
    </row>
    <row r="35" spans="1:8" x14ac:dyDescent="0.2">
      <c r="A35" s="11" t="s">
        <v>80</v>
      </c>
      <c r="B35" s="6" t="s">
        <v>81</v>
      </c>
      <c r="C35" s="12" t="s">
        <v>80</v>
      </c>
      <c r="D35" s="13" t="s">
        <v>28</v>
      </c>
      <c r="E35" s="12"/>
      <c r="F35" s="73">
        <v>34</v>
      </c>
      <c r="G35" s="18" t="str">
        <f t="shared" si="1"/>
        <v>CC 01</v>
      </c>
      <c r="H35" s="66" t="str">
        <f>IF(ISBLANK(D35),C35,CONCATENATE(Tableau1[[#This Row],[CodeGroupe]],"_",Tableau1[[#This Row],[N°Surface]]))</f>
        <v>CC_01</v>
      </c>
    </row>
    <row r="36" spans="1:8" x14ac:dyDescent="0.2">
      <c r="A36" s="11" t="s">
        <v>80</v>
      </c>
      <c r="B36" s="6" t="s">
        <v>82</v>
      </c>
      <c r="C36" s="12" t="s">
        <v>80</v>
      </c>
      <c r="D36" s="13" t="s">
        <v>30</v>
      </c>
      <c r="E36" s="12"/>
      <c r="F36" s="73">
        <v>35</v>
      </c>
      <c r="G36" s="18" t="str">
        <f t="shared" si="1"/>
        <v>CC 02</v>
      </c>
      <c r="H36" s="66" t="str">
        <f>IF(ISBLANK(D36),C36,CONCATENATE(Tableau1[[#This Row],[CodeGroupe]],"_",Tableau1[[#This Row],[N°Surface]]))</f>
        <v>CC_02</v>
      </c>
    </row>
    <row r="37" spans="1:8" x14ac:dyDescent="0.2">
      <c r="A37" s="11" t="s">
        <v>80</v>
      </c>
      <c r="B37" s="6" t="s">
        <v>83</v>
      </c>
      <c r="C37" s="12" t="s">
        <v>80</v>
      </c>
      <c r="D37" s="13" t="s">
        <v>57</v>
      </c>
      <c r="E37" s="12"/>
      <c r="F37" s="73">
        <v>36</v>
      </c>
      <c r="G37" s="18" t="str">
        <f t="shared" si="1"/>
        <v>CC 03</v>
      </c>
      <c r="H37" s="66" t="str">
        <f>IF(ISBLANK(D37),C37,CONCATENATE(Tableau1[[#This Row],[CodeGroupe]],"_",Tableau1[[#This Row],[N°Surface]]))</f>
        <v>CC_03</v>
      </c>
    </row>
    <row r="38" spans="1:8" x14ac:dyDescent="0.2">
      <c r="A38" s="11" t="s">
        <v>80</v>
      </c>
      <c r="B38" s="6" t="s">
        <v>84</v>
      </c>
      <c r="C38" s="12" t="s">
        <v>80</v>
      </c>
      <c r="D38" s="13" t="s">
        <v>32</v>
      </c>
      <c r="E38" s="12"/>
      <c r="F38" s="73">
        <v>37</v>
      </c>
      <c r="G38" s="18" t="str">
        <f t="shared" si="1"/>
        <v>CC 04</v>
      </c>
      <c r="H38" s="66" t="str">
        <f>IF(ISBLANK(D38),C38,CONCATENATE(Tableau1[[#This Row],[CodeGroupe]],"_",Tableau1[[#This Row],[N°Surface]]))</f>
        <v>CC_04</v>
      </c>
    </row>
    <row r="39" spans="1:8" x14ac:dyDescent="0.2">
      <c r="A39" s="11" t="s">
        <v>80</v>
      </c>
      <c r="B39" s="6" t="s">
        <v>85</v>
      </c>
      <c r="C39" s="12" t="s">
        <v>80</v>
      </c>
      <c r="D39" s="13" t="s">
        <v>86</v>
      </c>
      <c r="E39" s="12"/>
      <c r="F39" s="73">
        <v>38</v>
      </c>
      <c r="G39" s="18" t="str">
        <f t="shared" si="1"/>
        <v>CC 01 Scorff</v>
      </c>
      <c r="H39" s="66" t="str">
        <f>IF(ISBLANK(D39),C39,CONCATENATE(Tableau1[[#This Row],[CodeGroupe]],"_",Tableau1[[#This Row],[N°Surface]]))</f>
        <v>CC_01S</v>
      </c>
    </row>
    <row r="40" spans="1:8" x14ac:dyDescent="0.2">
      <c r="A40" s="11" t="s">
        <v>80</v>
      </c>
      <c r="B40" s="6" t="s">
        <v>87</v>
      </c>
      <c r="C40" s="12" t="s">
        <v>80</v>
      </c>
      <c r="D40" s="13" t="s">
        <v>88</v>
      </c>
      <c r="E40" s="12"/>
      <c r="F40" s="73">
        <v>39</v>
      </c>
      <c r="G40" s="18" t="str">
        <f t="shared" si="1"/>
        <v>CC 02 Scorff</v>
      </c>
      <c r="H40" s="66" t="str">
        <f>IF(ISBLANK(D40),C40,CONCATENATE(Tableau1[[#This Row],[CodeGroupe]],"_",Tableau1[[#This Row],[N°Surface]]))</f>
        <v>CC_02S</v>
      </c>
    </row>
    <row r="41" spans="1:8" x14ac:dyDescent="0.2">
      <c r="A41" s="11" t="s">
        <v>80</v>
      </c>
      <c r="B41" s="6" t="s">
        <v>89</v>
      </c>
      <c r="C41" s="12" t="s">
        <v>80</v>
      </c>
      <c r="D41" s="13" t="s">
        <v>90</v>
      </c>
      <c r="E41" s="12"/>
      <c r="F41" s="73">
        <v>40</v>
      </c>
      <c r="G41" s="18" t="str">
        <f t="shared" si="1"/>
        <v>CC 03 Scorff</v>
      </c>
      <c r="H41" s="66" t="str">
        <f>IF(ISBLANK(D41),C41,CONCATENATE(Tableau1[[#This Row],[CodeGroupe]],"_",Tableau1[[#This Row],[N°Surface]]))</f>
        <v>CC_03S</v>
      </c>
    </row>
    <row r="42" spans="1:8" x14ac:dyDescent="0.2">
      <c r="A42" s="11" t="s">
        <v>80</v>
      </c>
      <c r="B42" s="6" t="s">
        <v>91</v>
      </c>
      <c r="C42" s="12" t="s">
        <v>80</v>
      </c>
      <c r="D42" s="13" t="s">
        <v>92</v>
      </c>
      <c r="E42" s="12"/>
      <c r="F42" s="73">
        <v>41</v>
      </c>
      <c r="G42" s="18" t="str">
        <f t="shared" si="1"/>
        <v>CC 04 Scorff</v>
      </c>
      <c r="H42" s="66" t="str">
        <f>IF(ISBLANK(D42),C42,CONCATENATE(Tableau1[[#This Row],[CodeGroupe]],"_",Tableau1[[#This Row],[N°Surface]]))</f>
        <v>CC_04S</v>
      </c>
    </row>
    <row r="43" spans="1:8" x14ac:dyDescent="0.2">
      <c r="A43" s="11" t="s">
        <v>93</v>
      </c>
      <c r="B43" s="6" t="s">
        <v>94</v>
      </c>
      <c r="C43" s="12" t="s">
        <v>27</v>
      </c>
      <c r="D43" s="12" t="s">
        <v>96</v>
      </c>
      <c r="E43" s="12"/>
      <c r="F43" s="73">
        <v>42</v>
      </c>
      <c r="G43" s="18" t="str">
        <f t="shared" si="1"/>
        <v>HALLE A</v>
      </c>
      <c r="H43" s="66" t="str">
        <f>IF(ISBLANK(D43),C43,CONCATENATE(Tableau1[[#This Row],[CodeGroupe]],"_",Tableau1[[#This Row],[N°Surface]]))</f>
        <v>H_A</v>
      </c>
    </row>
    <row r="44" spans="1:8" x14ac:dyDescent="0.2">
      <c r="A44" s="11" t="s">
        <v>93</v>
      </c>
      <c r="B44" s="6" t="s">
        <v>97</v>
      </c>
      <c r="C44" s="12" t="s">
        <v>95</v>
      </c>
      <c r="D44" s="12" t="s">
        <v>98</v>
      </c>
      <c r="E44" s="12"/>
      <c r="F44" s="73">
        <v>43</v>
      </c>
      <c r="G44" s="18" t="str">
        <f t="shared" si="1"/>
        <v>HALLE B</v>
      </c>
      <c r="H44" s="66" t="str">
        <f>IF(ISBLANK(D44),C44,CONCATENATE(Tableau1[[#This Row],[CodeGroupe]],"_",Tableau1[[#This Row],[N°Surface]]))</f>
        <v>HP_B</v>
      </c>
    </row>
    <row r="45" spans="1:8" x14ac:dyDescent="0.2">
      <c r="A45" s="11" t="s">
        <v>93</v>
      </c>
      <c r="B45" s="6" t="s">
        <v>99</v>
      </c>
      <c r="C45" s="12" t="s">
        <v>95</v>
      </c>
      <c r="D45" s="12" t="s">
        <v>100</v>
      </c>
      <c r="E45" s="12"/>
      <c r="F45" s="73">
        <v>44</v>
      </c>
      <c r="G45" s="18" t="str">
        <f t="shared" si="1"/>
        <v>HALLE C</v>
      </c>
      <c r="H45" s="66" t="str">
        <f>IF(ISBLANK(D45),C45,CONCATENATE(Tableau1[[#This Row],[CodeGroupe]],"_",Tableau1[[#This Row],[N°Surface]]))</f>
        <v>HP_C</v>
      </c>
    </row>
    <row r="46" spans="1:8" x14ac:dyDescent="0.2">
      <c r="A46" s="11" t="s">
        <v>93</v>
      </c>
      <c r="B46" s="6" t="s">
        <v>101</v>
      </c>
      <c r="C46" s="12" t="s">
        <v>95</v>
      </c>
      <c r="D46" s="12" t="s">
        <v>6</v>
      </c>
      <c r="E46" s="12"/>
      <c r="F46" s="73">
        <v>45</v>
      </c>
      <c r="G46" s="18" t="str">
        <f t="shared" si="1"/>
        <v>HALLE D</v>
      </c>
      <c r="H46" s="66" t="str">
        <f>IF(ISBLANK(D46),C46,CONCATENATE(Tableau1[[#This Row],[CodeGroupe]],"_",Tableau1[[#This Row],[N°Surface]]))</f>
        <v>HP_D</v>
      </c>
    </row>
    <row r="47" spans="1:8" x14ac:dyDescent="0.2">
      <c r="A47" s="16" t="s">
        <v>102</v>
      </c>
      <c r="B47" s="16" t="s">
        <v>102</v>
      </c>
      <c r="C47" s="17" t="s">
        <v>102</v>
      </c>
      <c r="D47" s="17"/>
      <c r="E47" s="17"/>
      <c r="F47" s="73">
        <v>46</v>
      </c>
      <c r="G47" s="18" t="str">
        <f t="shared" si="1"/>
        <v>PORTIQUE</v>
      </c>
      <c r="H47" s="66" t="str">
        <f>IF(ISBLANK(D47),C47,CONCATENATE(Tableau1[[#This Row],[CodeGroupe]],"_",Tableau1[[#This Row],[N°Surface]]))</f>
        <v>PORTIQUE</v>
      </c>
    </row>
    <row r="48" spans="1:8" x14ac:dyDescent="0.2">
      <c r="A48" s="11" t="s">
        <v>103</v>
      </c>
      <c r="B48" s="6" t="s">
        <v>104</v>
      </c>
      <c r="C48" s="12" t="s">
        <v>105</v>
      </c>
      <c r="D48" s="13" t="s">
        <v>28</v>
      </c>
      <c r="E48" s="12"/>
      <c r="F48" s="73">
        <v>47</v>
      </c>
      <c r="G48" s="18" t="str">
        <f t="shared" si="1"/>
        <v>A2 01</v>
      </c>
      <c r="H48" s="66" t="str">
        <f>IF(ISBLANK(D48),C48,CONCATENATE(Tableau1[[#This Row],[CodeGroupe]],"_",Tableau1[[#This Row],[N°Surface]]))</f>
        <v>TPA2_01</v>
      </c>
    </row>
    <row r="49" spans="1:8" x14ac:dyDescent="0.2">
      <c r="A49" s="11" t="s">
        <v>103</v>
      </c>
      <c r="B49" s="6" t="s">
        <v>106</v>
      </c>
      <c r="C49" s="12" t="s">
        <v>105</v>
      </c>
      <c r="D49" s="13" t="s">
        <v>30</v>
      </c>
      <c r="E49" s="12"/>
      <c r="F49" s="73">
        <v>48</v>
      </c>
      <c r="G49" s="18" t="str">
        <f t="shared" si="1"/>
        <v>A2 02</v>
      </c>
      <c r="H49" s="66" t="str">
        <f>IF(ISBLANK(D49),C49,CONCATENATE(Tableau1[[#This Row],[CodeGroupe]],"_",Tableau1[[#This Row],[N°Surface]]))</f>
        <v>TPA2_02</v>
      </c>
    </row>
    <row r="50" spans="1:8" x14ac:dyDescent="0.2">
      <c r="A50" s="11" t="s">
        <v>103</v>
      </c>
      <c r="B50" s="6" t="s">
        <v>107</v>
      </c>
      <c r="C50" s="12" t="s">
        <v>105</v>
      </c>
      <c r="D50" s="13" t="s">
        <v>57</v>
      </c>
      <c r="E50" s="12"/>
      <c r="F50" s="73">
        <v>49</v>
      </c>
      <c r="G50" s="18" t="str">
        <f t="shared" si="1"/>
        <v>A2 03</v>
      </c>
      <c r="H50" s="66" t="str">
        <f>IF(ISBLANK(D50),C50,CONCATENATE(Tableau1[[#This Row],[CodeGroupe]],"_",Tableau1[[#This Row],[N°Surface]]))</f>
        <v>TPA2_03</v>
      </c>
    </row>
    <row r="51" spans="1:8" x14ac:dyDescent="0.2">
      <c r="A51" s="11" t="s">
        <v>103</v>
      </c>
      <c r="B51" s="6" t="s">
        <v>108</v>
      </c>
      <c r="C51" s="12" t="s">
        <v>105</v>
      </c>
      <c r="D51" s="13" t="s">
        <v>32</v>
      </c>
      <c r="E51" s="12"/>
      <c r="F51" s="73">
        <v>50</v>
      </c>
      <c r="G51" s="18" t="str">
        <f t="shared" si="1"/>
        <v>A2 04</v>
      </c>
      <c r="H51" s="66" t="str">
        <f>IF(ISBLANK(D51),C51,CONCATENATE(Tableau1[[#This Row],[CodeGroupe]],"_",Tableau1[[#This Row],[N°Surface]]))</f>
        <v>TPA2_04</v>
      </c>
    </row>
    <row r="52" spans="1:8" x14ac:dyDescent="0.2">
      <c r="A52" s="11" t="s">
        <v>103</v>
      </c>
      <c r="B52" s="6" t="s">
        <v>109</v>
      </c>
      <c r="C52" s="12" t="s">
        <v>105</v>
      </c>
      <c r="D52" s="13" t="s">
        <v>34</v>
      </c>
      <c r="E52" s="12"/>
      <c r="F52" s="73">
        <v>51</v>
      </c>
      <c r="G52" s="18" t="str">
        <f t="shared" si="1"/>
        <v>A2 05</v>
      </c>
      <c r="H52" s="66" t="str">
        <f>IF(ISBLANK(D52),C52,CONCATENATE(Tableau1[[#This Row],[CodeGroupe]],"_",Tableau1[[#This Row],[N°Surface]]))</f>
        <v>TPA2_05</v>
      </c>
    </row>
    <row r="53" spans="1:8" x14ac:dyDescent="0.2">
      <c r="A53" s="11" t="s">
        <v>103</v>
      </c>
      <c r="B53" s="6" t="s">
        <v>110</v>
      </c>
      <c r="C53" s="12" t="s">
        <v>105</v>
      </c>
      <c r="D53" s="13" t="s">
        <v>36</v>
      </c>
      <c r="E53" s="12"/>
      <c r="F53" s="73">
        <v>52</v>
      </c>
      <c r="G53" s="18" t="str">
        <f t="shared" si="1"/>
        <v>A2 06</v>
      </c>
      <c r="H53" s="66" t="str">
        <f>IF(ISBLANK(D53),C53,CONCATENATE(Tableau1[[#This Row],[CodeGroupe]],"_",Tableau1[[#This Row],[N°Surface]]))</f>
        <v>TPA2_06</v>
      </c>
    </row>
    <row r="54" spans="1:8" x14ac:dyDescent="0.2">
      <c r="A54" s="11" t="s">
        <v>103</v>
      </c>
      <c r="B54" s="6" t="s">
        <v>111</v>
      </c>
      <c r="C54" s="12" t="s">
        <v>105</v>
      </c>
      <c r="D54" s="13" t="s">
        <v>62</v>
      </c>
      <c r="E54" s="12"/>
      <c r="F54" s="73">
        <v>53</v>
      </c>
      <c r="G54" s="18" t="str">
        <f t="shared" si="1"/>
        <v>A2 07</v>
      </c>
      <c r="H54" s="66" t="str">
        <f>IF(ISBLANK(D54),C54,CONCATENATE(Tableau1[[#This Row],[CodeGroupe]],"_",Tableau1[[#This Row],[N°Surface]]))</f>
        <v>TPA2_07</v>
      </c>
    </row>
    <row r="55" spans="1:8" x14ac:dyDescent="0.2">
      <c r="A55" s="11" t="s">
        <v>103</v>
      </c>
      <c r="B55" s="6" t="s">
        <v>112</v>
      </c>
      <c r="C55" s="12" t="s">
        <v>105</v>
      </c>
      <c r="D55" s="13" t="s">
        <v>38</v>
      </c>
      <c r="E55" s="12"/>
      <c r="F55" s="73">
        <v>54</v>
      </c>
      <c r="G55" s="18" t="str">
        <f t="shared" si="1"/>
        <v>A2 08</v>
      </c>
      <c r="H55" s="66" t="str">
        <f>IF(ISBLANK(D55),C55,CONCATENATE(Tableau1[[#This Row],[CodeGroupe]],"_",Tableau1[[#This Row],[N°Surface]]))</f>
        <v>TPA2_08</v>
      </c>
    </row>
    <row r="56" spans="1:8" x14ac:dyDescent="0.2">
      <c r="A56" s="11" t="s">
        <v>103</v>
      </c>
      <c r="B56" s="6" t="s">
        <v>113</v>
      </c>
      <c r="C56" s="12" t="s">
        <v>105</v>
      </c>
      <c r="D56" s="13" t="s">
        <v>40</v>
      </c>
      <c r="E56" s="14" t="s">
        <v>114</v>
      </c>
      <c r="F56" s="73">
        <v>55</v>
      </c>
      <c r="G56" s="18" t="str">
        <f t="shared" si="1"/>
        <v>A2 09</v>
      </c>
      <c r="H56" s="66" t="str">
        <f>IF(ISBLANK(D56),C56,CONCATENATE(Tableau1[[#This Row],[CodeGroupe]],"_",Tableau1[[#This Row],[N°Surface]]))</f>
        <v>TPA2_09</v>
      </c>
    </row>
    <row r="57" spans="1:8" x14ac:dyDescent="0.2">
      <c r="A57" s="11" t="s">
        <v>103</v>
      </c>
      <c r="B57" s="6" t="s">
        <v>115</v>
      </c>
      <c r="C57" s="12" t="s">
        <v>105</v>
      </c>
      <c r="D57" s="13" t="s">
        <v>42</v>
      </c>
      <c r="E57" s="12"/>
      <c r="F57" s="73">
        <v>56</v>
      </c>
      <c r="G57" s="18" t="str">
        <f t="shared" si="1"/>
        <v>A2 10</v>
      </c>
      <c r="H57" s="66" t="str">
        <f>IF(ISBLANK(D57),C57,CONCATENATE(Tableau1[[#This Row],[CodeGroupe]],"_",Tableau1[[#This Row],[N°Surface]]))</f>
        <v>TPA2_10</v>
      </c>
    </row>
    <row r="58" spans="1:8" x14ac:dyDescent="0.2">
      <c r="A58" s="11" t="s">
        <v>103</v>
      </c>
      <c r="B58" s="6" t="s">
        <v>116</v>
      </c>
      <c r="C58" s="12" t="s">
        <v>105</v>
      </c>
      <c r="D58" s="13" t="s">
        <v>117</v>
      </c>
      <c r="E58" s="12"/>
      <c r="F58" s="73">
        <v>57</v>
      </c>
      <c r="G58" s="18" t="str">
        <f t="shared" si="1"/>
        <v>A2 11</v>
      </c>
      <c r="H58" s="66" t="str">
        <f>IF(ISBLANK(D58),C58,CONCATENATE(Tableau1[[#This Row],[CodeGroupe]],"_",Tableau1[[#This Row],[N°Surface]]))</f>
        <v>TPA2_11</v>
      </c>
    </row>
    <row r="59" spans="1:8" x14ac:dyDescent="0.2">
      <c r="A59" s="11" t="s">
        <v>103</v>
      </c>
      <c r="B59" s="6" t="s">
        <v>118</v>
      </c>
      <c r="C59" s="12" t="s">
        <v>105</v>
      </c>
      <c r="D59" s="13" t="s">
        <v>44</v>
      </c>
      <c r="E59" s="12"/>
      <c r="F59" s="73">
        <v>58</v>
      </c>
      <c r="G59" s="18" t="str">
        <f t="shared" si="1"/>
        <v>A2 12</v>
      </c>
      <c r="H59" s="66" t="str">
        <f>IF(ISBLANK(D59),C59,CONCATENATE(Tableau1[[#This Row],[CodeGroupe]],"_",Tableau1[[#This Row],[N°Surface]]))</f>
        <v>TPA2_12</v>
      </c>
    </row>
    <row r="60" spans="1:8" x14ac:dyDescent="0.2">
      <c r="A60" s="11" t="s">
        <v>119</v>
      </c>
      <c r="B60" s="6" t="s">
        <v>120</v>
      </c>
      <c r="C60" s="12" t="s">
        <v>121</v>
      </c>
      <c r="D60" s="13" t="s">
        <v>28</v>
      </c>
      <c r="E60" s="12"/>
      <c r="F60" s="73">
        <v>59</v>
      </c>
      <c r="G60" s="18" t="str">
        <f t="shared" si="1"/>
        <v>A1 01</v>
      </c>
      <c r="H60" s="66" t="str">
        <f>IF(ISBLANK(D60),C60,CONCATENATE(Tableau1[[#This Row],[CodeGroupe]],"_",Tableau1[[#This Row],[N°Surface]]))</f>
        <v>TPA1_01</v>
      </c>
    </row>
    <row r="61" spans="1:8" x14ac:dyDescent="0.2">
      <c r="A61" s="11" t="s">
        <v>119</v>
      </c>
      <c r="B61" s="6" t="s">
        <v>122</v>
      </c>
      <c r="C61" s="12" t="s">
        <v>121</v>
      </c>
      <c r="D61" s="13" t="s">
        <v>30</v>
      </c>
      <c r="E61" s="12"/>
      <c r="F61" s="73">
        <v>60</v>
      </c>
      <c r="G61" s="18" t="str">
        <f t="shared" si="1"/>
        <v>A1 02</v>
      </c>
      <c r="H61" s="66" t="str">
        <f>IF(ISBLANK(D61),C61,CONCATENATE(Tableau1[[#This Row],[CodeGroupe]],"_",Tableau1[[#This Row],[N°Surface]]))</f>
        <v>TPA1_02</v>
      </c>
    </row>
    <row r="62" spans="1:8" x14ac:dyDescent="0.2">
      <c r="A62" s="11" t="s">
        <v>119</v>
      </c>
      <c r="B62" s="6" t="s">
        <v>123</v>
      </c>
      <c r="C62" s="12" t="s">
        <v>121</v>
      </c>
      <c r="D62" s="13" t="s">
        <v>57</v>
      </c>
      <c r="E62" s="12"/>
      <c r="F62" s="73">
        <v>61</v>
      </c>
      <c r="G62" s="18" t="str">
        <f t="shared" si="1"/>
        <v>A1 03</v>
      </c>
      <c r="H62" s="66" t="str">
        <f>IF(ISBLANK(D62),C62,CONCATENATE(Tableau1[[#This Row],[CodeGroupe]],"_",Tableau1[[#This Row],[N°Surface]]))</f>
        <v>TPA1_03</v>
      </c>
    </row>
    <row r="63" spans="1:8" x14ac:dyDescent="0.2">
      <c r="A63" s="11" t="s">
        <v>119</v>
      </c>
      <c r="B63" s="6" t="s">
        <v>124</v>
      </c>
      <c r="C63" s="12" t="s">
        <v>121</v>
      </c>
      <c r="D63" s="13" t="s">
        <v>32</v>
      </c>
      <c r="E63" s="12"/>
      <c r="F63" s="73">
        <v>62</v>
      </c>
      <c r="G63" s="18" t="str">
        <f t="shared" si="1"/>
        <v>A1 04</v>
      </c>
      <c r="H63" s="66" t="str">
        <f>IF(ISBLANK(D63),C63,CONCATENATE(Tableau1[[#This Row],[CodeGroupe]],"_",Tableau1[[#This Row],[N°Surface]]))</f>
        <v>TPA1_04</v>
      </c>
    </row>
    <row r="64" spans="1:8" x14ac:dyDescent="0.2">
      <c r="A64" s="11" t="s">
        <v>119</v>
      </c>
      <c r="B64" s="6" t="s">
        <v>125</v>
      </c>
      <c r="C64" s="12" t="s">
        <v>121</v>
      </c>
      <c r="D64" s="13" t="s">
        <v>34</v>
      </c>
      <c r="E64" s="12"/>
      <c r="F64" s="73">
        <v>63</v>
      </c>
      <c r="G64" s="18" t="str">
        <f t="shared" si="1"/>
        <v>A1 05</v>
      </c>
      <c r="H64" s="66" t="str">
        <f>IF(ISBLANK(D64),C64,CONCATENATE(Tableau1[[#This Row],[CodeGroupe]],"_",Tableau1[[#This Row],[N°Surface]]))</f>
        <v>TPA1_05</v>
      </c>
    </row>
    <row r="65" spans="1:8" x14ac:dyDescent="0.2">
      <c r="A65" s="11" t="s">
        <v>119</v>
      </c>
      <c r="B65" s="6" t="s">
        <v>126</v>
      </c>
      <c r="C65" s="12" t="s">
        <v>121</v>
      </c>
      <c r="D65" s="13" t="s">
        <v>36</v>
      </c>
      <c r="E65" s="12"/>
      <c r="F65" s="73">
        <v>64</v>
      </c>
      <c r="G65" s="18" t="str">
        <f t="shared" si="1"/>
        <v>A1 06</v>
      </c>
      <c r="H65" s="66" t="str">
        <f>IF(ISBLANK(D65),C65,CONCATENATE(Tableau1[[#This Row],[CodeGroupe]],"_",Tableau1[[#This Row],[N°Surface]]))</f>
        <v>TPA1_06</v>
      </c>
    </row>
    <row r="66" spans="1:8" x14ac:dyDescent="0.2">
      <c r="A66" s="21" t="s">
        <v>119</v>
      </c>
      <c r="B66" s="22" t="s">
        <v>127</v>
      </c>
      <c r="C66" s="23" t="s">
        <v>121</v>
      </c>
      <c r="D66" s="24" t="s">
        <v>62</v>
      </c>
      <c r="E66" s="23"/>
      <c r="F66" s="73">
        <v>65</v>
      </c>
      <c r="G66" s="18" t="str">
        <f t="shared" ref="G66:G91" si="2">IF(ISBLANK(D66),C66,B66)</f>
        <v>A1 07</v>
      </c>
      <c r="H66" s="68" t="str">
        <f>IF(ISBLANK(D66),C66,CONCATENATE(Tableau1[[#This Row],[CodeGroupe]],"_",Tableau1[[#This Row],[N°Surface]]))</f>
        <v>TPA1_07</v>
      </c>
    </row>
    <row r="67" spans="1:8" x14ac:dyDescent="0.2">
      <c r="A67" s="69" t="s">
        <v>179</v>
      </c>
      <c r="B67" s="70"/>
      <c r="C67" s="68" t="s">
        <v>178</v>
      </c>
      <c r="D67" s="24" t="s">
        <v>28</v>
      </c>
      <c r="E67" s="68"/>
      <c r="F67" s="73">
        <v>66</v>
      </c>
      <c r="G67" s="71">
        <f t="shared" si="2"/>
        <v>0</v>
      </c>
      <c r="H67" s="72" t="str">
        <f>IF(ISBLANK(D67),C67,CONCATENATE(Tableau1[[#This Row],[CodeGroupe]],"_",Tableau1[[#This Row],[N°Surface]]))</f>
        <v>TPA3_01</v>
      </c>
    </row>
    <row r="68" spans="1:8" x14ac:dyDescent="0.2">
      <c r="A68" s="69" t="s">
        <v>179</v>
      </c>
      <c r="B68" s="70"/>
      <c r="C68" s="68" t="s">
        <v>178</v>
      </c>
      <c r="D68" s="24" t="s">
        <v>30</v>
      </c>
      <c r="E68" s="68"/>
      <c r="F68" s="73">
        <v>67</v>
      </c>
      <c r="G68" s="71">
        <f t="shared" si="2"/>
        <v>0</v>
      </c>
      <c r="H68" s="72" t="str">
        <f>IF(ISBLANK(D68),C68,CONCATENATE(Tableau1[[#This Row],[CodeGroupe]],"_",Tableau1[[#This Row],[N°Surface]]))</f>
        <v>TPA3_02</v>
      </c>
    </row>
    <row r="69" spans="1:8" x14ac:dyDescent="0.2">
      <c r="A69" s="69" t="s">
        <v>179</v>
      </c>
      <c r="B69" s="70"/>
      <c r="C69" s="68" t="s">
        <v>178</v>
      </c>
      <c r="D69" s="24" t="s">
        <v>57</v>
      </c>
      <c r="E69" s="68"/>
      <c r="F69" s="73">
        <v>68</v>
      </c>
      <c r="G69" s="71">
        <f t="shared" si="2"/>
        <v>0</v>
      </c>
      <c r="H69" s="72" t="str">
        <f>IF(ISBLANK(D69),C69,CONCATENATE(Tableau1[[#This Row],[CodeGroupe]],"_",Tableau1[[#This Row],[N°Surface]]))</f>
        <v>TPA3_03</v>
      </c>
    </row>
    <row r="70" spans="1:8" x14ac:dyDescent="0.2">
      <c r="A70" s="69" t="s">
        <v>179</v>
      </c>
      <c r="B70" s="70"/>
      <c r="C70" s="68" t="s">
        <v>178</v>
      </c>
      <c r="D70" s="24" t="s">
        <v>32</v>
      </c>
      <c r="E70" s="68"/>
      <c r="F70" s="73">
        <v>69</v>
      </c>
      <c r="G70" s="71">
        <f t="shared" si="2"/>
        <v>0</v>
      </c>
      <c r="H70" s="72" t="str">
        <f>IF(ISBLANK(D70),C70,CONCATENATE(Tableau1[[#This Row],[CodeGroupe]],"_",Tableau1[[#This Row],[N°Surface]]))</f>
        <v>TPA3_04</v>
      </c>
    </row>
    <row r="71" spans="1:8" x14ac:dyDescent="0.2">
      <c r="A71" s="69" t="s">
        <v>179</v>
      </c>
      <c r="B71" s="70"/>
      <c r="C71" s="68" t="s">
        <v>178</v>
      </c>
      <c r="D71" s="24" t="s">
        <v>34</v>
      </c>
      <c r="E71" s="68"/>
      <c r="F71" s="73">
        <v>70</v>
      </c>
      <c r="G71" s="71">
        <f t="shared" si="2"/>
        <v>0</v>
      </c>
      <c r="H71" s="72" t="str">
        <f>IF(ISBLANK(D71),C71,CONCATENATE(Tableau1[[#This Row],[CodeGroupe]],"_",Tableau1[[#This Row],[N°Surface]]))</f>
        <v>TPA3_05</v>
      </c>
    </row>
    <row r="72" spans="1:8" x14ac:dyDescent="0.2">
      <c r="A72" s="69" t="s">
        <v>179</v>
      </c>
      <c r="B72" s="70"/>
      <c r="C72" s="68" t="s">
        <v>178</v>
      </c>
      <c r="D72" s="24" t="s">
        <v>36</v>
      </c>
      <c r="E72" s="68"/>
      <c r="F72" s="73">
        <v>71</v>
      </c>
      <c r="G72" s="71">
        <f t="shared" si="2"/>
        <v>0</v>
      </c>
      <c r="H72" s="72" t="str">
        <f>IF(ISBLANK(D72),C72,CONCATENATE(Tableau1[[#This Row],[CodeGroupe]],"_",Tableau1[[#This Row],[N°Surface]]))</f>
        <v>TPA3_06</v>
      </c>
    </row>
    <row r="73" spans="1:8" x14ac:dyDescent="0.2">
      <c r="A73" s="69" t="s">
        <v>179</v>
      </c>
      <c r="B73" s="70"/>
      <c r="C73" s="68" t="s">
        <v>178</v>
      </c>
      <c r="D73" s="24" t="s">
        <v>62</v>
      </c>
      <c r="E73" s="68"/>
      <c r="F73" s="73">
        <v>72</v>
      </c>
      <c r="G73" s="71">
        <f t="shared" si="2"/>
        <v>0</v>
      </c>
      <c r="H73" s="72" t="str">
        <f>IF(ISBLANK(D73),C73,CONCATENATE(Tableau1[[#This Row],[CodeGroupe]],"_",Tableau1[[#This Row],[N°Surface]]))</f>
        <v>TPA3_07</v>
      </c>
    </row>
    <row r="74" spans="1:8" x14ac:dyDescent="0.2">
      <c r="A74" s="69" t="s">
        <v>179</v>
      </c>
      <c r="B74" s="70"/>
      <c r="C74" s="68" t="s">
        <v>178</v>
      </c>
      <c r="D74" s="24" t="s">
        <v>38</v>
      </c>
      <c r="E74" s="68"/>
      <c r="F74" s="73">
        <v>73</v>
      </c>
      <c r="G74" s="71">
        <f t="shared" si="2"/>
        <v>0</v>
      </c>
      <c r="H74" s="72" t="str">
        <f>IF(ISBLANK(D74),C74,CONCATENATE(Tableau1[[#This Row],[CodeGroupe]],"_",Tableau1[[#This Row],[N°Surface]]))</f>
        <v>TPA3_08</v>
      </c>
    </row>
    <row r="75" spans="1:8" x14ac:dyDescent="0.2">
      <c r="A75" s="69" t="s">
        <v>179</v>
      </c>
      <c r="B75" s="70"/>
      <c r="C75" s="68" t="s">
        <v>178</v>
      </c>
      <c r="D75" s="24" t="s">
        <v>40</v>
      </c>
      <c r="E75" s="68"/>
      <c r="F75" s="73">
        <v>74</v>
      </c>
      <c r="G75" s="71">
        <f t="shared" si="2"/>
        <v>0</v>
      </c>
      <c r="H75" s="72" t="str">
        <f>IF(ISBLANK(D75),C75,CONCATENATE(Tableau1[[#This Row],[CodeGroupe]],"_",Tableau1[[#This Row],[N°Surface]]))</f>
        <v>TPA3_09</v>
      </c>
    </row>
    <row r="76" spans="1:8" x14ac:dyDescent="0.2">
      <c r="A76" s="69" t="s">
        <v>179</v>
      </c>
      <c r="B76" s="70"/>
      <c r="C76" s="68" t="s">
        <v>178</v>
      </c>
      <c r="D76" s="24" t="s">
        <v>42</v>
      </c>
      <c r="E76" s="68"/>
      <c r="F76" s="73">
        <v>75</v>
      </c>
      <c r="G76" s="71">
        <f t="shared" si="2"/>
        <v>0</v>
      </c>
      <c r="H76" s="72" t="str">
        <f>IF(ISBLANK(D76),C76,CONCATENATE(Tableau1[[#This Row],[CodeGroupe]],"_",Tableau1[[#This Row],[N°Surface]]))</f>
        <v>TPA3_10</v>
      </c>
    </row>
    <row r="77" spans="1:8" x14ac:dyDescent="0.2">
      <c r="A77" s="69" t="s">
        <v>179</v>
      </c>
      <c r="B77" s="70"/>
      <c r="C77" s="68" t="s">
        <v>178</v>
      </c>
      <c r="D77" s="24" t="s">
        <v>117</v>
      </c>
      <c r="E77" s="68"/>
      <c r="F77" s="73">
        <v>76</v>
      </c>
      <c r="G77" s="71">
        <f t="shared" si="2"/>
        <v>0</v>
      </c>
      <c r="H77" s="72" t="str">
        <f>IF(ISBLANK(D77),C77,CONCATENATE(Tableau1[[#This Row],[CodeGroupe]],"_",Tableau1[[#This Row],[N°Surface]]))</f>
        <v>TPA3_11</v>
      </c>
    </row>
    <row r="78" spans="1:8" x14ac:dyDescent="0.2">
      <c r="A78" s="69" t="s">
        <v>179</v>
      </c>
      <c r="B78" s="70"/>
      <c r="C78" s="68" t="s">
        <v>178</v>
      </c>
      <c r="D78" s="24" t="s">
        <v>44</v>
      </c>
      <c r="E78" s="68"/>
      <c r="F78" s="73">
        <v>77</v>
      </c>
      <c r="G78" s="71">
        <f t="shared" si="2"/>
        <v>0</v>
      </c>
      <c r="H78" s="72" t="str">
        <f>IF(ISBLANK(D78),C78,CONCATENATE(Tableau1[[#This Row],[CodeGroupe]],"_",Tableau1[[#This Row],[N°Surface]]))</f>
        <v>TPA3_12</v>
      </c>
    </row>
    <row r="79" spans="1:8" x14ac:dyDescent="0.2">
      <c r="A79" s="69" t="s">
        <v>179</v>
      </c>
      <c r="B79" s="70"/>
      <c r="C79" s="68" t="s">
        <v>178</v>
      </c>
      <c r="D79" s="24" t="s">
        <v>46</v>
      </c>
      <c r="E79" s="68"/>
      <c r="F79" s="73">
        <v>78</v>
      </c>
      <c r="G79" s="71">
        <f t="shared" si="2"/>
        <v>0</v>
      </c>
      <c r="H79" s="72" t="str">
        <f>IF(ISBLANK(D79),C79,CONCATENATE(Tableau1[[#This Row],[CodeGroupe]],"_",Tableau1[[#This Row],[N°Surface]]))</f>
        <v>TPA3_13</v>
      </c>
    </row>
    <row r="80" spans="1:8" x14ac:dyDescent="0.2">
      <c r="A80" s="69" t="s">
        <v>179</v>
      </c>
      <c r="B80" s="70"/>
      <c r="C80" s="68" t="s">
        <v>178</v>
      </c>
      <c r="D80" s="24" t="s">
        <v>48</v>
      </c>
      <c r="E80" s="68"/>
      <c r="F80" s="73">
        <v>79</v>
      </c>
      <c r="G80" s="71">
        <f t="shared" si="2"/>
        <v>0</v>
      </c>
      <c r="H80" s="72" t="str">
        <f>IF(ISBLANK(D80),C80,CONCATENATE(Tableau1[[#This Row],[CodeGroupe]],"_",Tableau1[[#This Row],[N°Surface]]))</f>
        <v>TPA3_14</v>
      </c>
    </row>
    <row r="81" spans="1:8" x14ac:dyDescent="0.2">
      <c r="A81" s="69" t="s">
        <v>179</v>
      </c>
      <c r="B81" s="70"/>
      <c r="C81" s="68" t="s">
        <v>178</v>
      </c>
      <c r="D81" s="24" t="s">
        <v>50</v>
      </c>
      <c r="E81" s="68"/>
      <c r="F81" s="73">
        <v>80</v>
      </c>
      <c r="G81" s="71">
        <f t="shared" si="2"/>
        <v>0</v>
      </c>
      <c r="H81" s="72" t="str">
        <f>IF(ISBLANK(D81),C81,CONCATENATE(Tableau1[[#This Row],[CodeGroupe]],"_",Tableau1[[#This Row],[N°Surface]]))</f>
        <v>TPA3_15</v>
      </c>
    </row>
    <row r="82" spans="1:8" x14ac:dyDescent="0.2">
      <c r="A82" s="69" t="s">
        <v>179</v>
      </c>
      <c r="B82" s="70"/>
      <c r="C82" s="68" t="s">
        <v>178</v>
      </c>
      <c r="D82" s="24" t="s">
        <v>180</v>
      </c>
      <c r="E82" s="68"/>
      <c r="F82" s="73">
        <v>81</v>
      </c>
      <c r="G82" s="71">
        <f t="shared" si="2"/>
        <v>0</v>
      </c>
      <c r="H82" s="72" t="str">
        <f>IF(ISBLANK(D82),C82,CONCATENATE(Tableau1[[#This Row],[CodeGroupe]],"_",Tableau1[[#This Row],[N°Surface]]))</f>
        <v>TPA3_16</v>
      </c>
    </row>
    <row r="83" spans="1:8" x14ac:dyDescent="0.2">
      <c r="A83" s="69" t="s">
        <v>179</v>
      </c>
      <c r="B83" s="70"/>
      <c r="C83" s="68" t="s">
        <v>178</v>
      </c>
      <c r="D83" s="24" t="s">
        <v>181</v>
      </c>
      <c r="E83" s="68"/>
      <c r="F83" s="73">
        <v>82</v>
      </c>
      <c r="G83" s="71">
        <f t="shared" si="2"/>
        <v>0</v>
      </c>
      <c r="H83" s="72" t="str">
        <f>IF(ISBLANK(D83),C83,CONCATENATE(Tableau1[[#This Row],[CodeGroupe]],"_",Tableau1[[#This Row],[N°Surface]]))</f>
        <v>TPA3_17</v>
      </c>
    </row>
    <row r="84" spans="1:8" x14ac:dyDescent="0.2">
      <c r="A84" s="69" t="s">
        <v>179</v>
      </c>
      <c r="B84" s="70"/>
      <c r="C84" s="68" t="s">
        <v>178</v>
      </c>
      <c r="D84" s="24" t="s">
        <v>182</v>
      </c>
      <c r="E84" s="68"/>
      <c r="F84" s="73">
        <v>83</v>
      </c>
      <c r="G84" s="71">
        <f t="shared" si="2"/>
        <v>0</v>
      </c>
      <c r="H84" s="72" t="str">
        <f>IF(ISBLANK(D84),C84,CONCATENATE(Tableau1[[#This Row],[CodeGroupe]],"_",Tableau1[[#This Row],[N°Surface]]))</f>
        <v>TPA3_18</v>
      </c>
    </row>
    <row r="85" spans="1:8" x14ac:dyDescent="0.2">
      <c r="A85" s="69" t="s">
        <v>179</v>
      </c>
      <c r="B85" s="70"/>
      <c r="C85" s="68" t="s">
        <v>178</v>
      </c>
      <c r="D85" s="24" t="s">
        <v>183</v>
      </c>
      <c r="E85" s="68"/>
      <c r="F85" s="73">
        <v>84</v>
      </c>
      <c r="G85" s="71">
        <f t="shared" si="2"/>
        <v>0</v>
      </c>
      <c r="H85" s="72" t="str">
        <f>IF(ISBLANK(D85),C85,CONCATENATE(Tableau1[[#This Row],[CodeGroupe]],"_",Tableau1[[#This Row],[N°Surface]]))</f>
        <v>TPA3_19</v>
      </c>
    </row>
    <row r="86" spans="1:8" x14ac:dyDescent="0.2">
      <c r="A86" s="69" t="s">
        <v>179</v>
      </c>
      <c r="B86" s="70"/>
      <c r="C86" s="68" t="s">
        <v>178</v>
      </c>
      <c r="D86" s="24" t="s">
        <v>184</v>
      </c>
      <c r="E86" s="68"/>
      <c r="F86" s="73">
        <v>85</v>
      </c>
      <c r="G86" s="71">
        <f t="shared" si="2"/>
        <v>0</v>
      </c>
      <c r="H86" s="72" t="str">
        <f>IF(ISBLANK(D86),C86,CONCATENATE(Tableau1[[#This Row],[CodeGroupe]],"_",Tableau1[[#This Row],[N°Surface]]))</f>
        <v>TPA3_20</v>
      </c>
    </row>
    <row r="87" spans="1:8" x14ac:dyDescent="0.2">
      <c r="A87" s="69" t="s">
        <v>179</v>
      </c>
      <c r="B87" s="70"/>
      <c r="C87" s="68" t="s">
        <v>178</v>
      </c>
      <c r="D87" s="24" t="s">
        <v>185</v>
      </c>
      <c r="E87" s="68"/>
      <c r="F87" s="73">
        <v>86</v>
      </c>
      <c r="G87" s="71">
        <f t="shared" si="2"/>
        <v>0</v>
      </c>
      <c r="H87" s="72" t="str">
        <f>IF(ISBLANK(D87),C87,CONCATENATE(Tableau1[[#This Row],[CodeGroupe]],"_",Tableau1[[#This Row],[N°Surface]]))</f>
        <v>TPA3_21</v>
      </c>
    </row>
    <row r="88" spans="1:8" x14ac:dyDescent="0.2">
      <c r="A88" s="69" t="s">
        <v>179</v>
      </c>
      <c r="B88" s="70"/>
      <c r="C88" s="68" t="s">
        <v>178</v>
      </c>
      <c r="D88" s="24" t="s">
        <v>186</v>
      </c>
      <c r="E88" s="68"/>
      <c r="F88" s="73">
        <v>87</v>
      </c>
      <c r="G88" s="71">
        <f t="shared" si="2"/>
        <v>0</v>
      </c>
      <c r="H88" s="72" t="str">
        <f>IF(ISBLANK(D88),C88,CONCATENATE(Tableau1[[#This Row],[CodeGroupe]],"_",Tableau1[[#This Row],[N°Surface]]))</f>
        <v>TPA3_22</v>
      </c>
    </row>
    <row r="89" spans="1:8" x14ac:dyDescent="0.2">
      <c r="A89" s="69" t="s">
        <v>179</v>
      </c>
      <c r="B89" s="70"/>
      <c r="C89" s="68" t="s">
        <v>178</v>
      </c>
      <c r="D89" s="24" t="s">
        <v>187</v>
      </c>
      <c r="E89" s="68"/>
      <c r="F89" s="73">
        <v>88</v>
      </c>
      <c r="G89" s="71">
        <f t="shared" si="2"/>
        <v>0</v>
      </c>
      <c r="H89" s="72" t="str">
        <f>IF(ISBLANK(D89),C89,CONCATENATE(Tableau1[[#This Row],[CodeGroupe]],"_",Tableau1[[#This Row],[N°Surface]]))</f>
        <v>TPA3_23</v>
      </c>
    </row>
    <row r="90" spans="1:8" x14ac:dyDescent="0.2">
      <c r="A90" s="69" t="s">
        <v>179</v>
      </c>
      <c r="B90" s="70"/>
      <c r="C90" s="68" t="s">
        <v>178</v>
      </c>
      <c r="D90" s="24" t="s">
        <v>188</v>
      </c>
      <c r="E90" s="68"/>
      <c r="F90" s="73">
        <v>89</v>
      </c>
      <c r="G90" s="71">
        <f t="shared" si="2"/>
        <v>0</v>
      </c>
      <c r="H90" s="72" t="str">
        <f>IF(ISBLANK(D90),C90,CONCATENATE(Tableau1[[#This Row],[CodeGroupe]],"_",Tableau1[[#This Row],[N°Surface]]))</f>
        <v>TPA3_24</v>
      </c>
    </row>
    <row r="91" spans="1:8" x14ac:dyDescent="0.2">
      <c r="A91" s="69" t="s">
        <v>179</v>
      </c>
      <c r="B91" s="70"/>
      <c r="C91" s="68" t="s">
        <v>178</v>
      </c>
      <c r="D91" s="24" t="s">
        <v>189</v>
      </c>
      <c r="E91" s="68"/>
      <c r="F91" s="73">
        <v>90</v>
      </c>
      <c r="G91" s="71">
        <f t="shared" si="2"/>
        <v>0</v>
      </c>
      <c r="H91" s="72" t="str">
        <f>IF(ISBLANK(D91),C91,CONCATENATE(Tableau1[[#This Row],[CodeGroupe]],"_",Tableau1[[#This Row],[N°Surface]]))</f>
        <v>TPA3_25</v>
      </c>
    </row>
  </sheetData>
  <phoneticPr fontId="1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6"/>
  <sheetViews>
    <sheetView zoomScale="85" zoomScaleNormal="85" workbookViewId="0">
      <selection activeCell="H9" sqref="H9"/>
    </sheetView>
  </sheetViews>
  <sheetFormatPr defaultColWidth="32.5703125" defaultRowHeight="12.75" x14ac:dyDescent="0.2"/>
  <cols>
    <col min="1" max="1" width="28.140625" bestFit="1" customWidth="1"/>
    <col min="2" max="2" width="20.28515625" bestFit="1" customWidth="1"/>
    <col min="3" max="3" width="25.140625" customWidth="1"/>
    <col min="4" max="4" width="12" bestFit="1" customWidth="1"/>
    <col min="5" max="5" width="19" bestFit="1" customWidth="1"/>
    <col min="6" max="6" width="13.28515625" bestFit="1" customWidth="1"/>
    <col min="7" max="7" width="15.85546875" bestFit="1" customWidth="1"/>
    <col min="8" max="8" width="18.42578125" bestFit="1" customWidth="1"/>
  </cols>
  <sheetData>
    <row r="1" spans="1:8" x14ac:dyDescent="0.2">
      <c r="A1" s="74" t="s">
        <v>191</v>
      </c>
    </row>
    <row r="2" spans="1:8" s="41" customFormat="1" x14ac:dyDescent="0.2">
      <c r="A2" s="6"/>
      <c r="B2" s="6" t="s">
        <v>202</v>
      </c>
      <c r="C2" s="6" t="s">
        <v>196</v>
      </c>
      <c r="D2" s="6" t="s">
        <v>199</v>
      </c>
      <c r="E2" s="6" t="s">
        <v>204</v>
      </c>
      <c r="F2" s="6" t="s">
        <v>206</v>
      </c>
      <c r="G2" s="6" t="s">
        <v>194</v>
      </c>
      <c r="H2" s="6" t="s">
        <v>194</v>
      </c>
    </row>
    <row r="3" spans="1:8" s="41" customFormat="1" x14ac:dyDescent="0.2">
      <c r="A3" s="6"/>
      <c r="B3" s="6" t="s">
        <v>192</v>
      </c>
      <c r="C3" s="6" t="s">
        <v>197</v>
      </c>
      <c r="D3" s="6" t="s">
        <v>200</v>
      </c>
      <c r="E3" s="6" t="s">
        <v>205</v>
      </c>
      <c r="F3" s="6" t="s">
        <v>194</v>
      </c>
      <c r="G3" s="6" t="s">
        <v>192</v>
      </c>
      <c r="H3" s="6" t="s">
        <v>192</v>
      </c>
    </row>
    <row r="4" spans="1:8" s="41" customFormat="1" x14ac:dyDescent="0.2">
      <c r="A4" s="6"/>
      <c r="B4" s="6" t="s">
        <v>193</v>
      </c>
      <c r="C4" s="6" t="s">
        <v>203</v>
      </c>
      <c r="D4" s="6" t="s">
        <v>199</v>
      </c>
      <c r="E4" s="6" t="s">
        <v>192</v>
      </c>
      <c r="F4" s="6" t="s">
        <v>192</v>
      </c>
      <c r="G4" s="6" t="s">
        <v>193</v>
      </c>
      <c r="H4" s="6" t="s">
        <v>193</v>
      </c>
    </row>
    <row r="5" spans="1:8" s="41" customFormat="1" x14ac:dyDescent="0.2">
      <c r="A5" s="6"/>
      <c r="B5" s="6" t="s">
        <v>194</v>
      </c>
      <c r="C5" s="6" t="s">
        <v>193</v>
      </c>
      <c r="D5" s="6" t="s">
        <v>201</v>
      </c>
      <c r="E5" s="6" t="s">
        <v>193</v>
      </c>
      <c r="F5" s="6" t="s">
        <v>193</v>
      </c>
      <c r="G5" s="6" t="s">
        <v>194</v>
      </c>
      <c r="H5" s="6" t="s">
        <v>194</v>
      </c>
    </row>
    <row r="6" spans="1:8" s="41" customFormat="1" x14ac:dyDescent="0.2">
      <c r="A6" s="6"/>
      <c r="B6" s="6" t="s">
        <v>195</v>
      </c>
      <c r="C6" s="6" t="s">
        <v>198</v>
      </c>
      <c r="D6" s="6" t="s">
        <v>195</v>
      </c>
      <c r="E6" s="6" t="s">
        <v>194</v>
      </c>
      <c r="F6" s="6" t="s">
        <v>194</v>
      </c>
      <c r="G6" s="6" t="s">
        <v>195</v>
      </c>
      <c r="H6" s="6" t="s">
        <v>207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"/>
  <sheetViews>
    <sheetView tabSelected="1" workbookViewId="0">
      <selection sqref="A1:B9"/>
    </sheetView>
  </sheetViews>
  <sheetFormatPr defaultRowHeight="12.75" x14ac:dyDescent="0.2"/>
  <cols>
    <col min="2" max="2" width="17.85546875" customWidth="1"/>
  </cols>
  <sheetData>
    <row r="1" spans="2:2" x14ac:dyDescent="0.2">
      <c r="B1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Légende</vt:lpstr>
      <vt:lpstr>SURFACES</vt:lpstr>
      <vt:lpstr>Temporaire</vt:lpstr>
      <vt:lpstr>Sheet1</vt:lpstr>
    </vt:vector>
  </TitlesOfParts>
  <Company>DCN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DCNS</dc:creator>
  <cp:lastModifiedBy>Antoine</cp:lastModifiedBy>
  <cp:lastPrinted>2013-03-22T15:31:35Z</cp:lastPrinted>
  <dcterms:created xsi:type="dcterms:W3CDTF">2009-11-10T07:52:59Z</dcterms:created>
  <dcterms:modified xsi:type="dcterms:W3CDTF">2015-11-22T17:10:47Z</dcterms:modified>
</cp:coreProperties>
</file>