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1315" windowHeight="10005" activeTab="2"/>
  </bookViews>
  <sheets>
    <sheet name="recap" sheetId="1" r:id="rId1"/>
    <sheet name="Feuil2" sheetId="2" r:id="rId2"/>
    <sheet name="2016" sheetId="4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I17" i="1" l="1"/>
  <c r="H17" i="1"/>
  <c r="G17" i="1"/>
  <c r="F17" i="1"/>
  <c r="J17" i="1" s="1"/>
  <c r="I16" i="1"/>
  <c r="H16" i="1"/>
  <c r="G16" i="1"/>
  <c r="F16" i="1"/>
  <c r="J16" i="1" s="1"/>
  <c r="I15" i="1"/>
  <c r="H15" i="1"/>
  <c r="G15" i="1"/>
  <c r="F15" i="1"/>
  <c r="J15" i="1" s="1"/>
  <c r="I14" i="1"/>
  <c r="H14" i="1"/>
  <c r="G14" i="1"/>
  <c r="F14" i="1"/>
  <c r="J14" i="1" s="1"/>
  <c r="I13" i="1"/>
  <c r="H13" i="1"/>
  <c r="G13" i="1"/>
  <c r="F13" i="1"/>
  <c r="J13" i="1" s="1"/>
  <c r="B13" i="1"/>
  <c r="I12" i="1"/>
  <c r="H12" i="1"/>
  <c r="G12" i="1"/>
  <c r="F12" i="1"/>
  <c r="J12" i="1" s="1"/>
  <c r="B12" i="1"/>
  <c r="I11" i="1"/>
  <c r="H11" i="1"/>
  <c r="G11" i="1"/>
  <c r="F11" i="1"/>
  <c r="J11" i="1" s="1"/>
  <c r="B11" i="1"/>
  <c r="I10" i="1"/>
  <c r="H10" i="1"/>
  <c r="G10" i="1"/>
  <c r="F10" i="1"/>
  <c r="J10" i="1" s="1"/>
  <c r="B10" i="1"/>
  <c r="I9" i="1"/>
  <c r="H9" i="1"/>
  <c r="G9" i="1"/>
  <c r="F9" i="1"/>
  <c r="J9" i="1" s="1"/>
  <c r="B9" i="1"/>
  <c r="I8" i="1"/>
  <c r="H8" i="1"/>
  <c r="G8" i="1"/>
  <c r="F8" i="1"/>
  <c r="J8" i="1" s="1"/>
  <c r="B8" i="1"/>
  <c r="I7" i="1"/>
  <c r="H7" i="1"/>
  <c r="G7" i="1"/>
  <c r="F7" i="1"/>
  <c r="I6" i="1"/>
  <c r="H6" i="1"/>
  <c r="G6" i="1"/>
  <c r="F6" i="1"/>
  <c r="B6" i="1"/>
  <c r="I5" i="1"/>
  <c r="H5" i="1"/>
  <c r="G5" i="1"/>
  <c r="F5" i="1"/>
  <c r="J5" i="1" s="1"/>
  <c r="B5" i="1"/>
  <c r="I4" i="1"/>
  <c r="H4" i="1"/>
  <c r="G4" i="1"/>
  <c r="F4" i="1"/>
  <c r="B4" i="1"/>
  <c r="I3" i="1"/>
  <c r="H3" i="1"/>
  <c r="G3" i="1"/>
  <c r="F3" i="1"/>
  <c r="J3" i="1" s="1"/>
  <c r="B3" i="1"/>
  <c r="I2" i="1"/>
  <c r="H2" i="1"/>
  <c r="G2" i="1"/>
  <c r="F2" i="1"/>
  <c r="J2" i="1" l="1"/>
  <c r="B7" i="1"/>
  <c r="J4" i="1"/>
  <c r="J6" i="1"/>
  <c r="J7" i="1"/>
</calcChain>
</file>

<file path=xl/sharedStrings.xml><?xml version="1.0" encoding="utf-8"?>
<sst xmlns="http://schemas.openxmlformats.org/spreadsheetml/2006/main" count="117" uniqueCount="57">
  <si>
    <t>table de calcul journalier</t>
  </si>
  <si>
    <t>Tranches horaires</t>
  </si>
  <si>
    <t>PISCINE</t>
  </si>
  <si>
    <t>LUDIQUE</t>
  </si>
  <si>
    <t>BIEN ETRE</t>
  </si>
  <si>
    <t>REMISE EN FORME</t>
  </si>
  <si>
    <t>total</t>
  </si>
  <si>
    <t>7H/8H</t>
  </si>
  <si>
    <t>nb entrée piscine</t>
  </si>
  <si>
    <t>8H/9H</t>
  </si>
  <si>
    <t>nb entrée remise en forme</t>
  </si>
  <si>
    <t>9H/10H</t>
  </si>
  <si>
    <t>nb entrée bien etre</t>
  </si>
  <si>
    <t>10H/11H</t>
  </si>
  <si>
    <t>nb entrée ludique</t>
  </si>
  <si>
    <t>11H/12H</t>
  </si>
  <si>
    <t>total entrée</t>
  </si>
  <si>
    <t>12H/13H</t>
  </si>
  <si>
    <t>recette entrées</t>
  </si>
  <si>
    <t>13H/14H</t>
  </si>
  <si>
    <t>recette vente</t>
  </si>
  <si>
    <t>14H/15H</t>
  </si>
  <si>
    <t>recette espece</t>
  </si>
  <si>
    <t>15H/16H</t>
  </si>
  <si>
    <t>recette cheque</t>
  </si>
  <si>
    <t>16H/17H</t>
  </si>
  <si>
    <t>recette CB</t>
  </si>
  <si>
    <t>17H/18H</t>
  </si>
  <si>
    <t>recette du jour</t>
  </si>
  <si>
    <t>18H/19H</t>
  </si>
  <si>
    <t>19H/120H</t>
  </si>
  <si>
    <t>20H/21H</t>
  </si>
  <si>
    <t>21H/22H</t>
  </si>
  <si>
    <t>22H/23H</t>
  </si>
  <si>
    <t>DATE</t>
  </si>
  <si>
    <t>Piscine</t>
  </si>
  <si>
    <t>Ludique</t>
  </si>
  <si>
    <t>Bien Etre</t>
  </si>
  <si>
    <t>Remise en forme</t>
  </si>
  <si>
    <t>7h/8h</t>
  </si>
  <si>
    <t>8h/9h</t>
  </si>
  <si>
    <t>9h/10h</t>
  </si>
  <si>
    <t>10h/11h</t>
  </si>
  <si>
    <t>11h/12</t>
  </si>
  <si>
    <t>12h/13h</t>
  </si>
  <si>
    <t>13h/14h</t>
  </si>
  <si>
    <t>14h/15h</t>
  </si>
  <si>
    <t>15h/16h</t>
  </si>
  <si>
    <t>16h/17h</t>
  </si>
  <si>
    <t>17h/18h</t>
  </si>
  <si>
    <t>18h/19h</t>
  </si>
  <si>
    <t>19h/20h</t>
  </si>
  <si>
    <t>20h/21h</t>
  </si>
  <si>
    <t>21h/22h</t>
  </si>
  <si>
    <t>22h23h</t>
  </si>
  <si>
    <t>date du jour</t>
  </si>
  <si>
    <t>cette feuille se trouve dans un autre classeur pour ne pas surcharger le fichier.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</si>
</sst>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textRotation="45"/>
    </xf>
    <xf numFmtId="0" fontId="0" fillId="0" borderId="0" xfId="0" applyAlignment="1">
      <alignment textRotation="45"/>
    </xf>
    <xf numFmtId="0" fontId="0" fillId="0" borderId="0" xfId="0" applyAlignment="1"/>
    <xf numFmtId="0" fontId="0" fillId="0" borderId="0" xfId="0" applyAlignment="1">
      <alignment horizontal="center"/>
    </xf>
    <xf numFmtId="0" fontId="0" fillId="3" borderId="1" xfId="0" applyFill="1" applyBorder="1" applyAlignment="1">
      <alignment vertical="center" textRotation="45"/>
    </xf>
    <xf numFmtId="0" fontId="0" fillId="5" borderId="1" xfId="0" applyFill="1" applyBorder="1" applyAlignment="1">
      <alignment vertical="center" textRotation="45"/>
    </xf>
    <xf numFmtId="0" fontId="0" fillId="6" borderId="1" xfId="0" applyFill="1" applyBorder="1" applyAlignment="1">
      <alignment vertical="center" textRotation="45"/>
    </xf>
    <xf numFmtId="0" fontId="0" fillId="7" borderId="1" xfId="0" applyFill="1" applyBorder="1" applyAlignment="1">
      <alignment vertical="center" textRotation="45"/>
    </xf>
    <xf numFmtId="0" fontId="0" fillId="0" borderId="0" xfId="0" applyBorder="1" applyAlignment="1"/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ssai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abonnements"/>
      <sheetName val="acceuil"/>
      <sheetName val="BD"/>
      <sheetName val="syntheses"/>
      <sheetName val="recap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workbookViewId="0">
      <selection activeCell="M10" sqref="M10"/>
    </sheetView>
  </sheetViews>
  <sheetFormatPr baseColWidth="10" defaultRowHeight="15" x14ac:dyDescent="0.25"/>
  <cols>
    <col min="1" max="1" width="27.7109375" bestFit="1" customWidth="1"/>
    <col min="2" max="2" width="12.28515625" style="7" bestFit="1" customWidth="1"/>
    <col min="5" max="5" width="19.7109375" style="8" bestFit="1" customWidth="1"/>
    <col min="6" max="7" width="11.42578125" style="8"/>
    <col min="8" max="8" width="13.28515625" style="8" bestFit="1" customWidth="1"/>
    <col min="9" max="9" width="22.7109375" style="8" bestFit="1" customWidth="1"/>
    <col min="10" max="10" width="11.42578125" style="9"/>
  </cols>
  <sheetData>
    <row r="1" spans="1:12" x14ac:dyDescent="0.25">
      <c r="A1" s="22" t="s">
        <v>0</v>
      </c>
      <c r="B1" s="22"/>
      <c r="E1" s="1" t="s">
        <v>1</v>
      </c>
      <c r="F1" s="1" t="s">
        <v>2</v>
      </c>
      <c r="G1" s="2" t="s">
        <v>3</v>
      </c>
      <c r="H1" s="2" t="s">
        <v>4</v>
      </c>
      <c r="I1" s="2" t="s">
        <v>5</v>
      </c>
      <c r="J1" s="1" t="s">
        <v>6</v>
      </c>
      <c r="L1" s="28" t="s">
        <v>55</v>
      </c>
    </row>
    <row r="2" spans="1:12" x14ac:dyDescent="0.25">
      <c r="A2" s="3"/>
      <c r="B2" s="4"/>
      <c r="E2" s="1" t="s">
        <v>7</v>
      </c>
      <c r="F2" s="5">
        <f>SUMIFS([1]!Tableau3[adulte],[1]!Tableau3[heure],$U1,[1]!Tableau3[dénomination],$Y$1)+SUMIFS([1]!Tableau3[enfant],[1]!Tableau3[heure],$U1,[1]!Tableau3[dénomination],$Y$1)</f>
        <v>0</v>
      </c>
      <c r="G2" s="5">
        <f>SUMIFS([1]!Tableau3[adulte],[1]!Tableau3[heure],$U1,[1]!Tableau3[dénomination],$Y$4)+SUMIFS([1]!Tableau3[enfant],[1]!Tableau3[heure],$U1,[1]!Tableau3[dénomination],$Y$4)</f>
        <v>0</v>
      </c>
      <c r="H2" s="5">
        <f>SUMIFS([1]!Tableau3[enfant],[1]!Tableau3[dates],$U1,[1]!Tableau3[carte],$Y$3)+SUMIFS([1]!Tableau3[bonnet],[1]!Tableau3[dates],$U1,[1]!Tableau3[carte],$Y$3)</f>
        <v>0</v>
      </c>
      <c r="I2" s="5">
        <f>SUMIFS([1]!Tableau3[bonnet],[1]!Tableau3[heures],$U1,[1]!Tableau3[adulte],$Y$2)+SUMIFS([1]!Tableau3[lunettes],[1]!Tableau3[heures],$U1,[1]!Tableau3[adulte],$Y$2)</f>
        <v>0</v>
      </c>
      <c r="J2" s="1">
        <f>SUM(F2:I2)</f>
        <v>0</v>
      </c>
    </row>
    <row r="3" spans="1:12" x14ac:dyDescent="0.25">
      <c r="A3" s="3" t="s">
        <v>8</v>
      </c>
      <c r="B3" s="6">
        <f>SUMIFS([1]!Tableau3[adulte],[1]!Tableau3[dates],$AA$1,[1]!Tableau3[dénomination],#REF!)+SUMIFS([1]!Tableau3[enfant],[1]!Tableau3[dates],$AA$1,[1]!Tableau3[dénomination],#REF!)</f>
        <v>0</v>
      </c>
      <c r="E3" s="1" t="s">
        <v>9</v>
      </c>
      <c r="F3" s="5">
        <f>SUMIFS([1]!Tableau3[adulte],[1]!Tableau3[heure],#REF!,[1]!Tableau3[dénomination],$Y$1)+SUMIFS([1]!Tableau3[enfant],[1]!Tableau3[heure],#REF!,[1]!Tableau3[dénomination],$Y$1)</f>
        <v>0</v>
      </c>
      <c r="G3" s="5">
        <f>SUMIFS([1]!Tableau3[adulte],[1]!Tableau3[heure],#REF!,[1]!Tableau3[dénomination],$Y$4)+SUMIFS([1]!Tableau3[enfant],[1]!Tableau3[heure],#REF!,[1]!Tableau3[dénomination],$Y$4)</f>
        <v>0</v>
      </c>
      <c r="H3" s="5">
        <f>SUMIFS([1]!Tableau3[enfant],[1]!Tableau3[dates],$U2,[1]!Tableau3[carte],$Y$3)+SUMIFS([1]!Tableau3[bonnet],[1]!Tableau3[dates],$U2,[1]!Tableau3[carte],$Y$3)</f>
        <v>0</v>
      </c>
      <c r="I3" s="5">
        <f>SUMIFS([1]!Tableau3[bonnet],[1]!Tableau3[heures],$U2,[1]!Tableau3[adulte],$Y$2)+SUMIFS([1]!Tableau3[lunettes],[1]!Tableau3[heures],$U2,[1]!Tableau3[adulte],$Y$2)</f>
        <v>0</v>
      </c>
      <c r="J3" s="1">
        <f t="shared" ref="J3:J17" si="0">SUM(F3:I3)</f>
        <v>0</v>
      </c>
    </row>
    <row r="4" spans="1:12" x14ac:dyDescent="0.25">
      <c r="A4" s="3" t="s">
        <v>10</v>
      </c>
      <c r="B4" s="6">
        <f>SUMIFS([1]!Tableau3[adulte],[1]!Tableau3[dates],$AA$1,[1]!Tableau3[dénomination],#REF!)+SUMIFS([1]!Tableau3[enfant],[1]!Tableau3[dates],$AA$1,[1]!Tableau3[dénomination],#REF!)</f>
        <v>0</v>
      </c>
      <c r="E4" s="1" t="s">
        <v>11</v>
      </c>
      <c r="F4" s="5">
        <f>SUMIFS([1]!Tableau3[adulte],[1]!Tableau3[heure],#REF!,[1]!Tableau3[dénomination],$Y$1)+SUMIFS([1]!Tableau3[enfant],[1]!Tableau3[heure],#REF!,[1]!Tableau3[dénomination],$Y$1)</f>
        <v>0</v>
      </c>
      <c r="G4" s="5">
        <f>SUMIFS([1]!Tableau3[adulte],[1]!Tableau3[heure],#REF!,[1]!Tableau3[dénomination],$Y$4)+SUMIFS([1]!Tableau3[enfant],[1]!Tableau3[heure],#REF!,[1]!Tableau3[dénomination],$Y$4)</f>
        <v>0</v>
      </c>
      <c r="H4" s="5">
        <f>SUMIFS([1]!Tableau3[enfant],[1]!Tableau3[dates],$U3,[1]!Tableau3[carte],$Y$3)+SUMIFS([1]!Tableau3[bonnet],[1]!Tableau3[dates],$U3,[1]!Tableau3[carte],$Y$3)</f>
        <v>0</v>
      </c>
      <c r="I4" s="5">
        <f>SUMIFS([1]!Tableau3[bonnet],[1]!Tableau3[heures],$U3,[1]!Tableau3[adulte],$Y$2)+SUMIFS([1]!Tableau3[lunettes],[1]!Tableau3[heures],$U3,[1]!Tableau3[adulte],$Y$2)</f>
        <v>0</v>
      </c>
      <c r="J4" s="1">
        <f t="shared" si="0"/>
        <v>0</v>
      </c>
    </row>
    <row r="5" spans="1:12" x14ac:dyDescent="0.25">
      <c r="A5" s="3" t="s">
        <v>12</v>
      </c>
      <c r="B5" s="6">
        <f>SUMIFS([1]!Tableau3[adulte],[1]!Tableau3[dates],$AA$1,[1]!Tableau3[dénomination],#REF!)+SUMIFS([1]!Tableau3[enfant],[1]!Tableau3[dates],$AA$1,[1]!Tableau3[dénomination],#REF!)</f>
        <v>0</v>
      </c>
      <c r="E5" s="1" t="s">
        <v>13</v>
      </c>
      <c r="F5" s="5">
        <f>SUMIFS([1]!Tableau3[adulte],[1]!Tableau3[heure],#REF!,[1]!Tableau3[dénomination],$Y$1)+SUMIFS([1]!Tableau3[enfant],[1]!Tableau3[heure],#REF!,[1]!Tableau3[dénomination],$Y$1)</f>
        <v>0</v>
      </c>
      <c r="G5" s="5">
        <f>SUMIFS([1]!Tableau3[adulte],[1]!Tableau3[heure],#REF!,[1]!Tableau3[dénomination],$Y$4)+SUMIFS([1]!Tableau3[enfant],[1]!Tableau3[heure],#REF!,[1]!Tableau3[dénomination],$Y$4)</f>
        <v>0</v>
      </c>
      <c r="H5" s="5">
        <f>SUMIFS([1]!Tableau3[enfant],[1]!Tableau3[dates],$U4,[1]!Tableau3[carte],$Y$3)+SUMIFS([1]!Tableau3[bonnet],[1]!Tableau3[dates],$U4,[1]!Tableau3[carte],$Y$3)</f>
        <v>0</v>
      </c>
      <c r="I5" s="5">
        <f>SUMIFS([1]!Tableau3[bonnet],[1]!Tableau3[heures],$U4,[1]!Tableau3[adulte],$Y$2)+SUMIFS([1]!Tableau3[lunettes],[1]!Tableau3[heures],$U4,[1]!Tableau3[adulte],$Y$2)</f>
        <v>0</v>
      </c>
      <c r="J5" s="1">
        <f t="shared" si="0"/>
        <v>0</v>
      </c>
    </row>
    <row r="6" spans="1:12" x14ac:dyDescent="0.25">
      <c r="A6" s="3" t="s">
        <v>14</v>
      </c>
      <c r="B6" s="6">
        <f>SUMIFS([1]!Tableau3[adulte],[1]!Tableau3[dates],$AA$1,[1]!Tableau3[dénomination],#REF!)+SUMIFS([1]!Tableau3[enfant],[1]!Tableau3[dates],$AA$1,[1]!Tableau3[dénomination],#REF!)</f>
        <v>0</v>
      </c>
      <c r="E6" s="1" t="s">
        <v>15</v>
      </c>
      <c r="F6" s="5">
        <f>SUMIFS([1]!Tableau3[adulte],[1]!Tableau3[heure],#REF!,[1]!Tableau3[dénomination],$Y$1)+SUMIFS([1]!Tableau3[enfant],[1]!Tableau3[heure],#REF!,[1]!Tableau3[dénomination],$Y$1)</f>
        <v>0</v>
      </c>
      <c r="G6" s="5">
        <f>SUMIFS([1]!Tableau3[adulte],[1]!Tableau3[heure],#REF!,[1]!Tableau3[dénomination],$Y$4)+SUMIFS([1]!Tableau3[enfant],[1]!Tableau3[heure],#REF!,[1]!Tableau3[dénomination],$Y$4)</f>
        <v>0</v>
      </c>
      <c r="H6" s="5">
        <f>SUMIFS([1]!Tableau3[enfant],[1]!Tableau3[dates],$U5,[1]!Tableau3[carte],$Y$3)+SUMIFS([1]!Tableau3[bonnet],[1]!Tableau3[dates],$U5,[1]!Tableau3[carte],$Y$3)</f>
        <v>0</v>
      </c>
      <c r="I6" s="5">
        <f>SUMIFS([1]!Tableau3[bonnet],[1]!Tableau3[heures],$U5,[1]!Tableau3[adulte],$Y$2)+SUMIFS([1]!Tableau3[lunettes],[1]!Tableau3[heures],$U5,[1]!Tableau3[adulte],$Y$2)</f>
        <v>0</v>
      </c>
      <c r="J6" s="1">
        <f t="shared" si="0"/>
        <v>0</v>
      </c>
    </row>
    <row r="7" spans="1:12" x14ac:dyDescent="0.25">
      <c r="A7" s="3" t="s">
        <v>16</v>
      </c>
      <c r="B7" s="6">
        <f>SUM(B3:B6)</f>
        <v>0</v>
      </c>
      <c r="E7" s="1" t="s">
        <v>17</v>
      </c>
      <c r="F7" s="5">
        <f>SUMIFS([1]!Tableau3[adulte],[1]!Tableau3[heure],#REF!,[1]!Tableau3[dénomination],$Y$1)+SUMIFS([1]!Tableau3[enfant],[1]!Tableau3[heure],#REF!,[1]!Tableau3[dénomination],$Y$1)</f>
        <v>0</v>
      </c>
      <c r="G7" s="5">
        <f>SUMIFS([1]!Tableau3[adulte],[1]!Tableau3[heure],#REF!,[1]!Tableau3[dénomination],$Y$4)+SUMIFS([1]!Tableau3[enfant],[1]!Tableau3[heure],#REF!,[1]!Tableau3[dénomination],$Y$4)</f>
        <v>0</v>
      </c>
      <c r="H7" s="5">
        <f>SUMIFS([1]!Tableau3[enfant],[1]!Tableau3[dates],$U6,[1]!Tableau3[carte],$Y$3)+SUMIFS([1]!Tableau3[bonnet],[1]!Tableau3[dates],$U6,[1]!Tableau3[carte],$Y$3)</f>
        <v>0</v>
      </c>
      <c r="I7" s="5">
        <f>SUMIFS([1]!Tableau3[bonnet],[1]!Tableau3[heures],$U6,[1]!Tableau3[adulte],$Y$2)+SUMIFS([1]!Tableau3[lunettes],[1]!Tableau3[heures],$U6,[1]!Tableau3[adulte],$Y$2)</f>
        <v>0</v>
      </c>
      <c r="J7" s="1">
        <f t="shared" si="0"/>
        <v>0</v>
      </c>
    </row>
    <row r="8" spans="1:12" x14ac:dyDescent="0.25">
      <c r="A8" s="3" t="s">
        <v>18</v>
      </c>
      <c r="B8" s="4">
        <f>SUMIFS([1]!Tableau3[[#All],[recette entrée]],[1]!Tableau3[[#All],[dates]],#REF!)</f>
        <v>0</v>
      </c>
      <c r="E8" s="1" t="s">
        <v>19</v>
      </c>
      <c r="F8" s="5">
        <f>SUMIFS([1]!Tableau3[adulte],[1]!Tableau3[heure],#REF!,[1]!Tableau3[dénomination],$Y$1)+SUMIFS([1]!Tableau3[enfant],[1]!Tableau3[heure],#REF!,[1]!Tableau3[dénomination],$Y$1)</f>
        <v>0</v>
      </c>
      <c r="G8" s="5">
        <f>SUMIFS([1]!Tableau3[adulte],[1]!Tableau3[heure],#REF!,[1]!Tableau3[dénomination],$Y$4)+SUMIFS([1]!Tableau3[enfant],[1]!Tableau3[heure],#REF!,[1]!Tableau3[dénomination],$Y$4)</f>
        <v>0</v>
      </c>
      <c r="H8" s="5">
        <f>SUMIFS([1]!Tableau3[enfant],[1]!Tableau3[dates],$U7,[1]!Tableau3[carte],$Y$3)+SUMIFS([1]!Tableau3[bonnet],[1]!Tableau3[dates],$U7,[1]!Tableau3[carte],$Y$3)</f>
        <v>0</v>
      </c>
      <c r="I8" s="5">
        <f>SUMIFS([1]!Tableau3[bonnet],[1]!Tableau3[heures],$U7,[1]!Tableau3[adulte],$Y$2)+SUMIFS([1]!Tableau3[lunettes],[1]!Tableau3[heures],$U7,[1]!Tableau3[adulte],$Y$2)</f>
        <v>0</v>
      </c>
      <c r="J8" s="1">
        <f t="shared" si="0"/>
        <v>0</v>
      </c>
    </row>
    <row r="9" spans="1:12" x14ac:dyDescent="0.25">
      <c r="A9" s="3" t="s">
        <v>20</v>
      </c>
      <c r="B9" s="4">
        <f>SUMIFS([1]!Tableau3[[#All],[recette vente]],[1]!Tableau3[[#All],[dates]],$AA$1)</f>
        <v>0</v>
      </c>
      <c r="E9" s="1" t="s">
        <v>21</v>
      </c>
      <c r="F9" s="5">
        <f>SUMIFS([1]!Tableau3[adulte],[1]!Tableau3[heure],#REF!,[1]!Tableau3[dénomination],$Y$1)+SUMIFS([1]!Tableau3[enfant],[1]!Tableau3[heure],#REF!,[1]!Tableau3[dénomination],$Y$1)</f>
        <v>0</v>
      </c>
      <c r="G9" s="5">
        <f>SUMIFS([1]!Tableau3[adulte],[1]!Tableau3[heure],#REF!,[1]!Tableau3[dénomination],$Y$4)+SUMIFS([1]!Tableau3[enfant],[1]!Tableau3[heure],#REF!,[1]!Tableau3[dénomination],$Y$4)</f>
        <v>0</v>
      </c>
      <c r="H9" s="5">
        <f>SUMIFS([1]!Tableau3[enfant],[1]!Tableau3[dates],$U8,[1]!Tableau3[carte],$Y$3)+SUMIFS([1]!Tableau3[bonnet],[1]!Tableau3[dates],$U8,[1]!Tableau3[carte],$Y$3)</f>
        <v>0</v>
      </c>
      <c r="I9" s="5">
        <f>SUMIFS([1]!Tableau3[bonnet],[1]!Tableau3[heures],$U8,[1]!Tableau3[adulte],$Y$2)+SUMIFS([1]!Tableau3[lunettes],[1]!Tableau3[heures],$U8,[1]!Tableau3[adulte],$Y$2)</f>
        <v>0</v>
      </c>
      <c r="J9" s="1">
        <f t="shared" si="0"/>
        <v>0</v>
      </c>
    </row>
    <row r="10" spans="1:12" x14ac:dyDescent="0.25">
      <c r="A10" s="3" t="s">
        <v>22</v>
      </c>
      <c r="B10" s="4">
        <f>SUMIFS([1]!Tableau3[recette globale],[1]!Tableau3[liquide],$Y$8,[1]!Tableau3[dates],$AA$1)</f>
        <v>0</v>
      </c>
      <c r="E10" s="1" t="s">
        <v>23</v>
      </c>
      <c r="F10" s="5">
        <f>SUMIFS([1]!Tableau3[adulte],[1]!Tableau3[heure],#REF!,[1]!Tableau3[dénomination],$Y$1)+SUMIFS([1]!Tableau3[enfant],[1]!Tableau3[heure],#REF!,[1]!Tableau3[dénomination],$Y$1)</f>
        <v>0</v>
      </c>
      <c r="G10" s="5">
        <f>SUMIFS([1]!Tableau3[adulte],[1]!Tableau3[heure],#REF!,[1]!Tableau3[dénomination],$Y$4)+SUMIFS([1]!Tableau3[enfant],[1]!Tableau3[heure],#REF!,[1]!Tableau3[dénomination],$Y$4)</f>
        <v>0</v>
      </c>
      <c r="H10" s="5">
        <f>SUMIFS([1]!Tableau3[enfant],[1]!Tableau3[dates],$U9,[1]!Tableau3[carte],$Y$3)+SUMIFS([1]!Tableau3[bonnet],[1]!Tableau3[dates],$U9,[1]!Tableau3[carte],$Y$3)</f>
        <v>0</v>
      </c>
      <c r="I10" s="5">
        <f>SUMIFS([1]!Tableau3[bonnet],[1]!Tableau3[heures],$U9,[1]!Tableau3[adulte],$Y$2)+SUMIFS([1]!Tableau3[lunettes],[1]!Tableau3[heures],$U9,[1]!Tableau3[adulte],$Y$2)</f>
        <v>0</v>
      </c>
      <c r="J10" s="1">
        <f t="shared" si="0"/>
        <v>0</v>
      </c>
    </row>
    <row r="11" spans="1:12" x14ac:dyDescent="0.25">
      <c r="A11" s="3" t="s">
        <v>24</v>
      </c>
      <c r="B11" s="4">
        <f>SUMIFS([1]!Tableau3[recette globale],[1]!Tableau3[chèque],$Y$8,[1]!Tableau3[dates],$AA$1)</f>
        <v>0</v>
      </c>
      <c r="E11" s="1" t="s">
        <v>25</v>
      </c>
      <c r="F11" s="5">
        <f>SUMIFS([1]!Tableau3[adulte],[1]!Tableau3[heure],#REF!,[1]!Tableau3[dénomination],$Y$1)+SUMIFS([1]!Tableau3[enfant],[1]!Tableau3[heure],#REF!,[1]!Tableau3[dénomination],$Y$1)</f>
        <v>0</v>
      </c>
      <c r="G11" s="5">
        <f>SUMIFS([1]!Tableau3[adulte],[1]!Tableau3[heure],#REF!,[1]!Tableau3[dénomination],$Y$4)+SUMIFS([1]!Tableau3[enfant],[1]!Tableau3[heure],#REF!,[1]!Tableau3[dénomination],$Y$4)</f>
        <v>0</v>
      </c>
      <c r="H11" s="5">
        <f>SUMIFS([1]!Tableau3[enfant],[1]!Tableau3[dates],$U10,[1]!Tableau3[carte],$Y$3)+SUMIFS([1]!Tableau3[bonnet],[1]!Tableau3[dates],$U10,[1]!Tableau3[carte],$Y$3)</f>
        <v>0</v>
      </c>
      <c r="I11" s="5">
        <f>SUMIFS([1]!Tableau3[bonnet],[1]!Tableau3[heures],$U10,[1]!Tableau3[adulte],$Y$2)+SUMIFS([1]!Tableau3[lunettes],[1]!Tableau3[heures],$U10,[1]!Tableau3[adulte],$Y$2)</f>
        <v>0</v>
      </c>
      <c r="J11" s="1">
        <f t="shared" si="0"/>
        <v>0</v>
      </c>
    </row>
    <row r="12" spans="1:12" x14ac:dyDescent="0.25">
      <c r="A12" s="3" t="s">
        <v>26</v>
      </c>
      <c r="B12" s="4">
        <f>SUMIFS([1]!Tableau3[recette globale],[1]!Tableau3[CB],$Y$8,[1]!Tableau3[dates],$AA$1)</f>
        <v>0</v>
      </c>
      <c r="E12" s="1" t="s">
        <v>27</v>
      </c>
      <c r="F12" s="5">
        <f>SUMIFS([1]!Tableau3[adulte],[1]!Tableau3[heure],#REF!,[1]!Tableau3[dénomination],$Y$1)+SUMIFS([1]!Tableau3[enfant],[1]!Tableau3[heure],#REF!,[1]!Tableau3[dénomination],$Y$1)</f>
        <v>0</v>
      </c>
      <c r="G12" s="5">
        <f>SUMIFS([1]!Tableau3[adulte],[1]!Tableau3[heure],#REF!,[1]!Tableau3[dénomination],$Y$4)+SUMIFS([1]!Tableau3[enfant],[1]!Tableau3[heure],#REF!,[1]!Tableau3[dénomination],$Y$4)</f>
        <v>0</v>
      </c>
      <c r="H12" s="5">
        <f>SUMIFS([1]!Tableau3[enfant],[1]!Tableau3[dates],$U11,[1]!Tableau3[carte],$Y$3)+SUMIFS([1]!Tableau3[bonnet],[1]!Tableau3[dates],$U11,[1]!Tableau3[carte],$Y$3)</f>
        <v>0</v>
      </c>
      <c r="I12" s="5">
        <f>SUMIFS([1]!Tableau3[bonnet],[1]!Tableau3[heures],$U11,[1]!Tableau3[adulte],$Y$2)+SUMIFS([1]!Tableau3[lunettes],[1]!Tableau3[heures],$U11,[1]!Tableau3[adulte],$Y$2)</f>
        <v>0</v>
      </c>
      <c r="J12" s="1">
        <f t="shared" si="0"/>
        <v>0</v>
      </c>
    </row>
    <row r="13" spans="1:12" x14ac:dyDescent="0.25">
      <c r="A13" s="3" t="s">
        <v>28</v>
      </c>
      <c r="B13" s="4">
        <f>SUMIF([1]!Tableau3[dates],#REF!,[1]!Tableau3[recette globale])</f>
        <v>0</v>
      </c>
      <c r="E13" s="1" t="s">
        <v>29</v>
      </c>
      <c r="F13" s="5">
        <f>SUMIFS([1]!Tableau3[adulte],[1]!Tableau3[heure],#REF!,[1]!Tableau3[dénomination],$Y$1)+SUMIFS([1]!Tableau3[enfant],[1]!Tableau3[heure],#REF!,[1]!Tableau3[dénomination],$Y$1)</f>
        <v>0</v>
      </c>
      <c r="G13" s="5">
        <f>SUMIFS([1]!Tableau3[adulte],[1]!Tableau3[heure],#REF!,[1]!Tableau3[dénomination],$Y$4)+SUMIFS([1]!Tableau3[enfant],[1]!Tableau3[heure],#REF!,[1]!Tableau3[dénomination],$Y$4)</f>
        <v>0</v>
      </c>
      <c r="H13" s="5">
        <f>SUMIFS([1]!Tableau3[enfant],[1]!Tableau3[dates],$U12,[1]!Tableau3[carte],$Y$3)+SUMIFS([1]!Tableau3[bonnet],[1]!Tableau3[dates],$U12,[1]!Tableau3[carte],$Y$3)</f>
        <v>0</v>
      </c>
      <c r="I13" s="5">
        <f>SUMIFS([1]!Tableau3[bonnet],[1]!Tableau3[heures],$U12,[1]!Tableau3[adulte],$Y$2)+SUMIFS([1]!Tableau3[lunettes],[1]!Tableau3[heures],$U12,[1]!Tableau3[adulte],$Y$2)</f>
        <v>0</v>
      </c>
      <c r="J13" s="1">
        <f t="shared" si="0"/>
        <v>0</v>
      </c>
    </row>
    <row r="14" spans="1:12" x14ac:dyDescent="0.25">
      <c r="E14" s="1" t="s">
        <v>30</v>
      </c>
      <c r="F14" s="5">
        <f>SUMIFS([1]!Tableau3[adulte],[1]!Tableau3[heure],#REF!,[1]!Tableau3[dénomination],$Y$1)+SUMIFS([1]!Tableau3[enfant],[1]!Tableau3[heure],#REF!,[1]!Tableau3[dénomination],$Y$1)</f>
        <v>0</v>
      </c>
      <c r="G14" s="5">
        <f>SUMIFS([1]!Tableau3[adulte],[1]!Tableau3[heure],#REF!,[1]!Tableau3[dénomination],$Y$4)+SUMIFS([1]!Tableau3[enfant],[1]!Tableau3[heure],#REF!,[1]!Tableau3[dénomination],$Y$4)</f>
        <v>0</v>
      </c>
      <c r="H14" s="5">
        <f>SUMIFS([1]!Tableau3[enfant],[1]!Tableau3[dates],$U13,[1]!Tableau3[carte],$Y$3)+SUMIFS([1]!Tableau3[bonnet],[1]!Tableau3[dates],$U13,[1]!Tableau3[carte],$Y$3)</f>
        <v>0</v>
      </c>
      <c r="I14" s="5">
        <f>SUMIFS([1]!Tableau3[bonnet],[1]!Tableau3[heures],$U13,[1]!Tableau3[adulte],$Y$2)+SUMIFS([1]!Tableau3[lunettes],[1]!Tableau3[heures],$U13,[1]!Tableau3[adulte],$Y$2)</f>
        <v>0</v>
      </c>
      <c r="J14" s="1">
        <f t="shared" si="0"/>
        <v>0</v>
      </c>
    </row>
    <row r="15" spans="1:12" x14ac:dyDescent="0.25">
      <c r="E15" s="1" t="s">
        <v>31</v>
      </c>
      <c r="F15" s="5">
        <f>SUMIFS([1]!Tableau3[adulte],[1]!Tableau3[heure],#REF!,[1]!Tableau3[dénomination],$Y$1)+SUMIFS([1]!Tableau3[enfant],[1]!Tableau3[heure],#REF!,[1]!Tableau3[dénomination],$Y$1)</f>
        <v>0</v>
      </c>
      <c r="G15" s="5">
        <f>SUMIFS([1]!Tableau3[adulte],[1]!Tableau3[heure],#REF!,[1]!Tableau3[dénomination],$Y$4)+SUMIFS([1]!Tableau3[enfant],[1]!Tableau3[heure],#REF!,[1]!Tableau3[dénomination],$Y$4)</f>
        <v>0</v>
      </c>
      <c r="H15" s="5">
        <f>SUMIFS([1]!Tableau3[enfant],[1]!Tableau3[dates],$U14,[1]!Tableau3[carte],$Y$3)+SUMIFS([1]!Tableau3[bonnet],[1]!Tableau3[dates],$U14,[1]!Tableau3[carte],$Y$3)</f>
        <v>0</v>
      </c>
      <c r="I15" s="5">
        <f>SUMIFS([1]!Tableau3[bonnet],[1]!Tableau3[heures],$U14,[1]!Tableau3[adulte],$Y$2)+SUMIFS([1]!Tableau3[lunettes],[1]!Tableau3[heures],$U14,[1]!Tableau3[adulte],$Y$2)</f>
        <v>0</v>
      </c>
      <c r="J15" s="1">
        <f t="shared" si="0"/>
        <v>0</v>
      </c>
    </row>
    <row r="16" spans="1:12" x14ac:dyDescent="0.25">
      <c r="E16" s="1" t="s">
        <v>32</v>
      </c>
      <c r="F16" s="5">
        <f>SUMIFS([1]!Tableau3[adulte],[1]!Tableau3[heure],#REF!,[1]!Tableau3[dénomination],$Y$1)+SUMIFS([1]!Tableau3[enfant],[1]!Tableau3[heure],#REF!,[1]!Tableau3[dénomination],$Y$1)</f>
        <v>0</v>
      </c>
      <c r="G16" s="5">
        <f>SUMIFS([1]!Tableau3[adulte],[1]!Tableau3[heure],#REF!,[1]!Tableau3[dénomination],$Y$4)+SUMIFS([1]!Tableau3[enfant],[1]!Tableau3[heure],#REF!,[1]!Tableau3[dénomination],$Y$4)</f>
        <v>0</v>
      </c>
      <c r="H16" s="5">
        <f>SUMIFS([1]!Tableau3[enfant],[1]!Tableau3[dates],$U15,[1]!Tableau3[carte],$Y$3)+SUMIFS([1]!Tableau3[bonnet],[1]!Tableau3[dates],$U15,[1]!Tableau3[carte],$Y$3)</f>
        <v>0</v>
      </c>
      <c r="I16" s="5">
        <f>SUMIFS([1]!Tableau3[bonnet],[1]!Tableau3[heures],$U15,[1]!Tableau3[adulte],$Y$2)+SUMIFS([1]!Tableau3[lunettes],[1]!Tableau3[heures],$U15,[1]!Tableau3[adulte],$Y$2)</f>
        <v>0</v>
      </c>
      <c r="J16" s="1">
        <f t="shared" si="0"/>
        <v>0</v>
      </c>
    </row>
    <row r="17" spans="5:10" x14ac:dyDescent="0.25">
      <c r="E17" s="1" t="s">
        <v>33</v>
      </c>
      <c r="F17" s="5">
        <f>SUMIFS([1]!Tableau3[adulte],[1]!Tableau3[heure],#REF!,[1]!Tableau3[dénomination],$Y$1)+SUMIFS([1]!Tableau3[enfant],[1]!Tableau3[heure],#REF!,[1]!Tableau3[dénomination],$Y$1)</f>
        <v>0</v>
      </c>
      <c r="G17" s="5">
        <f>SUMIFS([1]!Tableau3[adulte],[1]!Tableau3[heure],#REF!,[1]!Tableau3[dénomination],$Y$4)+SUMIFS([1]!Tableau3[enfant],[1]!Tableau3[heure],#REF!,[1]!Tableau3[dénomination],$Y$4)</f>
        <v>0</v>
      </c>
      <c r="H17" s="5">
        <f>SUMIFS([1]!Tableau3[enfant],[1]!Tableau3[dates],$U16,[1]!Tableau3[carte],$Y$3)+SUMIFS([1]!Tableau3[bonnet],[1]!Tableau3[dates],$U16,[1]!Tableau3[carte],$Y$3)</f>
        <v>0</v>
      </c>
      <c r="I17" s="5">
        <f>SUMIFS([1]!Tableau3[bonnet],[1]!Tableau3[heures],$U16,[1]!Tableau3[adulte],$Y$2)+SUMIFS([1]!Tableau3[lunettes],[1]!Tableau3[heures],$U16,[1]!Tableau3[adulte],$Y$2)</f>
        <v>0</v>
      </c>
      <c r="J17" s="1">
        <f t="shared" si="0"/>
        <v>0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Y11"/>
  <sheetViews>
    <sheetView tabSelected="1" workbookViewId="0">
      <selection activeCell="F14" sqref="F14"/>
    </sheetView>
  </sheetViews>
  <sheetFormatPr baseColWidth="10" defaultRowHeight="15" x14ac:dyDescent="0.25"/>
  <cols>
    <col min="2" max="77" width="5" customWidth="1"/>
  </cols>
  <sheetData>
    <row r="1" spans="1:77" x14ac:dyDescent="0.25">
      <c r="L1" s="12"/>
      <c r="M1" s="18" t="s">
        <v>35</v>
      </c>
      <c r="N1" s="18"/>
      <c r="O1" s="18"/>
      <c r="P1" s="18"/>
      <c r="Q1" s="18"/>
      <c r="R1" s="18"/>
      <c r="S1" s="18"/>
      <c r="T1" s="18"/>
      <c r="U1" s="18"/>
      <c r="V1" s="23" t="s">
        <v>35</v>
      </c>
      <c r="W1" s="23"/>
      <c r="X1" s="23"/>
      <c r="Y1" s="23"/>
      <c r="Z1" s="18"/>
      <c r="AA1" s="18"/>
      <c r="AB1" s="18"/>
      <c r="AC1" s="13"/>
      <c r="AD1" s="18"/>
      <c r="AE1" s="18"/>
      <c r="AF1" s="18"/>
      <c r="AG1" s="18"/>
      <c r="AH1" s="18"/>
      <c r="AI1" s="18"/>
      <c r="AJ1" s="18"/>
      <c r="AK1" s="18"/>
      <c r="AL1" s="18"/>
      <c r="AM1" s="24" t="s">
        <v>36</v>
      </c>
      <c r="AN1" s="24"/>
      <c r="AO1" s="24"/>
      <c r="AP1" s="24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25" t="s">
        <v>37</v>
      </c>
      <c r="BC1" s="25"/>
      <c r="BD1" s="25"/>
      <c r="BE1" s="25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26" t="s">
        <v>38</v>
      </c>
      <c r="BS1" s="26"/>
      <c r="BT1" s="26"/>
      <c r="BU1" s="26"/>
      <c r="BV1" s="18"/>
      <c r="BW1" s="18"/>
      <c r="BX1" s="18"/>
      <c r="BY1" s="18"/>
    </row>
    <row r="2" spans="1:77" s="11" customFormat="1" ht="101.25" x14ac:dyDescent="0.25">
      <c r="A2" s="19" t="s">
        <v>34</v>
      </c>
      <c r="B2" s="10" t="s">
        <v>8</v>
      </c>
      <c r="C2" s="10" t="s">
        <v>10</v>
      </c>
      <c r="D2" s="10" t="s">
        <v>12</v>
      </c>
      <c r="E2" s="10" t="s">
        <v>14</v>
      </c>
      <c r="F2" s="10" t="s">
        <v>16</v>
      </c>
      <c r="G2" s="10" t="s">
        <v>18</v>
      </c>
      <c r="H2" s="10" t="s">
        <v>20</v>
      </c>
      <c r="I2" s="10" t="s">
        <v>22</v>
      </c>
      <c r="J2" s="10" t="s">
        <v>24</v>
      </c>
      <c r="K2" s="10" t="s">
        <v>26</v>
      </c>
      <c r="L2" s="10" t="s">
        <v>28</v>
      </c>
      <c r="M2" s="14" t="s">
        <v>39</v>
      </c>
      <c r="N2" s="14" t="s">
        <v>40</v>
      </c>
      <c r="O2" s="14" t="s">
        <v>41</v>
      </c>
      <c r="P2" s="14" t="s">
        <v>42</v>
      </c>
      <c r="Q2" s="14" t="s">
        <v>43</v>
      </c>
      <c r="R2" s="14" t="s">
        <v>44</v>
      </c>
      <c r="S2" s="14" t="s">
        <v>45</v>
      </c>
      <c r="T2" s="14" t="s">
        <v>46</v>
      </c>
      <c r="U2" s="14" t="s">
        <v>47</v>
      </c>
      <c r="V2" s="14" t="s">
        <v>48</v>
      </c>
      <c r="W2" s="14" t="s">
        <v>49</v>
      </c>
      <c r="X2" s="14" t="s">
        <v>50</v>
      </c>
      <c r="Y2" s="14" t="s">
        <v>51</v>
      </c>
      <c r="Z2" s="14" t="s">
        <v>52</v>
      </c>
      <c r="AA2" s="14" t="s">
        <v>53</v>
      </c>
      <c r="AB2" s="14" t="s">
        <v>54</v>
      </c>
      <c r="AC2" s="14"/>
      <c r="AD2" s="15" t="s">
        <v>39</v>
      </c>
      <c r="AE2" s="15" t="s">
        <v>40</v>
      </c>
      <c r="AF2" s="15" t="s">
        <v>41</v>
      </c>
      <c r="AG2" s="15" t="s">
        <v>42</v>
      </c>
      <c r="AH2" s="15" t="s">
        <v>43</v>
      </c>
      <c r="AI2" s="15" t="s">
        <v>44</v>
      </c>
      <c r="AJ2" s="15" t="s">
        <v>45</v>
      </c>
      <c r="AK2" s="15" t="s">
        <v>46</v>
      </c>
      <c r="AL2" s="15" t="s">
        <v>47</v>
      </c>
      <c r="AM2" s="15" t="s">
        <v>48</v>
      </c>
      <c r="AN2" s="15" t="s">
        <v>49</v>
      </c>
      <c r="AO2" s="15" t="s">
        <v>50</v>
      </c>
      <c r="AP2" s="15" t="s">
        <v>51</v>
      </c>
      <c r="AQ2" s="15" t="s">
        <v>52</v>
      </c>
      <c r="AR2" s="15" t="s">
        <v>53</v>
      </c>
      <c r="AS2" s="15" t="s">
        <v>54</v>
      </c>
      <c r="AT2" s="16" t="s">
        <v>39</v>
      </c>
      <c r="AU2" s="16" t="s">
        <v>40</v>
      </c>
      <c r="AV2" s="16" t="s">
        <v>41</v>
      </c>
      <c r="AW2" s="16" t="s">
        <v>42</v>
      </c>
      <c r="AX2" s="16" t="s">
        <v>43</v>
      </c>
      <c r="AY2" s="16" t="s">
        <v>44</v>
      </c>
      <c r="AZ2" s="16" t="s">
        <v>45</v>
      </c>
      <c r="BA2" s="16" t="s">
        <v>46</v>
      </c>
      <c r="BB2" s="16" t="s">
        <v>47</v>
      </c>
      <c r="BC2" s="16" t="s">
        <v>48</v>
      </c>
      <c r="BD2" s="16" t="s">
        <v>49</v>
      </c>
      <c r="BE2" s="16" t="s">
        <v>50</v>
      </c>
      <c r="BF2" s="16" t="s">
        <v>51</v>
      </c>
      <c r="BG2" s="16" t="s">
        <v>52</v>
      </c>
      <c r="BH2" s="16" t="s">
        <v>53</v>
      </c>
      <c r="BI2" s="16" t="s">
        <v>54</v>
      </c>
      <c r="BJ2" s="17" t="s">
        <v>39</v>
      </c>
      <c r="BK2" s="17" t="s">
        <v>40</v>
      </c>
      <c r="BL2" s="17" t="s">
        <v>41</v>
      </c>
      <c r="BM2" s="17" t="s">
        <v>42</v>
      </c>
      <c r="BN2" s="17" t="s">
        <v>43</v>
      </c>
      <c r="BO2" s="17" t="s">
        <v>44</v>
      </c>
      <c r="BP2" s="17" t="s">
        <v>45</v>
      </c>
      <c r="BQ2" s="17" t="s">
        <v>46</v>
      </c>
      <c r="BR2" s="17" t="s">
        <v>47</v>
      </c>
      <c r="BS2" s="17" t="s">
        <v>48</v>
      </c>
      <c r="BT2" s="17" t="s">
        <v>49</v>
      </c>
      <c r="BU2" s="17" t="s">
        <v>50</v>
      </c>
      <c r="BV2" s="17" t="s">
        <v>51</v>
      </c>
      <c r="BW2" s="17" t="s">
        <v>52</v>
      </c>
      <c r="BX2" s="17" t="s">
        <v>53</v>
      </c>
      <c r="BY2" s="17" t="s">
        <v>54</v>
      </c>
    </row>
    <row r="3" spans="1:77" x14ac:dyDescent="0.25">
      <c r="A3" s="21">
        <v>42370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0"/>
      <c r="BO3" s="20"/>
      <c r="BP3" s="20"/>
      <c r="BQ3" s="20"/>
      <c r="BR3" s="20"/>
      <c r="BS3" s="20"/>
      <c r="BT3" s="20"/>
      <c r="BU3" s="20"/>
      <c r="BV3" s="20"/>
      <c r="BW3" s="20"/>
      <c r="BX3" s="20"/>
      <c r="BY3" s="20"/>
    </row>
    <row r="8" spans="1:77" x14ac:dyDescent="0.25">
      <c r="B8" s="3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</row>
    <row r="9" spans="1:77" x14ac:dyDescent="0.25">
      <c r="J9" s="29" t="s">
        <v>56</v>
      </c>
      <c r="K9" s="29"/>
      <c r="L9" s="29"/>
      <c r="M9" s="29"/>
      <c r="N9" s="29"/>
    </row>
    <row r="10" spans="1:77" x14ac:dyDescent="0.25">
      <c r="J10" s="29"/>
      <c r="K10" s="29"/>
      <c r="L10" s="29"/>
      <c r="M10" s="29"/>
      <c r="N10" s="29"/>
    </row>
    <row r="11" spans="1:77" x14ac:dyDescent="0.25">
      <c r="J11" s="29"/>
      <c r="K11" s="29"/>
      <c r="L11" s="29"/>
      <c r="M11" s="29"/>
      <c r="N11" s="29"/>
    </row>
  </sheetData>
  <mergeCells count="6">
    <mergeCell ref="J9:N11"/>
    <mergeCell ref="V1:Y1"/>
    <mergeCell ref="AM1:AP1"/>
    <mergeCell ref="BB1:BE1"/>
    <mergeCell ref="BR1:BU1"/>
    <mergeCell ref="W8:AM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Feuil2</vt:lpstr>
      <vt:lpstr>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 portable celine</dc:creator>
  <cp:lastModifiedBy>ordi portable celine</cp:lastModifiedBy>
  <dcterms:created xsi:type="dcterms:W3CDTF">2015-12-02T10:52:11Z</dcterms:created>
  <dcterms:modified xsi:type="dcterms:W3CDTF">2015-12-02T11:19:24Z</dcterms:modified>
</cp:coreProperties>
</file>