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erremans\Desktop\"/>
    </mc:Choice>
  </mc:AlternateContent>
  <bookViews>
    <workbookView xWindow="0" yWindow="0" windowWidth="25200" windowHeight="11985"/>
  </bookViews>
  <sheets>
    <sheet name="workflow" sheetId="1" r:id="rId1"/>
    <sheet name="Blad2" sheetId="2" r:id="rId2"/>
    <sheet name="MANUAL" sheetId="3" r:id="rId3"/>
  </sheets>
  <definedNames>
    <definedName name="_xlnm._FilterDatabase" localSheetId="0" hidden="1">workflow!$B$4:$P$309</definedName>
    <definedName name="_xlnm.Print_Titles" localSheetId="0">workflow!$1:$4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5" i="1" l="1"/>
  <c r="N39" i="1" l="1"/>
  <c r="M39" i="1"/>
  <c r="N38" i="1"/>
  <c r="M38" i="1"/>
  <c r="N37" i="1"/>
  <c r="M37" i="1"/>
  <c r="N36" i="1"/>
  <c r="M36" i="1"/>
  <c r="N35" i="1"/>
  <c r="M35" i="1"/>
  <c r="N34" i="1"/>
  <c r="M34" i="1"/>
  <c r="N33" i="1"/>
  <c r="M33" i="1"/>
  <c r="N32" i="1"/>
  <c r="M32" i="1"/>
  <c r="N31" i="1"/>
  <c r="M31" i="1"/>
  <c r="N30" i="1"/>
  <c r="M30" i="1"/>
  <c r="N29" i="1"/>
  <c r="M29" i="1"/>
  <c r="N28" i="1"/>
  <c r="M28" i="1"/>
  <c r="N27" i="1"/>
  <c r="M27" i="1"/>
  <c r="N26" i="1"/>
  <c r="M26" i="1"/>
  <c r="N25" i="1"/>
  <c r="M25" i="1"/>
  <c r="N24" i="1"/>
  <c r="M24" i="1"/>
  <c r="N23" i="1"/>
  <c r="M23" i="1"/>
  <c r="N22" i="1"/>
  <c r="M22" i="1"/>
  <c r="N21" i="1"/>
  <c r="M21" i="1"/>
  <c r="N20" i="1"/>
  <c r="M20" i="1"/>
  <c r="N19" i="1"/>
  <c r="M19" i="1"/>
  <c r="N18" i="1"/>
  <c r="M18" i="1"/>
  <c r="N17" i="1"/>
  <c r="M17" i="1"/>
  <c r="N16" i="1"/>
  <c r="M16" i="1"/>
  <c r="N13" i="1" l="1"/>
  <c r="N14" i="1"/>
  <c r="N15" i="1"/>
  <c r="N40" i="1"/>
  <c r="N41" i="1"/>
  <c r="N42" i="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77" i="1"/>
  <c r="N78" i="1"/>
  <c r="N79" i="1"/>
  <c r="N80" i="1"/>
  <c r="N81" i="1"/>
  <c r="N82" i="1"/>
  <c r="N83" i="1"/>
  <c r="N84" i="1"/>
  <c r="N85" i="1"/>
  <c r="N86" i="1"/>
  <c r="N87" i="1"/>
  <c r="N88" i="1"/>
  <c r="N89" i="1"/>
  <c r="N90" i="1"/>
  <c r="N91" i="1"/>
  <c r="N92" i="1"/>
  <c r="N93" i="1"/>
  <c r="N94" i="1"/>
  <c r="N95" i="1"/>
  <c r="N96" i="1"/>
  <c r="N97" i="1"/>
  <c r="N98" i="1"/>
  <c r="N99" i="1"/>
  <c r="N100" i="1"/>
  <c r="N101" i="1"/>
  <c r="N102" i="1"/>
  <c r="N103" i="1"/>
  <c r="N104" i="1"/>
  <c r="N105" i="1"/>
  <c r="N106" i="1"/>
  <c r="N107" i="1"/>
  <c r="N108" i="1"/>
  <c r="N109" i="1"/>
  <c r="N110" i="1"/>
  <c r="N111" i="1"/>
  <c r="N112" i="1"/>
  <c r="N113" i="1"/>
  <c r="N114" i="1"/>
  <c r="N115" i="1"/>
  <c r="N116" i="1"/>
  <c r="N117" i="1"/>
  <c r="N118" i="1"/>
  <c r="N119" i="1"/>
  <c r="N120" i="1"/>
  <c r="N121" i="1"/>
  <c r="N122" i="1"/>
  <c r="N123" i="1"/>
  <c r="N124" i="1"/>
  <c r="N125" i="1"/>
  <c r="N126" i="1"/>
  <c r="N127" i="1"/>
  <c r="N128" i="1"/>
  <c r="N129" i="1"/>
  <c r="N130" i="1"/>
  <c r="N131" i="1"/>
  <c r="N132" i="1"/>
  <c r="N133" i="1"/>
  <c r="N134" i="1"/>
  <c r="N135" i="1"/>
  <c r="N136" i="1"/>
  <c r="N137" i="1"/>
  <c r="N138" i="1"/>
  <c r="N139" i="1"/>
  <c r="N140" i="1"/>
  <c r="N141" i="1"/>
  <c r="N142" i="1"/>
  <c r="N143" i="1"/>
  <c r="N144" i="1"/>
  <c r="N145" i="1"/>
  <c r="N146" i="1"/>
  <c r="N147" i="1"/>
  <c r="N148" i="1"/>
  <c r="N149" i="1"/>
  <c r="N150" i="1"/>
  <c r="N151" i="1"/>
  <c r="N152" i="1"/>
  <c r="N153" i="1"/>
  <c r="N154" i="1"/>
  <c r="N155" i="1"/>
  <c r="N156" i="1"/>
  <c r="N157" i="1"/>
  <c r="N158" i="1"/>
  <c r="N159" i="1"/>
  <c r="N160" i="1"/>
  <c r="N161" i="1"/>
  <c r="N162" i="1"/>
  <c r="N163" i="1"/>
  <c r="N164" i="1"/>
  <c r="N165" i="1"/>
  <c r="N166" i="1"/>
  <c r="N167" i="1"/>
  <c r="N168" i="1"/>
  <c r="N169" i="1"/>
  <c r="N170" i="1"/>
  <c r="N171" i="1"/>
  <c r="N172" i="1"/>
  <c r="N173" i="1"/>
  <c r="N174" i="1"/>
  <c r="N175" i="1"/>
  <c r="N176" i="1"/>
  <c r="N177" i="1"/>
  <c r="N178" i="1"/>
  <c r="N179" i="1"/>
  <c r="N180" i="1"/>
  <c r="N181" i="1"/>
  <c r="N182" i="1"/>
  <c r="N183" i="1"/>
  <c r="N184" i="1"/>
  <c r="N185" i="1"/>
  <c r="N186" i="1"/>
  <c r="N187" i="1"/>
  <c r="N188" i="1"/>
  <c r="N189" i="1"/>
  <c r="N190" i="1"/>
  <c r="N191" i="1"/>
  <c r="N192" i="1"/>
  <c r="N193" i="1"/>
  <c r="N194" i="1"/>
  <c r="N195" i="1"/>
  <c r="N196" i="1"/>
  <c r="N197" i="1"/>
  <c r="N198" i="1"/>
  <c r="N199" i="1"/>
  <c r="N200" i="1"/>
  <c r="N201" i="1"/>
  <c r="N202" i="1"/>
  <c r="N203" i="1"/>
  <c r="N204" i="1"/>
  <c r="N205" i="1"/>
  <c r="N206" i="1"/>
  <c r="N207" i="1"/>
  <c r="N208" i="1"/>
  <c r="N209" i="1"/>
  <c r="N210" i="1"/>
  <c r="N211" i="1"/>
  <c r="N212" i="1"/>
  <c r="N213" i="1"/>
  <c r="N214" i="1"/>
  <c r="N215" i="1"/>
  <c r="N216" i="1"/>
  <c r="N217" i="1"/>
  <c r="N218" i="1"/>
  <c r="N219" i="1"/>
  <c r="N220" i="1"/>
  <c r="N221" i="1"/>
  <c r="N222" i="1"/>
  <c r="N223" i="1"/>
  <c r="N224" i="1"/>
  <c r="N225" i="1"/>
  <c r="N226" i="1"/>
  <c r="N227" i="1"/>
  <c r="N228" i="1"/>
  <c r="N229" i="1"/>
  <c r="N230" i="1"/>
  <c r="N231" i="1"/>
  <c r="N232" i="1"/>
  <c r="N233" i="1"/>
  <c r="N234" i="1"/>
  <c r="N235" i="1"/>
  <c r="N236" i="1"/>
  <c r="N237" i="1"/>
  <c r="N238" i="1"/>
  <c r="N239" i="1"/>
  <c r="N240" i="1"/>
  <c r="N241" i="1"/>
  <c r="N242" i="1"/>
  <c r="N243" i="1"/>
  <c r="N244" i="1"/>
  <c r="N245" i="1"/>
  <c r="N246" i="1"/>
  <c r="N247" i="1"/>
  <c r="N248" i="1"/>
  <c r="N249" i="1"/>
  <c r="N250" i="1"/>
  <c r="N251" i="1"/>
  <c r="N252" i="1"/>
  <c r="N253" i="1"/>
  <c r="N254" i="1"/>
  <c r="N255" i="1"/>
  <c r="N256" i="1"/>
  <c r="N257" i="1"/>
  <c r="N258" i="1"/>
  <c r="N259" i="1"/>
  <c r="N260" i="1"/>
  <c r="N261" i="1"/>
  <c r="N262" i="1"/>
  <c r="N263" i="1"/>
  <c r="N264" i="1"/>
  <c r="N265" i="1"/>
  <c r="N266" i="1"/>
  <c r="N267" i="1"/>
  <c r="N268" i="1"/>
  <c r="N269" i="1"/>
  <c r="N270" i="1"/>
  <c r="N271" i="1"/>
  <c r="N272" i="1"/>
  <c r="N273" i="1"/>
  <c r="N274" i="1"/>
  <c r="N275" i="1"/>
  <c r="N276" i="1"/>
  <c r="N277" i="1"/>
  <c r="N278" i="1"/>
  <c r="N279" i="1"/>
  <c r="N280" i="1"/>
  <c r="N281" i="1"/>
  <c r="N282" i="1"/>
  <c r="N283" i="1"/>
  <c r="N284" i="1"/>
  <c r="N285" i="1"/>
  <c r="N286" i="1"/>
  <c r="N287" i="1"/>
  <c r="N288" i="1"/>
  <c r="N289" i="1"/>
  <c r="N290" i="1"/>
  <c r="N291" i="1"/>
  <c r="N292" i="1"/>
  <c r="N293" i="1"/>
  <c r="N6" i="1"/>
  <c r="N7" i="1"/>
  <c r="N9" i="1"/>
  <c r="N10" i="1"/>
  <c r="N11" i="1"/>
  <c r="N12" i="1"/>
  <c r="N5" i="1"/>
  <c r="M6" i="1"/>
  <c r="M7" i="1"/>
  <c r="M9" i="1"/>
  <c r="M10" i="1"/>
  <c r="M11" i="1"/>
  <c r="M12" i="1"/>
  <c r="M13" i="1"/>
  <c r="M14" i="1"/>
  <c r="M15"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216" i="1"/>
  <c r="M217" i="1"/>
  <c r="M218" i="1"/>
  <c r="M219" i="1"/>
  <c r="M220" i="1"/>
  <c r="M221" i="1"/>
  <c r="M222" i="1"/>
  <c r="M223" i="1"/>
  <c r="M224" i="1"/>
  <c r="M225" i="1"/>
  <c r="M226" i="1"/>
  <c r="M227" i="1"/>
  <c r="M228" i="1"/>
  <c r="M229" i="1"/>
  <c r="M230" i="1"/>
  <c r="M231" i="1"/>
  <c r="M232" i="1"/>
  <c r="M233" i="1"/>
  <c r="M234" i="1"/>
  <c r="M235" i="1"/>
  <c r="M236" i="1"/>
  <c r="M237" i="1"/>
  <c r="M238" i="1"/>
  <c r="M239" i="1"/>
  <c r="M240" i="1"/>
  <c r="M241" i="1"/>
  <c r="M242" i="1"/>
  <c r="M243" i="1"/>
  <c r="M244" i="1"/>
  <c r="M245" i="1"/>
  <c r="M246" i="1"/>
  <c r="M247" i="1"/>
  <c r="M248" i="1"/>
  <c r="M249" i="1"/>
  <c r="M250" i="1"/>
  <c r="M251" i="1"/>
  <c r="M252" i="1"/>
  <c r="M253" i="1"/>
  <c r="M254" i="1"/>
  <c r="M255" i="1"/>
  <c r="M256" i="1"/>
  <c r="M257" i="1"/>
  <c r="M258" i="1"/>
  <c r="M259" i="1"/>
  <c r="M260" i="1"/>
  <c r="M261" i="1"/>
  <c r="M262" i="1"/>
  <c r="M263" i="1"/>
  <c r="M264" i="1"/>
  <c r="M265" i="1"/>
  <c r="M266" i="1"/>
  <c r="M267" i="1"/>
  <c r="M268" i="1"/>
  <c r="M269" i="1"/>
  <c r="M270" i="1"/>
  <c r="M271" i="1"/>
  <c r="M272" i="1"/>
  <c r="M273" i="1"/>
  <c r="M274" i="1"/>
  <c r="M275" i="1"/>
  <c r="M276" i="1"/>
  <c r="M277" i="1"/>
  <c r="M278" i="1"/>
  <c r="M279" i="1"/>
  <c r="M280" i="1"/>
  <c r="M281" i="1"/>
  <c r="M282" i="1"/>
  <c r="M283" i="1"/>
  <c r="M284" i="1"/>
  <c r="M285" i="1"/>
  <c r="M286" i="1"/>
  <c r="M287" i="1"/>
  <c r="M288" i="1"/>
  <c r="M289" i="1"/>
  <c r="M290" i="1"/>
  <c r="M291" i="1"/>
  <c r="M292" i="1"/>
  <c r="M293" i="1"/>
  <c r="M294" i="1" l="1"/>
  <c r="F1" i="1" s="1"/>
  <c r="N294" i="1"/>
  <c r="F3" i="1" s="1"/>
</calcChain>
</file>

<file path=xl/sharedStrings.xml><?xml version="1.0" encoding="utf-8"?>
<sst xmlns="http://schemas.openxmlformats.org/spreadsheetml/2006/main" count="139" uniqueCount="73">
  <si>
    <t>overeenkomst sam-tes - nkgb aanpassen</t>
  </si>
  <si>
    <t>protocol fod fin</t>
  </si>
  <si>
    <t>Volgens Nicolas zou er een wetsvoorstel gelanceerd zijn ivm art 46 ger w, minstens Brotcorne zou ondertekend hebben.  Dit is een nefast wetsvoorstel maar heb geen idee waarom.</t>
  </si>
  <si>
    <t>verschijningsformules</t>
  </si>
  <si>
    <t>vraag jdm elektronische betekening:1. Welke minimumvereisten stelt de wet inzake identificatie van de gerechtsdeurwaarder (verzender)?  Aan welke vereisten moet de elektronische ondertekening van de akte voldoen? 2. Het origineel van de elektronische akte zal in het bezit moeten blijven van de gerechtsdeurwaarder.  Hoe moet dit document worden opgeslagen opdat de authenticiteit van de akte gegarandeerd blijft?  Moet het bestand geëncrypteerd worden? Moet dit opgeslagen worden op bijzondere data-opslag met bijzondere beveiliging? Hoe moet de ontvangst ervan door de bestemmeling geregistreerd en bewaard worden? Zal hij tevens de akte elektronisch ondertekenen zodat het document twee handtekeningen draagt?3. Hoe zal de betekening aan de bestemmeling gebeuren?  Hoe kan de gerechtsdeurwaarder zich ervan vergewissen dat de persoon die de akte ontvangt ook bevoegd is om de publieke of private rechtspersoon te vertegenwoordigen?</t>
  </si>
  <si>
    <t>Peter</t>
  </si>
  <si>
    <t>budget opmaken</t>
  </si>
  <si>
    <t>gesloten</t>
  </si>
  <si>
    <t>open</t>
  </si>
  <si>
    <t>organigram sam-tes</t>
  </si>
  <si>
    <t>H</t>
  </si>
  <si>
    <t>M</t>
  </si>
  <si>
    <t>L</t>
  </si>
  <si>
    <t>rep</t>
  </si>
  <si>
    <t>ad hoc</t>
  </si>
  <si>
    <t>N</t>
  </si>
  <si>
    <t>J</t>
  </si>
  <si>
    <t>20/11/2014 gaan we er samen door met Bart</t>
  </si>
  <si>
    <t>Datum in</t>
  </si>
  <si>
    <t>Beschrijving</t>
  </si>
  <si>
    <t>Commentaar</t>
  </si>
  <si>
    <t>Aard
(mededeling/ad hoc/LT/rep)</t>
  </si>
  <si>
    <t>Prioriteit
(H/M/L)</t>
  </si>
  <si>
    <t xml:space="preserve">Overleg
Nicolas
(J/N) </t>
  </si>
  <si>
    <t>Dossiernr</t>
  </si>
  <si>
    <t>Status
(open/gesloten)</t>
  </si>
  <si>
    <t>Datum
eind</t>
  </si>
  <si>
    <t>Verkoopbaar
(J/N)</t>
  </si>
  <si>
    <t>Bart</t>
  </si>
  <si>
    <t>Nieuw</t>
  </si>
  <si>
    <t>Willy</t>
  </si>
  <si>
    <t>Lionel</t>
  </si>
  <si>
    <t>Halima</t>
  </si>
  <si>
    <t>Allen</t>
  </si>
  <si>
    <t>Koen</t>
  </si>
  <si>
    <t>dries</t>
  </si>
  <si>
    <t>overleg met nicolas gehad?</t>
  </si>
  <si>
    <t>Deadline</t>
  </si>
  <si>
    <t>request</t>
  </si>
  <si>
    <t>bart</t>
  </si>
  <si>
    <t>peter</t>
  </si>
  <si>
    <t>vragen:</t>
  </si>
  <si>
    <t>in kolom dirco ja nee kunnen aanduiden</t>
  </si>
  <si>
    <t>Manuel:</t>
  </si>
  <si>
    <t>return in excel = alt+return</t>
  </si>
  <si>
    <t>nieuwe opdrachtregel aanmaken: steeds eerst alle filters uit</t>
  </si>
  <si>
    <t>indien gesloten: kan naar ander tabblad verdwijnen?</t>
  </si>
  <si>
    <t xml:space="preserve">extra kracht zoeken voor permanente opleiding (zalen reserveren en matchen aan sprekers, zorgen voor installatie en werking erkenningscommissie, aanvragen van gerechtsdeurwaarders en exterene firma's beheren,..).  </t>
  </si>
  <si>
    <t>extra kracht zoeken voor dagelijkse ondersteuning benoemingscommissies en back-up secretariaat.</t>
  </si>
  <si>
    <t>Wanneer ik met mijn iPhone een mail forward met bijlagen erbij of ik maak een mail en voeg er een foto aan toe, dan komt de mail steevast bij de bestemmeling terecht zonder bijlagen of foto. Ligt dit aan een serverinstelling of ligt dit aan een instelling op de iPhone? En vooral, hoe te remediëren?</t>
  </si>
  <si>
    <t>In Gmail postbussen die ik op de iPhone heb staan vertonen niet dit probleem.</t>
  </si>
  <si>
    <t>Electroline:</t>
  </si>
  <si>
    <t>Intentieverklaring FODFIN NKGB  - agenderen op tien januari en dan aan marc met jan en mij in cc vragen hoever het staat en wat van sam-tes verwacht wordt.</t>
  </si>
  <si>
    <t>Sylvie VM</t>
  </si>
  <si>
    <t>Mike</t>
  </si>
  <si>
    <t>Sylvie H</t>
  </si>
  <si>
    <t>meeting</t>
  </si>
  <si>
    <t>mededeling/annonce</t>
  </si>
  <si>
    <t>dossier principal</t>
  </si>
  <si>
    <t xml:space="preserve">aantal dossiers open: kan dat </t>
  </si>
  <si>
    <t>Wetsvoorstellen-ontwerpen bekijken</t>
  </si>
  <si>
    <t>jaarverslag 2015</t>
  </si>
  <si>
    <t>aantal dossiers open</t>
  </si>
  <si>
    <t>aantal dossiers gesloten</t>
  </si>
  <si>
    <t>timing: eind januari na bespreking met koen communicatie softwareoplossing</t>
  </si>
  <si>
    <t>review</t>
  </si>
  <si>
    <t>ombudsdienst</t>
  </si>
  <si>
    <t xml:space="preserve">Na de brieven, finaliseer jij het cijfermatig overzicht van de niet betaalde facturen justitie ‘(dossier 14061)?  </t>
  </si>
  <si>
    <t>to do's :</t>
  </si>
  <si>
    <t>BART maakt timing</t>
  </si>
  <si>
    <t>Aantal ad hoc open</t>
  </si>
  <si>
    <t>Aantal ad hoc gesloten</t>
  </si>
  <si>
    <t>personnes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</si>
</sst>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m/yyyy;@"/>
  </numFmts>
  <fonts count="3" x14ac:knownFonts="1">
    <font>
      <sz val="11"/>
      <color theme="1"/>
      <name val="Calibri"/>
      <family val="2"/>
      <scheme val="minor"/>
    </font>
    <font>
      <b/>
      <sz val="11"/>
      <color theme="1"/>
      <name val="Calibri"/>
      <family val="2"/>
      <scheme val="minor"/>
    </font>
    <font>
      <u/>
      <sz val="11"/>
      <color theme="10"/>
      <name val="Calibri"/>
      <family val="2"/>
      <scheme val="minor"/>
    </font>
  </fonts>
  <fills count="8">
    <fill>
      <patternFill patternType="none"/>
    </fill>
    <fill>
      <patternFill patternType="gray125"/>
    </fill>
    <fill>
      <patternFill patternType="solid">
        <fgColor rgb="FF92D050"/>
        <bgColor indexed="64"/>
      </patternFill>
    </fill>
    <fill>
      <patternFill patternType="solid">
        <fgColor rgb="FFFF000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bgColor indexed="64"/>
      </patternFill>
    </fill>
  </fills>
  <borders count="1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ck">
        <color theme="4" tint="0.59996337778862885"/>
      </left>
      <right style="thick">
        <color theme="4" tint="0.59996337778862885"/>
      </right>
      <top style="medium">
        <color theme="4" tint="-0.499984740745262"/>
      </top>
      <bottom style="thick">
        <color theme="4" tint="0.59996337778862885"/>
      </bottom>
      <diagonal/>
    </border>
    <border>
      <left style="medium">
        <color theme="4" tint="-0.499984740745262"/>
      </left>
      <right style="thick">
        <color theme="4" tint="0.59996337778862885"/>
      </right>
      <top style="thick">
        <color theme="4" tint="0.59996337778862885"/>
      </top>
      <bottom style="thick">
        <color theme="4" tint="0.59996337778862885"/>
      </bottom>
      <diagonal/>
    </border>
    <border>
      <left style="thick">
        <color theme="4" tint="0.59996337778862885"/>
      </left>
      <right style="thick">
        <color theme="4" tint="0.59996337778862885"/>
      </right>
      <top style="thick">
        <color theme="4" tint="0.59996337778862885"/>
      </top>
      <bottom style="thick">
        <color theme="4" tint="0.59996337778862885"/>
      </bottom>
      <diagonal/>
    </border>
    <border>
      <left style="medium">
        <color theme="4" tint="-0.499984740745262"/>
      </left>
      <right style="thick">
        <color theme="4" tint="0.59996337778862885"/>
      </right>
      <top style="thick">
        <color theme="4" tint="0.59996337778862885"/>
      </top>
      <bottom style="medium">
        <color theme="4" tint="-0.499984740745262"/>
      </bottom>
      <diagonal/>
    </border>
    <border>
      <left style="thick">
        <color theme="4" tint="0.59996337778862885"/>
      </left>
      <right style="thick">
        <color theme="4" tint="0.59996337778862885"/>
      </right>
      <top style="thick">
        <color theme="4" tint="0.59996337778862885"/>
      </top>
      <bottom style="medium">
        <color theme="4" tint="-0.499984740745262"/>
      </bottom>
      <diagonal/>
    </border>
    <border>
      <left style="medium">
        <color indexed="64"/>
      </left>
      <right/>
      <top/>
      <bottom/>
      <diagonal/>
    </border>
    <border>
      <left/>
      <right style="medium">
        <color indexed="64"/>
      </right>
      <top/>
      <bottom/>
      <diagonal/>
    </border>
  </borders>
  <cellStyleXfs count="2">
    <xf numFmtId="0" fontId="0" fillId="0" borderId="0"/>
    <xf numFmtId="0" fontId="2" fillId="0" borderId="0" applyNumberFormat="0" applyFill="0" applyBorder="0" applyAlignment="0" applyProtection="0"/>
  </cellStyleXfs>
  <cellXfs count="54">
    <xf numFmtId="0" fontId="0" fillId="0" borderId="0" xfId="0"/>
    <xf numFmtId="0" fontId="0" fillId="0" borderId="0" xfId="0" applyFont="1" applyBorder="1" applyAlignment="1">
      <alignment vertical="top"/>
    </xf>
    <xf numFmtId="0" fontId="0" fillId="0" borderId="0" xfId="0" applyFont="1" applyBorder="1" applyAlignment="1">
      <alignment horizontal="justify" vertical="top" wrapText="1"/>
    </xf>
    <xf numFmtId="164" fontId="0" fillId="0" borderId="0" xfId="0" applyNumberFormat="1" applyFont="1" applyBorder="1" applyAlignment="1">
      <alignment horizontal="justify" vertical="top" wrapText="1"/>
    </xf>
    <xf numFmtId="0" fontId="0" fillId="0" borderId="0" xfId="0" applyFont="1" applyBorder="1"/>
    <xf numFmtId="164" fontId="0" fillId="0" borderId="0" xfId="0" applyNumberFormat="1" applyFont="1" applyBorder="1" applyAlignment="1">
      <alignment vertical="top" shrinkToFit="1"/>
    </xf>
    <xf numFmtId="1" fontId="0" fillId="0" borderId="0" xfId="0" applyNumberFormat="1" applyFont="1" applyBorder="1" applyAlignment="1">
      <alignment horizontal="justify" vertical="top" wrapText="1"/>
    </xf>
    <xf numFmtId="0" fontId="0" fillId="3" borderId="1" xfId="0" applyFont="1" applyFill="1" applyBorder="1" applyAlignment="1">
      <alignment horizontal="justify" vertical="top" wrapText="1"/>
    </xf>
    <xf numFmtId="1" fontId="1" fillId="3" borderId="2" xfId="0" applyNumberFormat="1" applyFont="1" applyFill="1" applyBorder="1" applyAlignment="1">
      <alignment horizontal="center" vertical="top" wrapText="1"/>
    </xf>
    <xf numFmtId="0" fontId="0" fillId="2" borderId="3" xfId="0" applyFont="1" applyFill="1" applyBorder="1" applyAlignment="1">
      <alignment horizontal="justify" vertical="top" wrapText="1"/>
    </xf>
    <xf numFmtId="1" fontId="1" fillId="2" borderId="4" xfId="0" applyNumberFormat="1" applyFont="1" applyFill="1" applyBorder="1" applyAlignment="1">
      <alignment horizontal="center" vertical="top" wrapText="1"/>
    </xf>
    <xf numFmtId="0" fontId="0" fillId="0" borderId="7" xfId="0" applyFont="1" applyBorder="1" applyAlignment="1">
      <alignment vertical="top"/>
    </xf>
    <xf numFmtId="0" fontId="0" fillId="0" borderId="7" xfId="0" applyFont="1" applyBorder="1" applyAlignment="1">
      <alignment horizontal="justify" vertical="top" wrapText="1"/>
    </xf>
    <xf numFmtId="0" fontId="2" fillId="0" borderId="7" xfId="1" applyBorder="1" applyAlignment="1">
      <alignment horizontal="justify" vertical="top" wrapText="1"/>
    </xf>
    <xf numFmtId="0" fontId="0" fillId="0" borderId="7" xfId="0" applyFont="1" applyBorder="1"/>
    <xf numFmtId="164" fontId="0" fillId="0" borderId="7" xfId="0" applyNumberFormat="1" applyFont="1" applyBorder="1" applyAlignment="1">
      <alignment horizontal="justify" vertical="top" wrapText="1"/>
    </xf>
    <xf numFmtId="0" fontId="0" fillId="0" borderId="9" xfId="0" applyFont="1" applyBorder="1" applyAlignment="1">
      <alignment vertical="top"/>
    </xf>
    <xf numFmtId="0" fontId="0" fillId="0" borderId="9" xfId="0" applyFont="1" applyBorder="1" applyAlignment="1">
      <alignment horizontal="justify" vertical="top" wrapText="1"/>
    </xf>
    <xf numFmtId="0" fontId="2" fillId="0" borderId="9" xfId="1" applyBorder="1" applyAlignment="1">
      <alignment horizontal="justify" vertical="top" wrapText="1"/>
    </xf>
    <xf numFmtId="164" fontId="0" fillId="0" borderId="9" xfId="0" applyNumberFormat="1" applyFont="1" applyBorder="1" applyAlignment="1">
      <alignment horizontal="justify" vertical="top" wrapText="1"/>
    </xf>
    <xf numFmtId="0" fontId="0" fillId="0" borderId="9" xfId="0" applyFont="1" applyBorder="1"/>
    <xf numFmtId="0" fontId="0" fillId="0" borderId="11" xfId="0" applyFont="1" applyBorder="1" applyAlignment="1">
      <alignment vertical="top"/>
    </xf>
    <xf numFmtId="0" fontId="0" fillId="0" borderId="11" xfId="0" applyFont="1" applyBorder="1" applyAlignment="1">
      <alignment horizontal="justify" vertical="top" wrapText="1"/>
    </xf>
    <xf numFmtId="164" fontId="0" fillId="0" borderId="11" xfId="0" applyNumberFormat="1" applyFont="1" applyBorder="1" applyAlignment="1">
      <alignment horizontal="justify" vertical="top" wrapText="1"/>
    </xf>
    <xf numFmtId="0" fontId="0" fillId="0" borderId="11" xfId="0" applyFont="1" applyBorder="1"/>
    <xf numFmtId="0" fontId="0" fillId="0" borderId="7" xfId="0" applyFont="1" applyBorder="1" applyAlignment="1">
      <alignment vertical="top" wrapText="1"/>
    </xf>
    <xf numFmtId="0" fontId="0" fillId="0" borderId="9" xfId="0" applyFont="1" applyBorder="1" applyAlignment="1">
      <alignment vertical="top" wrapText="1"/>
    </xf>
    <xf numFmtId="0" fontId="0" fillId="0" borderId="7" xfId="0" applyFont="1" applyBorder="1" applyAlignment="1">
      <alignment horizontal="center" vertical="top" wrapText="1"/>
    </xf>
    <xf numFmtId="0" fontId="0" fillId="0" borderId="9" xfId="0" applyFont="1" applyBorder="1" applyAlignment="1">
      <alignment horizontal="center" vertical="top" wrapText="1"/>
    </xf>
    <xf numFmtId="0" fontId="0" fillId="0" borderId="11" xfId="0" applyFont="1" applyBorder="1" applyAlignment="1">
      <alignment horizontal="center" vertical="top" wrapText="1"/>
    </xf>
    <xf numFmtId="14" fontId="0" fillId="0" borderId="9" xfId="0" applyNumberFormat="1" applyFont="1" applyBorder="1" applyAlignment="1">
      <alignment horizontal="center" vertical="top" wrapText="1"/>
    </xf>
    <xf numFmtId="14" fontId="0" fillId="0" borderId="8" xfId="0" applyNumberFormat="1" applyFont="1" applyBorder="1" applyAlignment="1">
      <alignment horizontal="left" vertical="top" shrinkToFit="1"/>
    </xf>
    <xf numFmtId="14" fontId="0" fillId="0" borderId="10" xfId="0" applyNumberFormat="1" applyFont="1" applyBorder="1" applyAlignment="1">
      <alignment horizontal="left" vertical="top" shrinkToFit="1"/>
    </xf>
    <xf numFmtId="14" fontId="0" fillId="0" borderId="0" xfId="0" applyNumberFormat="1" applyFont="1" applyBorder="1" applyAlignment="1">
      <alignment horizontal="left" vertical="top" shrinkToFit="1"/>
    </xf>
    <xf numFmtId="14" fontId="0" fillId="0" borderId="0" xfId="0" applyNumberFormat="1" applyFont="1" applyBorder="1" applyAlignment="1">
      <alignment vertical="top" shrinkToFit="1"/>
    </xf>
    <xf numFmtId="0" fontId="0" fillId="0" borderId="0" xfId="0" applyFont="1" applyBorder="1" applyAlignment="1">
      <alignment horizontal="left" vertical="top" wrapText="1"/>
    </xf>
    <xf numFmtId="0" fontId="0" fillId="0" borderId="7" xfId="0" applyFont="1" applyBorder="1" applyAlignment="1">
      <alignment horizontal="left" vertical="top" wrapText="1"/>
    </xf>
    <xf numFmtId="0" fontId="0" fillId="0" borderId="9" xfId="0" applyFont="1" applyBorder="1" applyAlignment="1">
      <alignment horizontal="left" vertical="top" wrapText="1"/>
    </xf>
    <xf numFmtId="0" fontId="0" fillId="0" borderId="11" xfId="0" applyFont="1" applyBorder="1" applyAlignment="1">
      <alignment horizontal="left" vertical="top" wrapText="1"/>
    </xf>
    <xf numFmtId="0" fontId="0" fillId="0" borderId="0" xfId="0" applyFont="1" applyFill="1" applyBorder="1"/>
    <xf numFmtId="0" fontId="0" fillId="0" borderId="0" xfId="0" applyFont="1" applyBorder="1" applyAlignment="1">
      <alignment vertical="center" wrapText="1"/>
    </xf>
    <xf numFmtId="164" fontId="1" fillId="4" borderId="5" xfId="0" applyNumberFormat="1" applyFont="1" applyFill="1" applyBorder="1" applyAlignment="1">
      <alignment vertical="center" wrapText="1" shrinkToFit="1"/>
    </xf>
    <xf numFmtId="0" fontId="1" fillId="4" borderId="6" xfId="0" applyFont="1" applyFill="1" applyBorder="1" applyAlignment="1">
      <alignment vertical="center" wrapText="1"/>
    </xf>
    <xf numFmtId="164" fontId="1" fillId="4" borderId="6" xfId="0" applyNumberFormat="1" applyFont="1" applyFill="1" applyBorder="1" applyAlignment="1">
      <alignment vertical="center" wrapText="1"/>
    </xf>
    <xf numFmtId="14" fontId="0" fillId="0" borderId="9" xfId="0" applyNumberFormat="1" applyFont="1" applyBorder="1" applyAlignment="1">
      <alignment horizontal="left" vertical="top" wrapText="1"/>
    </xf>
    <xf numFmtId="14" fontId="0" fillId="0" borderId="0" xfId="0" applyNumberFormat="1" applyFont="1" applyBorder="1" applyAlignment="1">
      <alignment horizontal="left" vertical="top" wrapText="1"/>
    </xf>
    <xf numFmtId="0" fontId="0" fillId="0" borderId="0" xfId="0" applyAlignment="1">
      <alignment vertical="center"/>
    </xf>
    <xf numFmtId="0" fontId="0" fillId="0" borderId="0" xfId="0" applyAlignment="1">
      <alignment wrapText="1"/>
    </xf>
    <xf numFmtId="0" fontId="0" fillId="5" borderId="9" xfId="0" applyFont="1" applyFill="1" applyBorder="1" applyAlignment="1">
      <alignment vertical="top" wrapText="1"/>
    </xf>
    <xf numFmtId="0" fontId="0" fillId="6" borderId="9" xfId="0" applyFont="1" applyFill="1" applyBorder="1" applyAlignment="1">
      <alignment vertical="top" wrapText="1"/>
    </xf>
    <xf numFmtId="0" fontId="0" fillId="7" borderId="12" xfId="0" applyFont="1" applyFill="1" applyBorder="1" applyAlignment="1">
      <alignment horizontal="justify" vertical="top" wrapText="1"/>
    </xf>
    <xf numFmtId="1" fontId="1" fillId="7" borderId="13" xfId="0" applyNumberFormat="1" applyFont="1" applyFill="1" applyBorder="1" applyAlignment="1">
      <alignment horizontal="center" vertical="top" wrapText="1"/>
    </xf>
    <xf numFmtId="164" fontId="0" fillId="7" borderId="9" xfId="0" applyNumberFormat="1" applyFont="1" applyFill="1" applyBorder="1" applyAlignment="1">
      <alignment horizontal="justify" vertical="top" wrapText="1"/>
    </xf>
    <xf numFmtId="0" fontId="0" fillId="7" borderId="7" xfId="0" applyFont="1" applyFill="1" applyBorder="1"/>
  </cellXfs>
  <cellStyles count="2">
    <cellStyle name="Lien hypertexte" xfId="1" builtinId="8"/>
    <cellStyle name="Normal" xfId="0" builtinId="0"/>
  </cellStyles>
  <dxfs count="2">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AppData/Local/Microsoft/Windows/INetCache/Content.Outlook/14032%20VERSCHIJNIJNGSFORMULES" TargetMode="External"/><Relationship Id="rId2" Type="http://schemas.openxmlformats.org/officeDocument/2006/relationships/hyperlink" Target="../AppData/Local/Microsoft/Windows/INetCache/Content.Outlook/14044%20FOD%20FIN%20-%20INVORDERING%20-%20RECOUVREMENT" TargetMode="External"/><Relationship Id="rId1" Type="http://schemas.openxmlformats.org/officeDocument/2006/relationships/hyperlink" Target="../AppData/Local/Microsoft/Windows/INetCache/Content.Outlook/14046%20OMBUDSDIENST" TargetMode="External"/><Relationship Id="rId6" Type="http://schemas.openxmlformats.org/officeDocument/2006/relationships/printerSettings" Target="../printerSettings/printerSettings1.bin"/><Relationship Id="rId5" Type="http://schemas.openxmlformats.org/officeDocument/2006/relationships/hyperlink" Target="../AppData/Local/Microsoft/Windows/INetCache/Content.Outlook/14025%20JAARVERSLAG%202014" TargetMode="External"/><Relationship Id="rId4" Type="http://schemas.openxmlformats.org/officeDocument/2006/relationships/hyperlink" Target="../AppData/Local/Microsoft/Windows/INetCache/Content.Outlook/14028%20ELEKTRONISCHE%20BETEKENIN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48371"/>
  <sheetViews>
    <sheetView tabSelected="1" zoomScale="85" zoomScaleNormal="85" workbookViewId="0">
      <pane ySplit="4" topLeftCell="A8" activePane="bottomLeft" state="frozen"/>
      <selection pane="bottomLeft" activeCell="C4" sqref="C4"/>
    </sheetView>
  </sheetViews>
  <sheetFormatPr baseColWidth="10" defaultColWidth="9.140625" defaultRowHeight="15" x14ac:dyDescent="0.25"/>
  <cols>
    <col min="1" max="1" width="5.7109375" style="4" customWidth="1"/>
    <col min="2" max="2" width="10.7109375" style="5" bestFit="1" customWidth="1"/>
    <col min="3" max="3" width="11.85546875" style="1" customWidth="1"/>
    <col min="4" max="4" width="76.42578125" style="35" customWidth="1"/>
    <col min="5" max="5" width="14.28515625" style="2" customWidth="1"/>
    <col min="6" max="6" width="15.7109375" style="3" bestFit="1" customWidth="1"/>
    <col min="7" max="7" width="25.85546875" style="35" customWidth="1"/>
    <col min="8" max="8" width="13.7109375" style="2" customWidth="1"/>
    <col min="9" max="9" width="64.42578125" style="2" customWidth="1"/>
    <col min="10" max="10" width="9" style="2" bestFit="1" customWidth="1"/>
    <col min="11" max="11" width="8" style="2" bestFit="1" customWidth="1"/>
    <col min="12" max="12" width="11" style="2" bestFit="1" customWidth="1"/>
    <col min="13" max="14" width="9.42578125" style="3" customWidth="1"/>
    <col min="15" max="15" width="11.140625" style="3" bestFit="1" customWidth="1"/>
    <col min="16" max="16" width="12.42578125" style="4" bestFit="1" customWidth="1"/>
    <col min="17" max="16384" width="9.140625" style="4"/>
  </cols>
  <sheetData>
    <row r="1" spans="1:16" ht="27" customHeight="1" x14ac:dyDescent="0.25">
      <c r="E1" s="7" t="s">
        <v>70</v>
      </c>
      <c r="F1" s="8">
        <f>M294</f>
        <v>4</v>
      </c>
      <c r="H1" s="2" t="s">
        <v>62</v>
      </c>
      <c r="M1" s="6" t="s">
        <v>8</v>
      </c>
    </row>
    <row r="2" spans="1:16" ht="27" customHeight="1" x14ac:dyDescent="0.25">
      <c r="E2" s="50" t="s">
        <v>65</v>
      </c>
      <c r="F2" s="51"/>
      <c r="H2" s="2" t="s">
        <v>65</v>
      </c>
      <c r="M2" s="6"/>
    </row>
    <row r="3" spans="1:16" ht="45.75" thickBot="1" x14ac:dyDescent="0.3">
      <c r="E3" s="9" t="s">
        <v>71</v>
      </c>
      <c r="F3" s="10">
        <f>N294</f>
        <v>6</v>
      </c>
      <c r="H3" s="2" t="s">
        <v>63</v>
      </c>
      <c r="M3" s="6"/>
      <c r="N3" s="6" t="s">
        <v>7</v>
      </c>
    </row>
    <row r="4" spans="1:16" s="40" customFormat="1" ht="45.75" customHeight="1" thickBot="1" x14ac:dyDescent="0.3">
      <c r="A4" s="40" t="s">
        <v>38</v>
      </c>
      <c r="B4" s="41" t="s">
        <v>18</v>
      </c>
      <c r="C4" s="42" t="s">
        <v>72</v>
      </c>
      <c r="D4" s="42" t="s">
        <v>19</v>
      </c>
      <c r="E4" s="42" t="s">
        <v>24</v>
      </c>
      <c r="F4" s="43" t="s">
        <v>25</v>
      </c>
      <c r="G4" s="42" t="s">
        <v>37</v>
      </c>
      <c r="H4" s="42" t="s">
        <v>21</v>
      </c>
      <c r="I4" s="42" t="s">
        <v>20</v>
      </c>
      <c r="J4" s="42" t="s">
        <v>22</v>
      </c>
      <c r="K4" s="42" t="s">
        <v>23</v>
      </c>
      <c r="L4" s="27" t="s">
        <v>15</v>
      </c>
      <c r="M4" s="43"/>
      <c r="N4" s="43"/>
      <c r="O4" s="43" t="s">
        <v>26</v>
      </c>
      <c r="P4" s="42" t="s">
        <v>27</v>
      </c>
    </row>
    <row r="5" spans="1:16" ht="16.5" thickTop="1" thickBot="1" x14ac:dyDescent="0.3">
      <c r="A5" s="4">
        <v>1</v>
      </c>
      <c r="B5" s="30">
        <v>41913</v>
      </c>
      <c r="C5" s="11" t="s">
        <v>28</v>
      </c>
      <c r="D5" s="36" t="s">
        <v>0</v>
      </c>
      <c r="E5" s="13"/>
      <c r="F5" s="53" t="s">
        <v>7</v>
      </c>
      <c r="G5" s="36"/>
      <c r="H5" s="12" t="s">
        <v>14</v>
      </c>
      <c r="I5" s="25"/>
      <c r="J5" s="27" t="s">
        <v>10</v>
      </c>
      <c r="K5" s="27" t="s">
        <v>15</v>
      </c>
      <c r="L5" s="27" t="s">
        <v>15</v>
      </c>
      <c r="M5" s="14">
        <f>I3</f>
        <v>0</v>
      </c>
      <c r="N5" s="14">
        <f t="shared" ref="N5:N15" si="0">IF(F5="gesloten",1,0)</f>
        <v>1</v>
      </c>
      <c r="O5" s="15"/>
      <c r="P5" s="28" t="s">
        <v>15</v>
      </c>
    </row>
    <row r="6" spans="1:16" ht="31.5" thickTop="1" thickBot="1" x14ac:dyDescent="0.3">
      <c r="A6" s="4">
        <v>2</v>
      </c>
      <c r="B6" s="30">
        <v>41913</v>
      </c>
      <c r="C6" s="16" t="s">
        <v>28</v>
      </c>
      <c r="D6" s="37" t="s">
        <v>66</v>
      </c>
      <c r="E6" s="18">
        <v>14046</v>
      </c>
      <c r="F6" s="52" t="s">
        <v>8</v>
      </c>
      <c r="G6" s="44">
        <v>41973</v>
      </c>
      <c r="H6" s="17" t="s">
        <v>58</v>
      </c>
      <c r="I6" s="48" t="s">
        <v>69</v>
      </c>
      <c r="J6" s="28" t="s">
        <v>10</v>
      </c>
      <c r="K6" s="28" t="s">
        <v>15</v>
      </c>
      <c r="L6" s="27"/>
      <c r="M6" s="20">
        <f>IF(F6="open",1)</f>
        <v>1</v>
      </c>
      <c r="N6" s="20">
        <f t="shared" si="0"/>
        <v>0</v>
      </c>
      <c r="O6" s="19"/>
      <c r="P6" s="28" t="s">
        <v>16</v>
      </c>
    </row>
    <row r="7" spans="1:16" ht="16.5" thickTop="1" thickBot="1" x14ac:dyDescent="0.3">
      <c r="A7" s="4">
        <v>3</v>
      </c>
      <c r="B7" s="30">
        <v>41913</v>
      </c>
      <c r="C7" s="16" t="s">
        <v>28</v>
      </c>
      <c r="D7" s="37" t="s">
        <v>1</v>
      </c>
      <c r="E7" s="18">
        <v>14044</v>
      </c>
      <c r="F7" s="52" t="s">
        <v>7</v>
      </c>
      <c r="G7" s="44">
        <v>41970</v>
      </c>
      <c r="H7" s="17" t="s">
        <v>14</v>
      </c>
      <c r="I7" s="26" t="s">
        <v>17</v>
      </c>
      <c r="J7" s="28" t="s">
        <v>10</v>
      </c>
      <c r="K7" s="28" t="s">
        <v>15</v>
      </c>
      <c r="L7" s="27"/>
      <c r="M7" s="20">
        <f t="shared" ref="M7:M15" si="1">IF(F7="open",1,0)</f>
        <v>0</v>
      </c>
      <c r="N7" s="20">
        <f t="shared" si="0"/>
        <v>1</v>
      </c>
      <c r="O7" s="19"/>
      <c r="P7" s="28" t="s">
        <v>16</v>
      </c>
    </row>
    <row r="8" spans="1:16" ht="16.5" thickTop="1" thickBot="1" x14ac:dyDescent="0.3">
      <c r="A8" s="4">
        <v>4</v>
      </c>
      <c r="B8" s="30">
        <v>41913</v>
      </c>
      <c r="C8" s="16" t="s">
        <v>31</v>
      </c>
      <c r="D8" s="37" t="s">
        <v>60</v>
      </c>
      <c r="E8" s="17"/>
      <c r="F8" s="52" t="s">
        <v>8</v>
      </c>
      <c r="G8" s="37"/>
      <c r="H8" s="17"/>
      <c r="I8" s="26"/>
      <c r="J8" s="28"/>
      <c r="K8" s="28"/>
      <c r="L8" s="27"/>
      <c r="M8" s="20"/>
      <c r="N8" s="20"/>
      <c r="O8" s="19"/>
      <c r="P8" s="28"/>
    </row>
    <row r="9" spans="1:16" ht="46.5" thickTop="1" thickBot="1" x14ac:dyDescent="0.3">
      <c r="A9" s="4">
        <v>5</v>
      </c>
      <c r="B9" s="30">
        <v>41913</v>
      </c>
      <c r="C9" s="16" t="s">
        <v>28</v>
      </c>
      <c r="D9" s="37" t="s">
        <v>2</v>
      </c>
      <c r="E9" s="17"/>
      <c r="F9" s="52" t="s">
        <v>7</v>
      </c>
      <c r="G9" s="37"/>
      <c r="H9" s="17" t="s">
        <v>14</v>
      </c>
      <c r="I9" s="49"/>
      <c r="J9" s="28" t="s">
        <v>11</v>
      </c>
      <c r="K9" s="28" t="s">
        <v>15</v>
      </c>
      <c r="L9" s="27"/>
      <c r="M9" s="20">
        <f t="shared" si="1"/>
        <v>0</v>
      </c>
      <c r="N9" s="20">
        <f t="shared" si="0"/>
        <v>1</v>
      </c>
      <c r="O9" s="19"/>
      <c r="P9" s="28" t="s">
        <v>15</v>
      </c>
    </row>
    <row r="10" spans="1:16" ht="16.5" thickTop="1" thickBot="1" x14ac:dyDescent="0.3">
      <c r="A10" s="4">
        <v>6</v>
      </c>
      <c r="B10" s="30">
        <v>41913</v>
      </c>
      <c r="C10" s="16" t="s">
        <v>28</v>
      </c>
      <c r="D10" s="37" t="s">
        <v>9</v>
      </c>
      <c r="E10" s="17"/>
      <c r="F10" s="52" t="s">
        <v>7</v>
      </c>
      <c r="G10" s="37"/>
      <c r="H10" s="17" t="s">
        <v>14</v>
      </c>
      <c r="I10" s="48"/>
      <c r="J10" s="28" t="s">
        <v>12</v>
      </c>
      <c r="K10" s="28" t="s">
        <v>15</v>
      </c>
      <c r="L10" s="27"/>
      <c r="M10" s="20">
        <f t="shared" si="1"/>
        <v>0</v>
      </c>
      <c r="N10" s="20">
        <f t="shared" si="0"/>
        <v>1</v>
      </c>
      <c r="O10" s="19"/>
      <c r="P10" s="28" t="s">
        <v>15</v>
      </c>
    </row>
    <row r="11" spans="1:16" ht="31.5" thickTop="1" thickBot="1" x14ac:dyDescent="0.3">
      <c r="A11" s="4">
        <v>8</v>
      </c>
      <c r="B11" s="30">
        <v>41913</v>
      </c>
      <c r="C11" s="16" t="s">
        <v>28</v>
      </c>
      <c r="D11" s="37" t="s">
        <v>3</v>
      </c>
      <c r="E11" s="18">
        <v>14032</v>
      </c>
      <c r="F11" s="52" t="s">
        <v>8</v>
      </c>
      <c r="G11" s="37"/>
      <c r="H11" s="17" t="s">
        <v>14</v>
      </c>
      <c r="I11" s="48" t="s">
        <v>64</v>
      </c>
      <c r="J11" s="28" t="s">
        <v>10</v>
      </c>
      <c r="K11" s="28"/>
      <c r="L11" s="27"/>
      <c r="M11" s="20">
        <f t="shared" si="1"/>
        <v>1</v>
      </c>
      <c r="N11" s="20">
        <f t="shared" si="0"/>
        <v>0</v>
      </c>
      <c r="O11" s="19"/>
      <c r="P11" s="28" t="s">
        <v>15</v>
      </c>
    </row>
    <row r="12" spans="1:16" ht="196.5" thickTop="1" thickBot="1" x14ac:dyDescent="0.3">
      <c r="A12" s="4">
        <v>9</v>
      </c>
      <c r="B12" s="30">
        <v>41913</v>
      </c>
      <c r="C12" s="16" t="s">
        <v>28</v>
      </c>
      <c r="D12" s="37" t="s">
        <v>4</v>
      </c>
      <c r="E12" s="18">
        <v>14028</v>
      </c>
      <c r="F12" s="52" t="s">
        <v>8</v>
      </c>
      <c r="G12" s="37"/>
      <c r="H12" s="17" t="s">
        <v>58</v>
      </c>
      <c r="I12" s="49"/>
      <c r="J12" s="28" t="s">
        <v>12</v>
      </c>
      <c r="K12" s="28"/>
      <c r="L12" s="27"/>
      <c r="M12" s="20">
        <f t="shared" si="1"/>
        <v>1</v>
      </c>
      <c r="N12" s="20">
        <f t="shared" si="0"/>
        <v>0</v>
      </c>
      <c r="O12" s="19"/>
      <c r="P12" s="28" t="s">
        <v>16</v>
      </c>
    </row>
    <row r="13" spans="1:16" ht="16.5" thickTop="1" thickBot="1" x14ac:dyDescent="0.3">
      <c r="A13" s="4">
        <v>10</v>
      </c>
      <c r="B13" s="30">
        <v>41913</v>
      </c>
      <c r="C13" s="16" t="s">
        <v>5</v>
      </c>
      <c r="D13" s="37" t="s">
        <v>6</v>
      </c>
      <c r="E13" s="17"/>
      <c r="F13" s="52" t="s">
        <v>7</v>
      </c>
      <c r="G13" s="37"/>
      <c r="H13" s="17" t="s">
        <v>14</v>
      </c>
      <c r="I13" s="26" t="s">
        <v>36</v>
      </c>
      <c r="J13" s="28" t="s">
        <v>12</v>
      </c>
      <c r="K13" s="28" t="s">
        <v>15</v>
      </c>
      <c r="L13" s="17"/>
      <c r="M13" s="20">
        <f t="shared" si="1"/>
        <v>0</v>
      </c>
      <c r="N13" s="20">
        <f t="shared" si="0"/>
        <v>1</v>
      </c>
      <c r="O13" s="19"/>
      <c r="P13" s="28" t="s">
        <v>16</v>
      </c>
    </row>
    <row r="14" spans="1:16" ht="31.5" thickTop="1" thickBot="1" x14ac:dyDescent="0.3">
      <c r="A14" s="4">
        <v>11</v>
      </c>
      <c r="B14" s="30">
        <v>41913</v>
      </c>
      <c r="C14" s="16" t="s">
        <v>5</v>
      </c>
      <c r="D14" s="37" t="s">
        <v>48</v>
      </c>
      <c r="E14" s="17"/>
      <c r="F14" s="52" t="s">
        <v>7</v>
      </c>
      <c r="G14" s="37"/>
      <c r="H14" s="17"/>
      <c r="I14" s="26"/>
      <c r="J14" s="28"/>
      <c r="K14" s="28"/>
      <c r="L14" s="17"/>
      <c r="M14" s="20">
        <f t="shared" si="1"/>
        <v>0</v>
      </c>
      <c r="N14" s="20">
        <f t="shared" si="0"/>
        <v>1</v>
      </c>
      <c r="O14" s="19">
        <v>41951</v>
      </c>
      <c r="P14" s="28" t="s">
        <v>15</v>
      </c>
    </row>
    <row r="15" spans="1:16" ht="16.5" thickTop="1" thickBot="1" x14ac:dyDescent="0.3">
      <c r="A15" s="4">
        <v>12</v>
      </c>
      <c r="B15" s="30">
        <v>41883</v>
      </c>
      <c r="C15" s="16" t="s">
        <v>53</v>
      </c>
      <c r="D15" s="37" t="s">
        <v>61</v>
      </c>
      <c r="E15" s="18">
        <v>14025</v>
      </c>
      <c r="F15" s="52" t="s">
        <v>8</v>
      </c>
      <c r="G15" s="37"/>
      <c r="H15" s="17" t="s">
        <v>14</v>
      </c>
      <c r="I15" s="26"/>
      <c r="J15" s="28" t="s">
        <v>10</v>
      </c>
      <c r="K15" s="28"/>
      <c r="L15" s="17"/>
      <c r="M15" s="20">
        <f t="shared" si="1"/>
        <v>1</v>
      </c>
      <c r="N15" s="20">
        <f t="shared" si="0"/>
        <v>0</v>
      </c>
      <c r="O15" s="19"/>
      <c r="P15" s="28" t="s">
        <v>15</v>
      </c>
    </row>
    <row r="16" spans="1:16" ht="16.5" thickTop="1" thickBot="1" x14ac:dyDescent="0.3">
      <c r="B16" s="31"/>
      <c r="C16" s="16"/>
      <c r="D16" s="37"/>
      <c r="E16" s="17"/>
      <c r="F16" s="19"/>
      <c r="G16" s="37"/>
      <c r="H16" s="17"/>
      <c r="I16" s="26"/>
      <c r="J16" s="28"/>
      <c r="K16" s="28"/>
      <c r="L16" s="28"/>
      <c r="M16" s="20">
        <f t="shared" ref="M16:M63" si="2">IF(F16="open",1,0)</f>
        <v>0</v>
      </c>
      <c r="N16" s="20">
        <f t="shared" ref="N16:N63" si="3">IF(F16="gesloten",1,0)</f>
        <v>0</v>
      </c>
      <c r="O16" s="19"/>
      <c r="P16" s="20"/>
    </row>
    <row r="17" spans="2:16" ht="16.5" thickTop="1" thickBot="1" x14ac:dyDescent="0.3">
      <c r="B17" s="31"/>
      <c r="C17" s="16"/>
      <c r="D17" s="37"/>
      <c r="E17" s="17"/>
      <c r="F17" s="19"/>
      <c r="G17" s="37"/>
      <c r="H17" s="17"/>
      <c r="I17" s="26"/>
      <c r="J17" s="28"/>
      <c r="K17" s="28"/>
      <c r="L17" s="28"/>
      <c r="M17" s="20">
        <f t="shared" si="2"/>
        <v>0</v>
      </c>
      <c r="N17" s="20">
        <f t="shared" si="3"/>
        <v>0</v>
      </c>
      <c r="O17" s="19"/>
      <c r="P17" s="20"/>
    </row>
    <row r="18" spans="2:16" ht="16.5" thickTop="1" thickBot="1" x14ac:dyDescent="0.3">
      <c r="B18" s="31"/>
      <c r="C18" s="16"/>
      <c r="D18" s="37"/>
      <c r="E18" s="17"/>
      <c r="F18" s="19"/>
      <c r="G18" s="37"/>
      <c r="H18" s="17"/>
      <c r="I18" s="26"/>
      <c r="J18" s="28"/>
      <c r="K18" s="28"/>
      <c r="L18" s="28"/>
      <c r="M18" s="20">
        <f t="shared" si="2"/>
        <v>0</v>
      </c>
      <c r="N18" s="20">
        <f t="shared" si="3"/>
        <v>0</v>
      </c>
      <c r="O18" s="19"/>
      <c r="P18" s="20"/>
    </row>
    <row r="19" spans="2:16" ht="16.5" thickTop="1" thickBot="1" x14ac:dyDescent="0.3">
      <c r="B19" s="31"/>
      <c r="C19" s="16"/>
      <c r="D19" s="37"/>
      <c r="E19" s="17"/>
      <c r="F19" s="19"/>
      <c r="G19" s="37"/>
      <c r="H19" s="17"/>
      <c r="I19" s="26"/>
      <c r="J19" s="28"/>
      <c r="K19" s="28"/>
      <c r="L19" s="28"/>
      <c r="M19" s="20">
        <f t="shared" si="2"/>
        <v>0</v>
      </c>
      <c r="N19" s="20">
        <f t="shared" si="3"/>
        <v>0</v>
      </c>
      <c r="O19" s="19"/>
      <c r="P19" s="20"/>
    </row>
    <row r="20" spans="2:16" ht="16.5" thickTop="1" thickBot="1" x14ac:dyDescent="0.3">
      <c r="B20" s="31"/>
      <c r="C20" s="16"/>
      <c r="D20" s="37"/>
      <c r="E20" s="17"/>
      <c r="F20" s="19"/>
      <c r="G20" s="37"/>
      <c r="H20" s="17"/>
      <c r="I20" s="26"/>
      <c r="J20" s="28"/>
      <c r="K20" s="28"/>
      <c r="L20" s="28"/>
      <c r="M20" s="20">
        <f t="shared" si="2"/>
        <v>0</v>
      </c>
      <c r="N20" s="20">
        <f t="shared" si="3"/>
        <v>0</v>
      </c>
      <c r="O20" s="19"/>
      <c r="P20" s="20"/>
    </row>
    <row r="21" spans="2:16" ht="16.5" thickTop="1" thickBot="1" x14ac:dyDescent="0.3">
      <c r="B21" s="31"/>
      <c r="C21" s="16"/>
      <c r="D21" s="37"/>
      <c r="E21" s="17"/>
      <c r="F21" s="19"/>
      <c r="G21" s="37"/>
      <c r="H21" s="17"/>
      <c r="I21" s="26"/>
      <c r="J21" s="28"/>
      <c r="K21" s="28"/>
      <c r="L21" s="28"/>
      <c r="M21" s="20">
        <f t="shared" si="2"/>
        <v>0</v>
      </c>
      <c r="N21" s="20">
        <f t="shared" si="3"/>
        <v>0</v>
      </c>
      <c r="O21" s="19"/>
      <c r="P21" s="20"/>
    </row>
    <row r="22" spans="2:16" ht="16.5" thickTop="1" thickBot="1" x14ac:dyDescent="0.3">
      <c r="B22" s="31"/>
      <c r="C22" s="16"/>
      <c r="D22" s="37"/>
      <c r="E22" s="17"/>
      <c r="F22" s="19"/>
      <c r="G22" s="37"/>
      <c r="H22" s="17"/>
      <c r="I22" s="26"/>
      <c r="J22" s="28"/>
      <c r="K22" s="28"/>
      <c r="L22" s="28"/>
      <c r="M22" s="20">
        <f t="shared" si="2"/>
        <v>0</v>
      </c>
      <c r="N22" s="20">
        <f t="shared" si="3"/>
        <v>0</v>
      </c>
      <c r="O22" s="19"/>
      <c r="P22" s="20"/>
    </row>
    <row r="23" spans="2:16" ht="16.5" thickTop="1" thickBot="1" x14ac:dyDescent="0.3">
      <c r="B23" s="31"/>
      <c r="C23" s="16"/>
      <c r="D23" s="37"/>
      <c r="E23" s="17"/>
      <c r="F23" s="19"/>
      <c r="G23" s="37"/>
      <c r="H23" s="17"/>
      <c r="I23" s="26"/>
      <c r="J23" s="28"/>
      <c r="K23" s="28"/>
      <c r="L23" s="28"/>
      <c r="M23" s="20">
        <f t="shared" si="2"/>
        <v>0</v>
      </c>
      <c r="N23" s="20">
        <f t="shared" si="3"/>
        <v>0</v>
      </c>
      <c r="O23" s="19"/>
      <c r="P23" s="20"/>
    </row>
    <row r="24" spans="2:16" ht="16.5" thickTop="1" thickBot="1" x14ac:dyDescent="0.3">
      <c r="B24" s="31"/>
      <c r="C24" s="16"/>
      <c r="D24" s="37"/>
      <c r="E24" s="17"/>
      <c r="F24" s="19"/>
      <c r="G24" s="37"/>
      <c r="H24" s="17"/>
      <c r="I24" s="26"/>
      <c r="J24" s="28"/>
      <c r="K24" s="28"/>
      <c r="L24" s="28"/>
      <c r="M24" s="20">
        <f t="shared" si="2"/>
        <v>0</v>
      </c>
      <c r="N24" s="20">
        <f t="shared" si="3"/>
        <v>0</v>
      </c>
      <c r="O24" s="19"/>
      <c r="P24" s="20"/>
    </row>
    <row r="25" spans="2:16" ht="16.5" thickTop="1" thickBot="1" x14ac:dyDescent="0.3">
      <c r="B25" s="31"/>
      <c r="C25" s="16"/>
      <c r="D25" s="37"/>
      <c r="E25" s="17"/>
      <c r="F25" s="19"/>
      <c r="G25" s="37"/>
      <c r="H25" s="17"/>
      <c r="I25" s="26"/>
      <c r="J25" s="28"/>
      <c r="K25" s="28"/>
      <c r="L25" s="28"/>
      <c r="M25" s="20">
        <f t="shared" si="2"/>
        <v>0</v>
      </c>
      <c r="N25" s="20">
        <f t="shared" si="3"/>
        <v>0</v>
      </c>
      <c r="O25" s="19"/>
      <c r="P25" s="20"/>
    </row>
    <row r="26" spans="2:16" ht="16.5" thickTop="1" thickBot="1" x14ac:dyDescent="0.3">
      <c r="B26" s="31"/>
      <c r="C26" s="16"/>
      <c r="D26" s="37"/>
      <c r="E26" s="17"/>
      <c r="F26" s="19"/>
      <c r="G26" s="37"/>
      <c r="H26" s="17"/>
      <c r="I26" s="26"/>
      <c r="J26" s="28"/>
      <c r="K26" s="28"/>
      <c r="L26" s="28"/>
      <c r="M26" s="20">
        <f t="shared" si="2"/>
        <v>0</v>
      </c>
      <c r="N26" s="20">
        <f t="shared" si="3"/>
        <v>0</v>
      </c>
      <c r="O26" s="19"/>
      <c r="P26" s="20"/>
    </row>
    <row r="27" spans="2:16" ht="16.5" thickTop="1" thickBot="1" x14ac:dyDescent="0.3">
      <c r="B27" s="31"/>
      <c r="C27" s="16"/>
      <c r="D27" s="37"/>
      <c r="E27" s="17"/>
      <c r="F27" s="19"/>
      <c r="G27" s="37"/>
      <c r="H27" s="17"/>
      <c r="I27" s="26"/>
      <c r="J27" s="28"/>
      <c r="K27" s="28"/>
      <c r="L27" s="28"/>
      <c r="M27" s="20">
        <f t="shared" si="2"/>
        <v>0</v>
      </c>
      <c r="N27" s="20">
        <f t="shared" si="3"/>
        <v>0</v>
      </c>
      <c r="O27" s="19"/>
      <c r="P27" s="20"/>
    </row>
    <row r="28" spans="2:16" ht="16.5" thickTop="1" thickBot="1" x14ac:dyDescent="0.3">
      <c r="B28" s="31"/>
      <c r="C28" s="16"/>
      <c r="D28" s="37"/>
      <c r="E28" s="17"/>
      <c r="F28" s="19"/>
      <c r="G28" s="37"/>
      <c r="H28" s="17"/>
      <c r="I28" s="26"/>
      <c r="J28" s="28"/>
      <c r="K28" s="28"/>
      <c r="L28" s="28"/>
      <c r="M28" s="20">
        <f t="shared" si="2"/>
        <v>0</v>
      </c>
      <c r="N28" s="20">
        <f t="shared" si="3"/>
        <v>0</v>
      </c>
      <c r="O28" s="19"/>
      <c r="P28" s="20"/>
    </row>
    <row r="29" spans="2:16" ht="16.5" thickTop="1" thickBot="1" x14ac:dyDescent="0.3">
      <c r="B29" s="31"/>
      <c r="C29" s="16"/>
      <c r="D29" s="37"/>
      <c r="E29" s="17"/>
      <c r="F29" s="19"/>
      <c r="G29" s="37"/>
      <c r="H29" s="17"/>
      <c r="I29" s="26"/>
      <c r="J29" s="28"/>
      <c r="K29" s="28"/>
      <c r="L29" s="28"/>
      <c r="M29" s="20">
        <f t="shared" si="2"/>
        <v>0</v>
      </c>
      <c r="N29" s="20">
        <f t="shared" si="3"/>
        <v>0</v>
      </c>
      <c r="O29" s="19"/>
      <c r="P29" s="20"/>
    </row>
    <row r="30" spans="2:16" ht="16.5" thickTop="1" thickBot="1" x14ac:dyDescent="0.3">
      <c r="B30" s="31"/>
      <c r="C30" s="16"/>
      <c r="D30" s="37"/>
      <c r="E30" s="17"/>
      <c r="F30" s="19"/>
      <c r="G30" s="37"/>
      <c r="H30" s="17"/>
      <c r="I30" s="26"/>
      <c r="J30" s="28"/>
      <c r="K30" s="28"/>
      <c r="L30" s="28"/>
      <c r="M30" s="20">
        <f t="shared" si="2"/>
        <v>0</v>
      </c>
      <c r="N30" s="20">
        <f t="shared" si="3"/>
        <v>0</v>
      </c>
      <c r="O30" s="19"/>
      <c r="P30" s="20"/>
    </row>
    <row r="31" spans="2:16" ht="16.5" thickTop="1" thickBot="1" x14ac:dyDescent="0.3">
      <c r="B31" s="31"/>
      <c r="C31" s="16"/>
      <c r="D31" s="37"/>
      <c r="E31" s="17"/>
      <c r="F31" s="19"/>
      <c r="G31" s="37"/>
      <c r="H31" s="17"/>
      <c r="I31" s="26"/>
      <c r="J31" s="28"/>
      <c r="K31" s="28"/>
      <c r="L31" s="28"/>
      <c r="M31" s="20">
        <f t="shared" si="2"/>
        <v>0</v>
      </c>
      <c r="N31" s="20">
        <f t="shared" si="3"/>
        <v>0</v>
      </c>
      <c r="O31" s="19"/>
      <c r="P31" s="20"/>
    </row>
    <row r="32" spans="2:16" ht="16.5" thickTop="1" thickBot="1" x14ac:dyDescent="0.3">
      <c r="B32" s="31"/>
      <c r="C32" s="16"/>
      <c r="D32" s="37"/>
      <c r="E32" s="17"/>
      <c r="F32" s="19"/>
      <c r="G32" s="37"/>
      <c r="H32" s="17"/>
      <c r="I32" s="26"/>
      <c r="J32" s="28"/>
      <c r="K32" s="28"/>
      <c r="L32" s="28"/>
      <c r="M32" s="20">
        <f t="shared" si="2"/>
        <v>0</v>
      </c>
      <c r="N32" s="20">
        <f t="shared" si="3"/>
        <v>0</v>
      </c>
      <c r="O32" s="19"/>
      <c r="P32" s="20"/>
    </row>
    <row r="33" spans="2:16" ht="16.5" thickTop="1" thickBot="1" x14ac:dyDescent="0.3">
      <c r="B33" s="31"/>
      <c r="C33" s="16"/>
      <c r="D33" s="37"/>
      <c r="E33" s="17"/>
      <c r="F33" s="19"/>
      <c r="G33" s="37"/>
      <c r="H33" s="17"/>
      <c r="I33" s="26"/>
      <c r="J33" s="28"/>
      <c r="K33" s="28"/>
      <c r="L33" s="28"/>
      <c r="M33" s="20">
        <f t="shared" si="2"/>
        <v>0</v>
      </c>
      <c r="N33" s="20">
        <f t="shared" si="3"/>
        <v>0</v>
      </c>
      <c r="O33" s="19"/>
      <c r="P33" s="20"/>
    </row>
    <row r="34" spans="2:16" ht="16.5" thickTop="1" thickBot="1" x14ac:dyDescent="0.3">
      <c r="B34" s="31"/>
      <c r="C34" s="16"/>
      <c r="D34" s="37"/>
      <c r="E34" s="17"/>
      <c r="F34" s="19"/>
      <c r="G34" s="37"/>
      <c r="H34" s="17"/>
      <c r="I34" s="26"/>
      <c r="J34" s="28"/>
      <c r="K34" s="28"/>
      <c r="L34" s="28"/>
      <c r="M34" s="20">
        <f t="shared" si="2"/>
        <v>0</v>
      </c>
      <c r="N34" s="20">
        <f t="shared" si="3"/>
        <v>0</v>
      </c>
      <c r="O34" s="19"/>
      <c r="P34" s="20"/>
    </row>
    <row r="35" spans="2:16" ht="16.5" thickTop="1" thickBot="1" x14ac:dyDescent="0.3">
      <c r="B35" s="31"/>
      <c r="C35" s="16"/>
      <c r="D35" s="37"/>
      <c r="E35" s="17"/>
      <c r="F35" s="19"/>
      <c r="G35" s="37"/>
      <c r="H35" s="17"/>
      <c r="I35" s="26"/>
      <c r="J35" s="28"/>
      <c r="K35" s="28"/>
      <c r="L35" s="28"/>
      <c r="M35" s="20">
        <f t="shared" si="2"/>
        <v>0</v>
      </c>
      <c r="N35" s="20">
        <f t="shared" si="3"/>
        <v>0</v>
      </c>
      <c r="O35" s="19"/>
      <c r="P35" s="20"/>
    </row>
    <row r="36" spans="2:16" ht="16.5" thickTop="1" thickBot="1" x14ac:dyDescent="0.3">
      <c r="B36" s="31"/>
      <c r="C36" s="16"/>
      <c r="D36" s="37"/>
      <c r="E36" s="17"/>
      <c r="F36" s="19"/>
      <c r="G36" s="37"/>
      <c r="H36" s="17"/>
      <c r="I36" s="26"/>
      <c r="J36" s="28"/>
      <c r="K36" s="28"/>
      <c r="L36" s="28"/>
      <c r="M36" s="20">
        <f t="shared" si="2"/>
        <v>0</v>
      </c>
      <c r="N36" s="20">
        <f t="shared" si="3"/>
        <v>0</v>
      </c>
      <c r="O36" s="19"/>
      <c r="P36" s="20"/>
    </row>
    <row r="37" spans="2:16" ht="16.5" thickTop="1" thickBot="1" x14ac:dyDescent="0.3">
      <c r="B37" s="31"/>
      <c r="C37" s="16"/>
      <c r="D37" s="37"/>
      <c r="E37" s="17"/>
      <c r="F37" s="19"/>
      <c r="G37" s="37"/>
      <c r="H37" s="17"/>
      <c r="I37" s="26"/>
      <c r="J37" s="28"/>
      <c r="K37" s="28"/>
      <c r="L37" s="28"/>
      <c r="M37" s="20">
        <f t="shared" si="2"/>
        <v>0</v>
      </c>
      <c r="N37" s="20">
        <f t="shared" si="3"/>
        <v>0</v>
      </c>
      <c r="O37" s="19"/>
      <c r="P37" s="20"/>
    </row>
    <row r="38" spans="2:16" ht="16.5" thickTop="1" thickBot="1" x14ac:dyDescent="0.3">
      <c r="B38" s="31"/>
      <c r="C38" s="16"/>
      <c r="D38" s="37"/>
      <c r="E38" s="17"/>
      <c r="F38" s="19"/>
      <c r="G38" s="37"/>
      <c r="H38" s="17"/>
      <c r="I38" s="17"/>
      <c r="J38" s="28"/>
      <c r="K38" s="28"/>
      <c r="L38" s="28"/>
      <c r="M38" s="20">
        <f t="shared" si="2"/>
        <v>0</v>
      </c>
      <c r="N38" s="20">
        <f t="shared" si="3"/>
        <v>0</v>
      </c>
      <c r="O38" s="19"/>
      <c r="P38" s="20"/>
    </row>
    <row r="39" spans="2:16" ht="16.5" thickTop="1" thickBot="1" x14ac:dyDescent="0.3">
      <c r="B39" s="32"/>
      <c r="C39" s="21"/>
      <c r="D39" s="38"/>
      <c r="E39" s="22"/>
      <c r="F39" s="23"/>
      <c r="G39" s="38"/>
      <c r="H39" s="22"/>
      <c r="I39" s="22"/>
      <c r="J39" s="29"/>
      <c r="K39" s="29"/>
      <c r="L39" s="29"/>
      <c r="M39" s="24">
        <f t="shared" si="2"/>
        <v>0</v>
      </c>
      <c r="N39" s="24">
        <f t="shared" si="3"/>
        <v>0</v>
      </c>
      <c r="O39" s="23"/>
      <c r="P39" s="24"/>
    </row>
    <row r="40" spans="2:16" x14ac:dyDescent="0.25">
      <c r="B40" s="33"/>
      <c r="M40" s="4">
        <f t="shared" si="2"/>
        <v>0</v>
      </c>
      <c r="N40" s="4">
        <f t="shared" si="3"/>
        <v>0</v>
      </c>
    </row>
    <row r="41" spans="2:16" x14ac:dyDescent="0.25">
      <c r="B41" s="33"/>
      <c r="M41" s="4">
        <f t="shared" si="2"/>
        <v>0</v>
      </c>
      <c r="N41" s="4">
        <f t="shared" si="3"/>
        <v>0</v>
      </c>
    </row>
    <row r="42" spans="2:16" x14ac:dyDescent="0.25">
      <c r="B42" s="33"/>
      <c r="M42" s="4">
        <f t="shared" si="2"/>
        <v>0</v>
      </c>
      <c r="N42" s="4">
        <f t="shared" si="3"/>
        <v>0</v>
      </c>
    </row>
    <row r="43" spans="2:16" x14ac:dyDescent="0.25">
      <c r="B43" s="33"/>
      <c r="M43" s="4">
        <f t="shared" si="2"/>
        <v>0</v>
      </c>
      <c r="N43" s="4">
        <f t="shared" si="3"/>
        <v>0</v>
      </c>
    </row>
    <row r="44" spans="2:16" x14ac:dyDescent="0.25">
      <c r="B44" s="33"/>
      <c r="M44" s="4">
        <f t="shared" si="2"/>
        <v>0</v>
      </c>
      <c r="N44" s="4">
        <f t="shared" si="3"/>
        <v>0</v>
      </c>
    </row>
    <row r="45" spans="2:16" x14ac:dyDescent="0.25">
      <c r="B45" s="33"/>
      <c r="M45" s="4">
        <f t="shared" si="2"/>
        <v>0</v>
      </c>
      <c r="N45" s="4">
        <f t="shared" si="3"/>
        <v>0</v>
      </c>
    </row>
    <row r="46" spans="2:16" x14ac:dyDescent="0.25">
      <c r="B46" s="33"/>
      <c r="M46" s="4">
        <f t="shared" si="2"/>
        <v>0</v>
      </c>
      <c r="N46" s="4">
        <f t="shared" si="3"/>
        <v>0</v>
      </c>
    </row>
    <row r="47" spans="2:16" x14ac:dyDescent="0.25">
      <c r="B47" s="33"/>
      <c r="M47" s="4">
        <f t="shared" si="2"/>
        <v>0</v>
      </c>
      <c r="N47" s="4">
        <f t="shared" si="3"/>
        <v>0</v>
      </c>
    </row>
    <row r="48" spans="2:16" x14ac:dyDescent="0.25">
      <c r="B48" s="33"/>
      <c r="M48" s="4">
        <f t="shared" si="2"/>
        <v>0</v>
      </c>
      <c r="N48" s="4">
        <f t="shared" si="3"/>
        <v>0</v>
      </c>
    </row>
    <row r="49" spans="2:14" x14ac:dyDescent="0.25">
      <c r="B49" s="33"/>
      <c r="M49" s="4">
        <f t="shared" si="2"/>
        <v>0</v>
      </c>
      <c r="N49" s="4">
        <f t="shared" si="3"/>
        <v>0</v>
      </c>
    </row>
    <row r="50" spans="2:14" x14ac:dyDescent="0.25">
      <c r="B50" s="33"/>
      <c r="M50" s="4">
        <f t="shared" si="2"/>
        <v>0</v>
      </c>
      <c r="N50" s="4">
        <f t="shared" si="3"/>
        <v>0</v>
      </c>
    </row>
    <row r="51" spans="2:14" x14ac:dyDescent="0.25">
      <c r="B51" s="33"/>
      <c r="M51" s="4">
        <f t="shared" si="2"/>
        <v>0</v>
      </c>
      <c r="N51" s="4">
        <f t="shared" si="3"/>
        <v>0</v>
      </c>
    </row>
    <row r="52" spans="2:14" x14ac:dyDescent="0.25">
      <c r="B52" s="33"/>
      <c r="M52" s="4">
        <f t="shared" si="2"/>
        <v>0</v>
      </c>
      <c r="N52" s="4">
        <f t="shared" si="3"/>
        <v>0</v>
      </c>
    </row>
    <row r="53" spans="2:14" x14ac:dyDescent="0.25">
      <c r="B53" s="33"/>
      <c r="M53" s="4">
        <f t="shared" si="2"/>
        <v>0</v>
      </c>
      <c r="N53" s="4">
        <f t="shared" si="3"/>
        <v>0</v>
      </c>
    </row>
    <row r="54" spans="2:14" x14ac:dyDescent="0.25">
      <c r="B54" s="33"/>
      <c r="M54" s="4">
        <f t="shared" si="2"/>
        <v>0</v>
      </c>
      <c r="N54" s="4">
        <f t="shared" si="3"/>
        <v>0</v>
      </c>
    </row>
    <row r="55" spans="2:14" x14ac:dyDescent="0.25">
      <c r="B55" s="33"/>
      <c r="M55" s="4">
        <f t="shared" si="2"/>
        <v>0</v>
      </c>
      <c r="N55" s="4">
        <f t="shared" si="3"/>
        <v>0</v>
      </c>
    </row>
    <row r="56" spans="2:14" x14ac:dyDescent="0.25">
      <c r="B56" s="33"/>
      <c r="M56" s="4">
        <f t="shared" si="2"/>
        <v>0</v>
      </c>
      <c r="N56" s="4">
        <f t="shared" si="3"/>
        <v>0</v>
      </c>
    </row>
    <row r="57" spans="2:14" x14ac:dyDescent="0.25">
      <c r="B57" s="33"/>
      <c r="M57" s="4">
        <f t="shared" si="2"/>
        <v>0</v>
      </c>
      <c r="N57" s="4">
        <f t="shared" si="3"/>
        <v>0</v>
      </c>
    </row>
    <row r="58" spans="2:14" x14ac:dyDescent="0.25">
      <c r="B58" s="33"/>
      <c r="M58" s="4">
        <f t="shared" si="2"/>
        <v>0</v>
      </c>
      <c r="N58" s="4">
        <f t="shared" si="3"/>
        <v>0</v>
      </c>
    </row>
    <row r="59" spans="2:14" x14ac:dyDescent="0.25">
      <c r="B59" s="33"/>
      <c r="M59" s="4">
        <f t="shared" si="2"/>
        <v>0</v>
      </c>
      <c r="N59" s="4">
        <f t="shared" si="3"/>
        <v>0</v>
      </c>
    </row>
    <row r="60" spans="2:14" x14ac:dyDescent="0.25">
      <c r="B60" s="33"/>
      <c r="M60" s="4">
        <f t="shared" si="2"/>
        <v>0</v>
      </c>
      <c r="N60" s="4">
        <f t="shared" si="3"/>
        <v>0</v>
      </c>
    </row>
    <row r="61" spans="2:14" x14ac:dyDescent="0.25">
      <c r="B61" s="33"/>
      <c r="M61" s="4">
        <f t="shared" si="2"/>
        <v>0</v>
      </c>
      <c r="N61" s="4">
        <f t="shared" si="3"/>
        <v>0</v>
      </c>
    </row>
    <row r="62" spans="2:14" x14ac:dyDescent="0.25">
      <c r="B62" s="33"/>
      <c r="M62" s="4">
        <f t="shared" si="2"/>
        <v>0</v>
      </c>
      <c r="N62" s="4">
        <f t="shared" si="3"/>
        <v>0</v>
      </c>
    </row>
    <row r="63" spans="2:14" x14ac:dyDescent="0.25">
      <c r="B63" s="33"/>
      <c r="M63" s="4">
        <f t="shared" si="2"/>
        <v>0</v>
      </c>
      <c r="N63" s="4">
        <f t="shared" si="3"/>
        <v>0</v>
      </c>
    </row>
    <row r="64" spans="2:14" x14ac:dyDescent="0.25">
      <c r="B64" s="33"/>
      <c r="M64" s="4">
        <f t="shared" ref="M64:M127" si="4">IF(F64="open",1,0)</f>
        <v>0</v>
      </c>
      <c r="N64" s="4">
        <f t="shared" ref="N64:N127" si="5">IF(F64="gesloten",1,0)</f>
        <v>0</v>
      </c>
    </row>
    <row r="65" spans="2:14" x14ac:dyDescent="0.25">
      <c r="B65" s="33"/>
      <c r="M65" s="4">
        <f t="shared" si="4"/>
        <v>0</v>
      </c>
      <c r="N65" s="4">
        <f t="shared" si="5"/>
        <v>0</v>
      </c>
    </row>
    <row r="66" spans="2:14" x14ac:dyDescent="0.25">
      <c r="B66" s="33"/>
      <c r="M66" s="4">
        <f t="shared" si="4"/>
        <v>0</v>
      </c>
      <c r="N66" s="4">
        <f t="shared" si="5"/>
        <v>0</v>
      </c>
    </row>
    <row r="67" spans="2:14" x14ac:dyDescent="0.25">
      <c r="B67" s="33"/>
      <c r="M67" s="4">
        <f t="shared" si="4"/>
        <v>0</v>
      </c>
      <c r="N67" s="4">
        <f t="shared" si="5"/>
        <v>0</v>
      </c>
    </row>
    <row r="68" spans="2:14" x14ac:dyDescent="0.25">
      <c r="B68" s="33"/>
      <c r="M68" s="4">
        <f t="shared" si="4"/>
        <v>0</v>
      </c>
      <c r="N68" s="4">
        <f t="shared" si="5"/>
        <v>0</v>
      </c>
    </row>
    <row r="69" spans="2:14" x14ac:dyDescent="0.25">
      <c r="B69" s="33"/>
      <c r="M69" s="4">
        <f t="shared" si="4"/>
        <v>0</v>
      </c>
      <c r="N69" s="4">
        <f t="shared" si="5"/>
        <v>0</v>
      </c>
    </row>
    <row r="70" spans="2:14" x14ac:dyDescent="0.25">
      <c r="B70" s="33"/>
      <c r="M70" s="4">
        <f t="shared" si="4"/>
        <v>0</v>
      </c>
      <c r="N70" s="4">
        <f t="shared" si="5"/>
        <v>0</v>
      </c>
    </row>
    <row r="71" spans="2:14" x14ac:dyDescent="0.25">
      <c r="B71" s="33"/>
      <c r="M71" s="4">
        <f t="shared" si="4"/>
        <v>0</v>
      </c>
      <c r="N71" s="4">
        <f t="shared" si="5"/>
        <v>0</v>
      </c>
    </row>
    <row r="72" spans="2:14" x14ac:dyDescent="0.25">
      <c r="B72" s="33"/>
      <c r="M72" s="4">
        <f t="shared" si="4"/>
        <v>0</v>
      </c>
      <c r="N72" s="4">
        <f t="shared" si="5"/>
        <v>0</v>
      </c>
    </row>
    <row r="73" spans="2:14" x14ac:dyDescent="0.25">
      <c r="B73" s="33"/>
      <c r="M73" s="4">
        <f t="shared" si="4"/>
        <v>0</v>
      </c>
      <c r="N73" s="4">
        <f t="shared" si="5"/>
        <v>0</v>
      </c>
    </row>
    <row r="74" spans="2:14" x14ac:dyDescent="0.25">
      <c r="B74" s="33"/>
      <c r="M74" s="4">
        <f t="shared" si="4"/>
        <v>0</v>
      </c>
      <c r="N74" s="4">
        <f t="shared" si="5"/>
        <v>0</v>
      </c>
    </row>
    <row r="75" spans="2:14" x14ac:dyDescent="0.25">
      <c r="B75" s="33"/>
      <c r="M75" s="4">
        <f t="shared" si="4"/>
        <v>0</v>
      </c>
      <c r="N75" s="4">
        <f t="shared" si="5"/>
        <v>0</v>
      </c>
    </row>
    <row r="76" spans="2:14" x14ac:dyDescent="0.25">
      <c r="B76" s="33"/>
      <c r="M76" s="4">
        <f t="shared" si="4"/>
        <v>0</v>
      </c>
      <c r="N76" s="4">
        <f t="shared" si="5"/>
        <v>0</v>
      </c>
    </row>
    <row r="77" spans="2:14" x14ac:dyDescent="0.25">
      <c r="B77" s="33"/>
      <c r="M77" s="4">
        <f t="shared" si="4"/>
        <v>0</v>
      </c>
      <c r="N77" s="4">
        <f t="shared" si="5"/>
        <v>0</v>
      </c>
    </row>
    <row r="78" spans="2:14" x14ac:dyDescent="0.25">
      <c r="B78" s="33"/>
      <c r="M78" s="4">
        <f t="shared" si="4"/>
        <v>0</v>
      </c>
      <c r="N78" s="4">
        <f t="shared" si="5"/>
        <v>0</v>
      </c>
    </row>
    <row r="79" spans="2:14" x14ac:dyDescent="0.25">
      <c r="B79" s="33"/>
      <c r="M79" s="4">
        <f t="shared" si="4"/>
        <v>0</v>
      </c>
      <c r="N79" s="4">
        <f t="shared" si="5"/>
        <v>0</v>
      </c>
    </row>
    <row r="80" spans="2:14" x14ac:dyDescent="0.25">
      <c r="B80" s="33"/>
      <c r="M80" s="4">
        <f t="shared" si="4"/>
        <v>0</v>
      </c>
      <c r="N80" s="4">
        <f t="shared" si="5"/>
        <v>0</v>
      </c>
    </row>
    <row r="81" spans="2:14" x14ac:dyDescent="0.25">
      <c r="B81" s="33"/>
      <c r="M81" s="4">
        <f t="shared" si="4"/>
        <v>0</v>
      </c>
      <c r="N81" s="4">
        <f t="shared" si="5"/>
        <v>0</v>
      </c>
    </row>
    <row r="82" spans="2:14" x14ac:dyDescent="0.25">
      <c r="B82" s="33"/>
      <c r="M82" s="4">
        <f t="shared" si="4"/>
        <v>0</v>
      </c>
      <c r="N82" s="4">
        <f t="shared" si="5"/>
        <v>0</v>
      </c>
    </row>
    <row r="83" spans="2:14" x14ac:dyDescent="0.25">
      <c r="B83" s="33"/>
      <c r="M83" s="4">
        <f t="shared" si="4"/>
        <v>0</v>
      </c>
      <c r="N83" s="4">
        <f t="shared" si="5"/>
        <v>0</v>
      </c>
    </row>
    <row r="84" spans="2:14" x14ac:dyDescent="0.25">
      <c r="B84" s="33"/>
      <c r="M84" s="4">
        <f t="shared" si="4"/>
        <v>0</v>
      </c>
      <c r="N84" s="4">
        <f t="shared" si="5"/>
        <v>0</v>
      </c>
    </row>
    <row r="85" spans="2:14" x14ac:dyDescent="0.25">
      <c r="B85" s="33"/>
      <c r="M85" s="4">
        <f t="shared" si="4"/>
        <v>0</v>
      </c>
      <c r="N85" s="4">
        <f t="shared" si="5"/>
        <v>0</v>
      </c>
    </row>
    <row r="86" spans="2:14" x14ac:dyDescent="0.25">
      <c r="B86" s="33"/>
      <c r="M86" s="4">
        <f t="shared" si="4"/>
        <v>0</v>
      </c>
      <c r="N86" s="4">
        <f t="shared" si="5"/>
        <v>0</v>
      </c>
    </row>
    <row r="87" spans="2:14" x14ac:dyDescent="0.25">
      <c r="B87" s="33"/>
      <c r="M87" s="4">
        <f t="shared" si="4"/>
        <v>0</v>
      </c>
      <c r="N87" s="4">
        <f t="shared" si="5"/>
        <v>0</v>
      </c>
    </row>
    <row r="88" spans="2:14" x14ac:dyDescent="0.25">
      <c r="B88" s="33"/>
      <c r="M88" s="4">
        <f t="shared" si="4"/>
        <v>0</v>
      </c>
      <c r="N88" s="4">
        <f t="shared" si="5"/>
        <v>0</v>
      </c>
    </row>
    <row r="89" spans="2:14" x14ac:dyDescent="0.25">
      <c r="B89" s="33"/>
      <c r="M89" s="4">
        <f t="shared" si="4"/>
        <v>0</v>
      </c>
      <c r="N89" s="4">
        <f t="shared" si="5"/>
        <v>0</v>
      </c>
    </row>
    <row r="90" spans="2:14" x14ac:dyDescent="0.25">
      <c r="B90" s="33"/>
      <c r="M90" s="4">
        <f t="shared" si="4"/>
        <v>0</v>
      </c>
      <c r="N90" s="4">
        <f t="shared" si="5"/>
        <v>0</v>
      </c>
    </row>
    <row r="91" spans="2:14" x14ac:dyDescent="0.25">
      <c r="B91" s="33"/>
      <c r="M91" s="4">
        <f t="shared" si="4"/>
        <v>0</v>
      </c>
      <c r="N91" s="4">
        <f t="shared" si="5"/>
        <v>0</v>
      </c>
    </row>
    <row r="92" spans="2:14" x14ac:dyDescent="0.25">
      <c r="B92" s="33"/>
      <c r="M92" s="4">
        <f t="shared" si="4"/>
        <v>0</v>
      </c>
      <c r="N92" s="4">
        <f t="shared" si="5"/>
        <v>0</v>
      </c>
    </row>
    <row r="93" spans="2:14" x14ac:dyDescent="0.25">
      <c r="B93" s="33"/>
      <c r="M93" s="4">
        <f t="shared" si="4"/>
        <v>0</v>
      </c>
      <c r="N93" s="4">
        <f t="shared" si="5"/>
        <v>0</v>
      </c>
    </row>
    <row r="94" spans="2:14" x14ac:dyDescent="0.25">
      <c r="B94" s="33"/>
      <c r="M94" s="4">
        <f t="shared" si="4"/>
        <v>0</v>
      </c>
      <c r="N94" s="4">
        <f t="shared" si="5"/>
        <v>0</v>
      </c>
    </row>
    <row r="95" spans="2:14" x14ac:dyDescent="0.25">
      <c r="B95" s="33"/>
      <c r="M95" s="4">
        <f t="shared" si="4"/>
        <v>0</v>
      </c>
      <c r="N95" s="4">
        <f t="shared" si="5"/>
        <v>0</v>
      </c>
    </row>
    <row r="96" spans="2:14" x14ac:dyDescent="0.25">
      <c r="B96" s="33"/>
      <c r="M96" s="4">
        <f t="shared" si="4"/>
        <v>0</v>
      </c>
      <c r="N96" s="4">
        <f t="shared" si="5"/>
        <v>0</v>
      </c>
    </row>
    <row r="97" spans="2:14" x14ac:dyDescent="0.25">
      <c r="B97" s="33"/>
      <c r="M97" s="4">
        <f t="shared" si="4"/>
        <v>0</v>
      </c>
      <c r="N97" s="4">
        <f t="shared" si="5"/>
        <v>0</v>
      </c>
    </row>
    <row r="98" spans="2:14" x14ac:dyDescent="0.25">
      <c r="B98" s="33"/>
      <c r="M98" s="4">
        <f t="shared" si="4"/>
        <v>0</v>
      </c>
      <c r="N98" s="4">
        <f t="shared" si="5"/>
        <v>0</v>
      </c>
    </row>
    <row r="99" spans="2:14" x14ac:dyDescent="0.25">
      <c r="B99" s="33"/>
      <c r="M99" s="4">
        <f t="shared" si="4"/>
        <v>0</v>
      </c>
      <c r="N99" s="4">
        <f t="shared" si="5"/>
        <v>0</v>
      </c>
    </row>
    <row r="100" spans="2:14" x14ac:dyDescent="0.25">
      <c r="B100" s="33"/>
      <c r="M100" s="4">
        <f t="shared" si="4"/>
        <v>0</v>
      </c>
      <c r="N100" s="4">
        <f t="shared" si="5"/>
        <v>0</v>
      </c>
    </row>
    <row r="101" spans="2:14" x14ac:dyDescent="0.25">
      <c r="B101" s="33"/>
      <c r="M101" s="4">
        <f t="shared" si="4"/>
        <v>0</v>
      </c>
      <c r="N101" s="4">
        <f t="shared" si="5"/>
        <v>0</v>
      </c>
    </row>
    <row r="102" spans="2:14" x14ac:dyDescent="0.25">
      <c r="B102" s="33"/>
      <c r="M102" s="4">
        <f t="shared" si="4"/>
        <v>0</v>
      </c>
      <c r="N102" s="4">
        <f t="shared" si="5"/>
        <v>0</v>
      </c>
    </row>
    <row r="103" spans="2:14" x14ac:dyDescent="0.25">
      <c r="B103" s="33"/>
      <c r="M103" s="4">
        <f t="shared" si="4"/>
        <v>0</v>
      </c>
      <c r="N103" s="4">
        <f t="shared" si="5"/>
        <v>0</v>
      </c>
    </row>
    <row r="104" spans="2:14" x14ac:dyDescent="0.25">
      <c r="B104" s="33"/>
      <c r="M104" s="4">
        <f t="shared" si="4"/>
        <v>0</v>
      </c>
      <c r="N104" s="4">
        <f t="shared" si="5"/>
        <v>0</v>
      </c>
    </row>
    <row r="105" spans="2:14" x14ac:dyDescent="0.25">
      <c r="B105" s="33"/>
      <c r="M105" s="4">
        <f t="shared" si="4"/>
        <v>0</v>
      </c>
      <c r="N105" s="4">
        <f t="shared" si="5"/>
        <v>0</v>
      </c>
    </row>
    <row r="106" spans="2:14" x14ac:dyDescent="0.25">
      <c r="B106" s="33"/>
      <c r="M106" s="4">
        <f t="shared" si="4"/>
        <v>0</v>
      </c>
      <c r="N106" s="4">
        <f t="shared" si="5"/>
        <v>0</v>
      </c>
    </row>
    <row r="107" spans="2:14" x14ac:dyDescent="0.25">
      <c r="B107" s="33"/>
      <c r="M107" s="4">
        <f t="shared" si="4"/>
        <v>0</v>
      </c>
      <c r="N107" s="4">
        <f t="shared" si="5"/>
        <v>0</v>
      </c>
    </row>
    <row r="108" spans="2:14" x14ac:dyDescent="0.25">
      <c r="B108" s="33"/>
      <c r="M108" s="4">
        <f t="shared" si="4"/>
        <v>0</v>
      </c>
      <c r="N108" s="4">
        <f t="shared" si="5"/>
        <v>0</v>
      </c>
    </row>
    <row r="109" spans="2:14" x14ac:dyDescent="0.25">
      <c r="B109" s="33"/>
      <c r="M109" s="4">
        <f t="shared" si="4"/>
        <v>0</v>
      </c>
      <c r="N109" s="4">
        <f t="shared" si="5"/>
        <v>0</v>
      </c>
    </row>
    <row r="110" spans="2:14" x14ac:dyDescent="0.25">
      <c r="B110" s="33"/>
      <c r="M110" s="4">
        <f t="shared" si="4"/>
        <v>0</v>
      </c>
      <c r="N110" s="4">
        <f t="shared" si="5"/>
        <v>0</v>
      </c>
    </row>
    <row r="111" spans="2:14" x14ac:dyDescent="0.25">
      <c r="B111" s="33"/>
      <c r="M111" s="4">
        <f t="shared" si="4"/>
        <v>0</v>
      </c>
      <c r="N111" s="4">
        <f t="shared" si="5"/>
        <v>0</v>
      </c>
    </row>
    <row r="112" spans="2:14" x14ac:dyDescent="0.25">
      <c r="B112" s="33"/>
      <c r="M112" s="4">
        <f t="shared" si="4"/>
        <v>0</v>
      </c>
      <c r="N112" s="4">
        <f t="shared" si="5"/>
        <v>0</v>
      </c>
    </row>
    <row r="113" spans="2:14" x14ac:dyDescent="0.25">
      <c r="B113" s="33"/>
      <c r="M113" s="4">
        <f t="shared" si="4"/>
        <v>0</v>
      </c>
      <c r="N113" s="4">
        <f t="shared" si="5"/>
        <v>0</v>
      </c>
    </row>
    <row r="114" spans="2:14" x14ac:dyDescent="0.25">
      <c r="B114" s="33"/>
      <c r="M114" s="4">
        <f t="shared" si="4"/>
        <v>0</v>
      </c>
      <c r="N114" s="4">
        <f t="shared" si="5"/>
        <v>0</v>
      </c>
    </row>
    <row r="115" spans="2:14" x14ac:dyDescent="0.25">
      <c r="B115" s="33"/>
      <c r="M115" s="4">
        <f t="shared" si="4"/>
        <v>0</v>
      </c>
      <c r="N115" s="4">
        <f t="shared" si="5"/>
        <v>0</v>
      </c>
    </row>
    <row r="116" spans="2:14" x14ac:dyDescent="0.25">
      <c r="B116" s="33"/>
      <c r="M116" s="4">
        <f t="shared" si="4"/>
        <v>0</v>
      </c>
      <c r="N116" s="4">
        <f t="shared" si="5"/>
        <v>0</v>
      </c>
    </row>
    <row r="117" spans="2:14" x14ac:dyDescent="0.25">
      <c r="B117" s="33"/>
      <c r="M117" s="4">
        <f t="shared" si="4"/>
        <v>0</v>
      </c>
      <c r="N117" s="4">
        <f t="shared" si="5"/>
        <v>0</v>
      </c>
    </row>
    <row r="118" spans="2:14" x14ac:dyDescent="0.25">
      <c r="B118" s="33"/>
      <c r="M118" s="4">
        <f t="shared" si="4"/>
        <v>0</v>
      </c>
      <c r="N118" s="4">
        <f t="shared" si="5"/>
        <v>0</v>
      </c>
    </row>
    <row r="119" spans="2:14" x14ac:dyDescent="0.25">
      <c r="B119" s="33"/>
      <c r="M119" s="4">
        <f t="shared" si="4"/>
        <v>0</v>
      </c>
      <c r="N119" s="4">
        <f t="shared" si="5"/>
        <v>0</v>
      </c>
    </row>
    <row r="120" spans="2:14" x14ac:dyDescent="0.25">
      <c r="B120" s="33"/>
      <c r="M120" s="4">
        <f t="shared" si="4"/>
        <v>0</v>
      </c>
      <c r="N120" s="4">
        <f t="shared" si="5"/>
        <v>0</v>
      </c>
    </row>
    <row r="121" spans="2:14" x14ac:dyDescent="0.25">
      <c r="B121" s="33"/>
      <c r="M121" s="4">
        <f t="shared" si="4"/>
        <v>0</v>
      </c>
      <c r="N121" s="4">
        <f t="shared" si="5"/>
        <v>0</v>
      </c>
    </row>
    <row r="122" spans="2:14" x14ac:dyDescent="0.25">
      <c r="B122" s="33"/>
      <c r="M122" s="4">
        <f t="shared" si="4"/>
        <v>0</v>
      </c>
      <c r="N122" s="4">
        <f t="shared" si="5"/>
        <v>0</v>
      </c>
    </row>
    <row r="123" spans="2:14" x14ac:dyDescent="0.25">
      <c r="B123" s="33"/>
      <c r="M123" s="4">
        <f t="shared" si="4"/>
        <v>0</v>
      </c>
      <c r="N123" s="4">
        <f t="shared" si="5"/>
        <v>0</v>
      </c>
    </row>
    <row r="124" spans="2:14" x14ac:dyDescent="0.25">
      <c r="B124" s="33"/>
      <c r="M124" s="4">
        <f t="shared" si="4"/>
        <v>0</v>
      </c>
      <c r="N124" s="4">
        <f t="shared" si="5"/>
        <v>0</v>
      </c>
    </row>
    <row r="125" spans="2:14" x14ac:dyDescent="0.25">
      <c r="B125" s="33"/>
      <c r="M125" s="4">
        <f t="shared" si="4"/>
        <v>0</v>
      </c>
      <c r="N125" s="4">
        <f t="shared" si="5"/>
        <v>0</v>
      </c>
    </row>
    <row r="126" spans="2:14" x14ac:dyDescent="0.25">
      <c r="B126" s="33"/>
      <c r="M126" s="4">
        <f t="shared" si="4"/>
        <v>0</v>
      </c>
      <c r="N126" s="4">
        <f t="shared" si="5"/>
        <v>0</v>
      </c>
    </row>
    <row r="127" spans="2:14" x14ac:dyDescent="0.25">
      <c r="B127" s="33"/>
      <c r="M127" s="4">
        <f t="shared" si="4"/>
        <v>0</v>
      </c>
      <c r="N127" s="4">
        <f t="shared" si="5"/>
        <v>0</v>
      </c>
    </row>
    <row r="128" spans="2:14" x14ac:dyDescent="0.25">
      <c r="B128" s="33"/>
      <c r="M128" s="4">
        <f t="shared" ref="M128:M191" si="6">IF(F128="open",1,0)</f>
        <v>0</v>
      </c>
      <c r="N128" s="4">
        <f t="shared" ref="N128:N191" si="7">IF(F128="gesloten",1,0)</f>
        <v>0</v>
      </c>
    </row>
    <row r="129" spans="2:14" x14ac:dyDescent="0.25">
      <c r="B129" s="33"/>
      <c r="M129" s="4">
        <f t="shared" si="6"/>
        <v>0</v>
      </c>
      <c r="N129" s="4">
        <f t="shared" si="7"/>
        <v>0</v>
      </c>
    </row>
    <row r="130" spans="2:14" x14ac:dyDescent="0.25">
      <c r="B130" s="33"/>
      <c r="M130" s="4">
        <f t="shared" si="6"/>
        <v>0</v>
      </c>
      <c r="N130" s="4">
        <f t="shared" si="7"/>
        <v>0</v>
      </c>
    </row>
    <row r="131" spans="2:14" x14ac:dyDescent="0.25">
      <c r="B131" s="33"/>
      <c r="M131" s="4">
        <f t="shared" si="6"/>
        <v>0</v>
      </c>
      <c r="N131" s="4">
        <f t="shared" si="7"/>
        <v>0</v>
      </c>
    </row>
    <row r="132" spans="2:14" x14ac:dyDescent="0.25">
      <c r="B132" s="33"/>
      <c r="M132" s="4">
        <f t="shared" si="6"/>
        <v>0</v>
      </c>
      <c r="N132" s="4">
        <f t="shared" si="7"/>
        <v>0</v>
      </c>
    </row>
    <row r="133" spans="2:14" x14ac:dyDescent="0.25">
      <c r="B133" s="33"/>
      <c r="M133" s="4">
        <f t="shared" si="6"/>
        <v>0</v>
      </c>
      <c r="N133" s="4">
        <f t="shared" si="7"/>
        <v>0</v>
      </c>
    </row>
    <row r="134" spans="2:14" x14ac:dyDescent="0.25">
      <c r="B134" s="33"/>
      <c r="M134" s="4">
        <f t="shared" si="6"/>
        <v>0</v>
      </c>
      <c r="N134" s="4">
        <f t="shared" si="7"/>
        <v>0</v>
      </c>
    </row>
    <row r="135" spans="2:14" x14ac:dyDescent="0.25">
      <c r="B135" s="33"/>
      <c r="M135" s="4">
        <f t="shared" si="6"/>
        <v>0</v>
      </c>
      <c r="N135" s="4">
        <f t="shared" si="7"/>
        <v>0</v>
      </c>
    </row>
    <row r="136" spans="2:14" x14ac:dyDescent="0.25">
      <c r="B136" s="33"/>
      <c r="M136" s="4">
        <f t="shared" si="6"/>
        <v>0</v>
      </c>
      <c r="N136" s="4">
        <f t="shared" si="7"/>
        <v>0</v>
      </c>
    </row>
    <row r="137" spans="2:14" x14ac:dyDescent="0.25">
      <c r="B137" s="33"/>
      <c r="M137" s="4">
        <f t="shared" si="6"/>
        <v>0</v>
      </c>
      <c r="N137" s="4">
        <f t="shared" si="7"/>
        <v>0</v>
      </c>
    </row>
    <row r="138" spans="2:14" x14ac:dyDescent="0.25">
      <c r="B138" s="33"/>
      <c r="M138" s="4">
        <f t="shared" si="6"/>
        <v>0</v>
      </c>
      <c r="N138" s="4">
        <f t="shared" si="7"/>
        <v>0</v>
      </c>
    </row>
    <row r="139" spans="2:14" x14ac:dyDescent="0.25">
      <c r="B139" s="33"/>
      <c r="M139" s="4">
        <f t="shared" si="6"/>
        <v>0</v>
      </c>
      <c r="N139" s="4">
        <f t="shared" si="7"/>
        <v>0</v>
      </c>
    </row>
    <row r="140" spans="2:14" x14ac:dyDescent="0.25">
      <c r="B140" s="33"/>
      <c r="M140" s="4">
        <f t="shared" si="6"/>
        <v>0</v>
      </c>
      <c r="N140" s="4">
        <f t="shared" si="7"/>
        <v>0</v>
      </c>
    </row>
    <row r="141" spans="2:14" x14ac:dyDescent="0.25">
      <c r="B141" s="33"/>
      <c r="M141" s="4">
        <f t="shared" si="6"/>
        <v>0</v>
      </c>
      <c r="N141" s="4">
        <f t="shared" si="7"/>
        <v>0</v>
      </c>
    </row>
    <row r="142" spans="2:14" x14ac:dyDescent="0.25">
      <c r="B142" s="33"/>
      <c r="M142" s="4">
        <f t="shared" si="6"/>
        <v>0</v>
      </c>
      <c r="N142" s="4">
        <f t="shared" si="7"/>
        <v>0</v>
      </c>
    </row>
    <row r="143" spans="2:14" x14ac:dyDescent="0.25">
      <c r="B143" s="33"/>
      <c r="M143" s="4">
        <f t="shared" si="6"/>
        <v>0</v>
      </c>
      <c r="N143" s="4">
        <f t="shared" si="7"/>
        <v>0</v>
      </c>
    </row>
    <row r="144" spans="2:14" x14ac:dyDescent="0.25">
      <c r="B144" s="33"/>
      <c r="M144" s="4">
        <f t="shared" si="6"/>
        <v>0</v>
      </c>
      <c r="N144" s="4">
        <f t="shared" si="7"/>
        <v>0</v>
      </c>
    </row>
    <row r="145" spans="2:14" x14ac:dyDescent="0.25">
      <c r="B145" s="33"/>
      <c r="M145" s="4">
        <f t="shared" si="6"/>
        <v>0</v>
      </c>
      <c r="N145" s="4">
        <f t="shared" si="7"/>
        <v>0</v>
      </c>
    </row>
    <row r="146" spans="2:14" x14ac:dyDescent="0.25">
      <c r="B146" s="33"/>
      <c r="M146" s="4">
        <f t="shared" si="6"/>
        <v>0</v>
      </c>
      <c r="N146" s="4">
        <f t="shared" si="7"/>
        <v>0</v>
      </c>
    </row>
    <row r="147" spans="2:14" x14ac:dyDescent="0.25">
      <c r="B147" s="33"/>
      <c r="M147" s="4">
        <f t="shared" si="6"/>
        <v>0</v>
      </c>
      <c r="N147" s="4">
        <f t="shared" si="7"/>
        <v>0</v>
      </c>
    </row>
    <row r="148" spans="2:14" x14ac:dyDescent="0.25">
      <c r="B148" s="33"/>
      <c r="M148" s="4">
        <f t="shared" si="6"/>
        <v>0</v>
      </c>
      <c r="N148" s="4">
        <f t="shared" si="7"/>
        <v>0</v>
      </c>
    </row>
    <row r="149" spans="2:14" x14ac:dyDescent="0.25">
      <c r="B149" s="33"/>
      <c r="M149" s="4">
        <f t="shared" si="6"/>
        <v>0</v>
      </c>
      <c r="N149" s="4">
        <f t="shared" si="7"/>
        <v>0</v>
      </c>
    </row>
    <row r="150" spans="2:14" x14ac:dyDescent="0.25">
      <c r="B150" s="33"/>
      <c r="M150" s="4">
        <f t="shared" si="6"/>
        <v>0</v>
      </c>
      <c r="N150" s="4">
        <f t="shared" si="7"/>
        <v>0</v>
      </c>
    </row>
    <row r="151" spans="2:14" x14ac:dyDescent="0.25">
      <c r="B151" s="33"/>
      <c r="M151" s="4">
        <f t="shared" si="6"/>
        <v>0</v>
      </c>
      <c r="N151" s="4">
        <f t="shared" si="7"/>
        <v>0</v>
      </c>
    </row>
    <row r="152" spans="2:14" x14ac:dyDescent="0.25">
      <c r="B152" s="33"/>
      <c r="M152" s="4">
        <f t="shared" si="6"/>
        <v>0</v>
      </c>
      <c r="N152" s="4">
        <f t="shared" si="7"/>
        <v>0</v>
      </c>
    </row>
    <row r="153" spans="2:14" x14ac:dyDescent="0.25">
      <c r="B153" s="33"/>
      <c r="M153" s="4">
        <f t="shared" si="6"/>
        <v>0</v>
      </c>
      <c r="N153" s="4">
        <f t="shared" si="7"/>
        <v>0</v>
      </c>
    </row>
    <row r="154" spans="2:14" x14ac:dyDescent="0.25">
      <c r="B154" s="33"/>
      <c r="M154" s="4">
        <f t="shared" si="6"/>
        <v>0</v>
      </c>
      <c r="N154" s="4">
        <f t="shared" si="7"/>
        <v>0</v>
      </c>
    </row>
    <row r="155" spans="2:14" x14ac:dyDescent="0.25">
      <c r="B155" s="33"/>
      <c r="M155" s="4">
        <f t="shared" si="6"/>
        <v>0</v>
      </c>
      <c r="N155" s="4">
        <f t="shared" si="7"/>
        <v>0</v>
      </c>
    </row>
    <row r="156" spans="2:14" x14ac:dyDescent="0.25">
      <c r="B156" s="33"/>
      <c r="M156" s="4">
        <f t="shared" si="6"/>
        <v>0</v>
      </c>
      <c r="N156" s="4">
        <f t="shared" si="7"/>
        <v>0</v>
      </c>
    </row>
    <row r="157" spans="2:14" x14ac:dyDescent="0.25">
      <c r="B157" s="33"/>
      <c r="M157" s="4">
        <f t="shared" si="6"/>
        <v>0</v>
      </c>
      <c r="N157" s="4">
        <f t="shared" si="7"/>
        <v>0</v>
      </c>
    </row>
    <row r="158" spans="2:14" x14ac:dyDescent="0.25">
      <c r="B158" s="33"/>
      <c r="M158" s="4">
        <f t="shared" si="6"/>
        <v>0</v>
      </c>
      <c r="N158" s="4">
        <f t="shared" si="7"/>
        <v>0</v>
      </c>
    </row>
    <row r="159" spans="2:14" x14ac:dyDescent="0.25">
      <c r="B159" s="33"/>
      <c r="M159" s="4">
        <f t="shared" si="6"/>
        <v>0</v>
      </c>
      <c r="N159" s="4">
        <f t="shared" si="7"/>
        <v>0</v>
      </c>
    </row>
    <row r="160" spans="2:14" x14ac:dyDescent="0.25">
      <c r="B160" s="33"/>
      <c r="M160" s="4">
        <f t="shared" si="6"/>
        <v>0</v>
      </c>
      <c r="N160" s="4">
        <f t="shared" si="7"/>
        <v>0</v>
      </c>
    </row>
    <row r="161" spans="2:14" x14ac:dyDescent="0.25">
      <c r="B161" s="33"/>
      <c r="M161" s="4">
        <f t="shared" si="6"/>
        <v>0</v>
      </c>
      <c r="N161" s="4">
        <f t="shared" si="7"/>
        <v>0</v>
      </c>
    </row>
    <row r="162" spans="2:14" x14ac:dyDescent="0.25">
      <c r="B162" s="33"/>
      <c r="M162" s="4">
        <f t="shared" si="6"/>
        <v>0</v>
      </c>
      <c r="N162" s="4">
        <f t="shared" si="7"/>
        <v>0</v>
      </c>
    </row>
    <row r="163" spans="2:14" x14ac:dyDescent="0.25">
      <c r="B163" s="33"/>
      <c r="M163" s="4">
        <f t="shared" si="6"/>
        <v>0</v>
      </c>
      <c r="N163" s="4">
        <f t="shared" si="7"/>
        <v>0</v>
      </c>
    </row>
    <row r="164" spans="2:14" x14ac:dyDescent="0.25">
      <c r="B164" s="33"/>
      <c r="M164" s="4">
        <f t="shared" si="6"/>
        <v>0</v>
      </c>
      <c r="N164" s="4">
        <f t="shared" si="7"/>
        <v>0</v>
      </c>
    </row>
    <row r="165" spans="2:14" x14ac:dyDescent="0.25">
      <c r="B165" s="33"/>
      <c r="M165" s="4">
        <f t="shared" si="6"/>
        <v>0</v>
      </c>
      <c r="N165" s="4">
        <f t="shared" si="7"/>
        <v>0</v>
      </c>
    </row>
    <row r="166" spans="2:14" x14ac:dyDescent="0.25">
      <c r="B166" s="33"/>
      <c r="M166" s="4">
        <f t="shared" si="6"/>
        <v>0</v>
      </c>
      <c r="N166" s="4">
        <f t="shared" si="7"/>
        <v>0</v>
      </c>
    </row>
    <row r="167" spans="2:14" x14ac:dyDescent="0.25">
      <c r="B167" s="33"/>
      <c r="M167" s="4">
        <f t="shared" si="6"/>
        <v>0</v>
      </c>
      <c r="N167" s="4">
        <f t="shared" si="7"/>
        <v>0</v>
      </c>
    </row>
    <row r="168" spans="2:14" x14ac:dyDescent="0.25">
      <c r="B168" s="33"/>
      <c r="M168" s="4">
        <f t="shared" si="6"/>
        <v>0</v>
      </c>
      <c r="N168" s="4">
        <f t="shared" si="7"/>
        <v>0</v>
      </c>
    </row>
    <row r="169" spans="2:14" x14ac:dyDescent="0.25">
      <c r="B169" s="33"/>
      <c r="M169" s="4">
        <f t="shared" si="6"/>
        <v>0</v>
      </c>
      <c r="N169" s="4">
        <f t="shared" si="7"/>
        <v>0</v>
      </c>
    </row>
    <row r="170" spans="2:14" x14ac:dyDescent="0.25">
      <c r="B170" s="33"/>
      <c r="M170" s="4">
        <f t="shared" si="6"/>
        <v>0</v>
      </c>
      <c r="N170" s="4">
        <f t="shared" si="7"/>
        <v>0</v>
      </c>
    </row>
    <row r="171" spans="2:14" x14ac:dyDescent="0.25">
      <c r="B171" s="33"/>
      <c r="M171" s="4">
        <f t="shared" si="6"/>
        <v>0</v>
      </c>
      <c r="N171" s="4">
        <f t="shared" si="7"/>
        <v>0</v>
      </c>
    </row>
    <row r="172" spans="2:14" x14ac:dyDescent="0.25">
      <c r="B172" s="33"/>
      <c r="M172" s="4">
        <f t="shared" si="6"/>
        <v>0</v>
      </c>
      <c r="N172" s="4">
        <f t="shared" si="7"/>
        <v>0</v>
      </c>
    </row>
    <row r="173" spans="2:14" x14ac:dyDescent="0.25">
      <c r="B173" s="33"/>
      <c r="M173" s="4">
        <f t="shared" si="6"/>
        <v>0</v>
      </c>
      <c r="N173" s="4">
        <f t="shared" si="7"/>
        <v>0</v>
      </c>
    </row>
    <row r="174" spans="2:14" x14ac:dyDescent="0.25">
      <c r="B174" s="33"/>
      <c r="M174" s="4">
        <f t="shared" si="6"/>
        <v>0</v>
      </c>
      <c r="N174" s="4">
        <f t="shared" si="7"/>
        <v>0</v>
      </c>
    </row>
    <row r="175" spans="2:14" x14ac:dyDescent="0.25">
      <c r="B175" s="33"/>
      <c r="M175" s="4">
        <f t="shared" si="6"/>
        <v>0</v>
      </c>
      <c r="N175" s="4">
        <f t="shared" si="7"/>
        <v>0</v>
      </c>
    </row>
    <row r="176" spans="2:14" x14ac:dyDescent="0.25">
      <c r="B176" s="33"/>
      <c r="M176" s="4">
        <f t="shared" si="6"/>
        <v>0</v>
      </c>
      <c r="N176" s="4">
        <f t="shared" si="7"/>
        <v>0</v>
      </c>
    </row>
    <row r="177" spans="2:14" x14ac:dyDescent="0.25">
      <c r="B177" s="33"/>
      <c r="M177" s="4">
        <f t="shared" si="6"/>
        <v>0</v>
      </c>
      <c r="N177" s="4">
        <f t="shared" si="7"/>
        <v>0</v>
      </c>
    </row>
    <row r="178" spans="2:14" x14ac:dyDescent="0.25">
      <c r="B178" s="33"/>
      <c r="M178" s="4">
        <f t="shared" si="6"/>
        <v>0</v>
      </c>
      <c r="N178" s="4">
        <f t="shared" si="7"/>
        <v>0</v>
      </c>
    </row>
    <row r="179" spans="2:14" x14ac:dyDescent="0.25">
      <c r="B179" s="33"/>
      <c r="M179" s="4">
        <f t="shared" si="6"/>
        <v>0</v>
      </c>
      <c r="N179" s="4">
        <f t="shared" si="7"/>
        <v>0</v>
      </c>
    </row>
    <row r="180" spans="2:14" x14ac:dyDescent="0.25">
      <c r="B180" s="33"/>
      <c r="M180" s="4">
        <f t="shared" si="6"/>
        <v>0</v>
      </c>
      <c r="N180" s="4">
        <f t="shared" si="7"/>
        <v>0</v>
      </c>
    </row>
    <row r="181" spans="2:14" x14ac:dyDescent="0.25">
      <c r="B181" s="33"/>
      <c r="M181" s="4">
        <f t="shared" si="6"/>
        <v>0</v>
      </c>
      <c r="N181" s="4">
        <f t="shared" si="7"/>
        <v>0</v>
      </c>
    </row>
    <row r="182" spans="2:14" x14ac:dyDescent="0.25">
      <c r="B182" s="33"/>
      <c r="M182" s="4">
        <f t="shared" si="6"/>
        <v>0</v>
      </c>
      <c r="N182" s="4">
        <f t="shared" si="7"/>
        <v>0</v>
      </c>
    </row>
    <row r="183" spans="2:14" x14ac:dyDescent="0.25">
      <c r="B183" s="33"/>
      <c r="M183" s="4">
        <f t="shared" si="6"/>
        <v>0</v>
      </c>
      <c r="N183" s="4">
        <f t="shared" si="7"/>
        <v>0</v>
      </c>
    </row>
    <row r="184" spans="2:14" x14ac:dyDescent="0.25">
      <c r="B184" s="33"/>
      <c r="M184" s="4">
        <f t="shared" si="6"/>
        <v>0</v>
      </c>
      <c r="N184" s="4">
        <f t="shared" si="7"/>
        <v>0</v>
      </c>
    </row>
    <row r="185" spans="2:14" x14ac:dyDescent="0.25">
      <c r="B185" s="33"/>
      <c r="M185" s="4">
        <f t="shared" si="6"/>
        <v>0</v>
      </c>
      <c r="N185" s="4">
        <f t="shared" si="7"/>
        <v>0</v>
      </c>
    </row>
    <row r="186" spans="2:14" x14ac:dyDescent="0.25">
      <c r="B186" s="33"/>
      <c r="M186" s="4">
        <f t="shared" si="6"/>
        <v>0</v>
      </c>
      <c r="N186" s="4">
        <f t="shared" si="7"/>
        <v>0</v>
      </c>
    </row>
    <row r="187" spans="2:14" x14ac:dyDescent="0.25">
      <c r="B187" s="33"/>
      <c r="M187" s="4">
        <f t="shared" si="6"/>
        <v>0</v>
      </c>
      <c r="N187" s="4">
        <f t="shared" si="7"/>
        <v>0</v>
      </c>
    </row>
    <row r="188" spans="2:14" x14ac:dyDescent="0.25">
      <c r="B188" s="33"/>
      <c r="M188" s="4">
        <f t="shared" si="6"/>
        <v>0</v>
      </c>
      <c r="N188" s="4">
        <f t="shared" si="7"/>
        <v>0</v>
      </c>
    </row>
    <row r="189" spans="2:14" x14ac:dyDescent="0.25">
      <c r="B189" s="33"/>
      <c r="M189" s="4">
        <f t="shared" si="6"/>
        <v>0</v>
      </c>
      <c r="N189" s="4">
        <f t="shared" si="7"/>
        <v>0</v>
      </c>
    </row>
    <row r="190" spans="2:14" x14ac:dyDescent="0.25">
      <c r="B190" s="33"/>
      <c r="M190" s="4">
        <f t="shared" si="6"/>
        <v>0</v>
      </c>
      <c r="N190" s="4">
        <f t="shared" si="7"/>
        <v>0</v>
      </c>
    </row>
    <row r="191" spans="2:14" x14ac:dyDescent="0.25">
      <c r="B191" s="33"/>
      <c r="M191" s="4">
        <f t="shared" si="6"/>
        <v>0</v>
      </c>
      <c r="N191" s="4">
        <f t="shared" si="7"/>
        <v>0</v>
      </c>
    </row>
    <row r="192" spans="2:14" x14ac:dyDescent="0.25">
      <c r="B192" s="33"/>
      <c r="M192" s="4">
        <f t="shared" ref="M192:M255" si="8">IF(F192="open",1,0)</f>
        <v>0</v>
      </c>
      <c r="N192" s="4">
        <f t="shared" ref="N192:N255" si="9">IF(F192="gesloten",1,0)</f>
        <v>0</v>
      </c>
    </row>
    <row r="193" spans="2:14" x14ac:dyDescent="0.25">
      <c r="B193" s="33"/>
      <c r="M193" s="4">
        <f t="shared" si="8"/>
        <v>0</v>
      </c>
      <c r="N193" s="4">
        <f t="shared" si="9"/>
        <v>0</v>
      </c>
    </row>
    <row r="194" spans="2:14" x14ac:dyDescent="0.25">
      <c r="B194" s="33"/>
      <c r="M194" s="4">
        <f t="shared" si="8"/>
        <v>0</v>
      </c>
      <c r="N194" s="4">
        <f t="shared" si="9"/>
        <v>0</v>
      </c>
    </row>
    <row r="195" spans="2:14" x14ac:dyDescent="0.25">
      <c r="B195" s="33"/>
      <c r="M195" s="4">
        <f t="shared" si="8"/>
        <v>0</v>
      </c>
      <c r="N195" s="4">
        <f t="shared" si="9"/>
        <v>0</v>
      </c>
    </row>
    <row r="196" spans="2:14" x14ac:dyDescent="0.25">
      <c r="B196" s="33"/>
      <c r="M196" s="4">
        <f t="shared" si="8"/>
        <v>0</v>
      </c>
      <c r="N196" s="4">
        <f t="shared" si="9"/>
        <v>0</v>
      </c>
    </row>
    <row r="197" spans="2:14" x14ac:dyDescent="0.25">
      <c r="B197" s="33"/>
      <c r="M197" s="4">
        <f t="shared" si="8"/>
        <v>0</v>
      </c>
      <c r="N197" s="4">
        <f t="shared" si="9"/>
        <v>0</v>
      </c>
    </row>
    <row r="198" spans="2:14" x14ac:dyDescent="0.25">
      <c r="B198" s="33"/>
      <c r="M198" s="4">
        <f t="shared" si="8"/>
        <v>0</v>
      </c>
      <c r="N198" s="4">
        <f t="shared" si="9"/>
        <v>0</v>
      </c>
    </row>
    <row r="199" spans="2:14" x14ac:dyDescent="0.25">
      <c r="B199" s="33"/>
      <c r="M199" s="4">
        <f t="shared" si="8"/>
        <v>0</v>
      </c>
      <c r="N199" s="4">
        <f t="shared" si="9"/>
        <v>0</v>
      </c>
    </row>
    <row r="200" spans="2:14" x14ac:dyDescent="0.25">
      <c r="B200" s="33"/>
      <c r="M200" s="4">
        <f t="shared" si="8"/>
        <v>0</v>
      </c>
      <c r="N200" s="4">
        <f t="shared" si="9"/>
        <v>0</v>
      </c>
    </row>
    <row r="201" spans="2:14" x14ac:dyDescent="0.25">
      <c r="B201" s="33"/>
      <c r="M201" s="4">
        <f t="shared" si="8"/>
        <v>0</v>
      </c>
      <c r="N201" s="4">
        <f t="shared" si="9"/>
        <v>0</v>
      </c>
    </row>
    <row r="202" spans="2:14" x14ac:dyDescent="0.25">
      <c r="B202" s="33"/>
      <c r="M202" s="4">
        <f t="shared" si="8"/>
        <v>0</v>
      </c>
      <c r="N202" s="4">
        <f t="shared" si="9"/>
        <v>0</v>
      </c>
    </row>
    <row r="203" spans="2:14" x14ac:dyDescent="0.25">
      <c r="B203" s="33"/>
      <c r="M203" s="4">
        <f t="shared" si="8"/>
        <v>0</v>
      </c>
      <c r="N203" s="4">
        <f t="shared" si="9"/>
        <v>0</v>
      </c>
    </row>
    <row r="204" spans="2:14" x14ac:dyDescent="0.25">
      <c r="B204" s="33"/>
      <c r="M204" s="4">
        <f t="shared" si="8"/>
        <v>0</v>
      </c>
      <c r="N204" s="4">
        <f t="shared" si="9"/>
        <v>0</v>
      </c>
    </row>
    <row r="205" spans="2:14" x14ac:dyDescent="0.25">
      <c r="B205" s="33"/>
      <c r="M205" s="4">
        <f t="shared" si="8"/>
        <v>0</v>
      </c>
      <c r="N205" s="4">
        <f t="shared" si="9"/>
        <v>0</v>
      </c>
    </row>
    <row r="206" spans="2:14" x14ac:dyDescent="0.25">
      <c r="B206" s="33"/>
      <c r="M206" s="4">
        <f t="shared" si="8"/>
        <v>0</v>
      </c>
      <c r="N206" s="4">
        <f t="shared" si="9"/>
        <v>0</v>
      </c>
    </row>
    <row r="207" spans="2:14" x14ac:dyDescent="0.25">
      <c r="B207" s="33"/>
      <c r="M207" s="4">
        <f t="shared" si="8"/>
        <v>0</v>
      </c>
      <c r="N207" s="4">
        <f t="shared" si="9"/>
        <v>0</v>
      </c>
    </row>
    <row r="208" spans="2:14" x14ac:dyDescent="0.25">
      <c r="B208" s="33"/>
      <c r="M208" s="4">
        <f t="shared" si="8"/>
        <v>0</v>
      </c>
      <c r="N208" s="4">
        <f t="shared" si="9"/>
        <v>0</v>
      </c>
    </row>
    <row r="209" spans="2:14" x14ac:dyDescent="0.25">
      <c r="B209" s="33"/>
      <c r="M209" s="4">
        <f t="shared" si="8"/>
        <v>0</v>
      </c>
      <c r="N209" s="4">
        <f t="shared" si="9"/>
        <v>0</v>
      </c>
    </row>
    <row r="210" spans="2:14" x14ac:dyDescent="0.25">
      <c r="B210" s="33"/>
      <c r="M210" s="4">
        <f t="shared" si="8"/>
        <v>0</v>
      </c>
      <c r="N210" s="4">
        <f t="shared" si="9"/>
        <v>0</v>
      </c>
    </row>
    <row r="211" spans="2:14" x14ac:dyDescent="0.25">
      <c r="B211" s="33"/>
      <c r="M211" s="4">
        <f t="shared" si="8"/>
        <v>0</v>
      </c>
      <c r="N211" s="4">
        <f t="shared" si="9"/>
        <v>0</v>
      </c>
    </row>
    <row r="212" spans="2:14" x14ac:dyDescent="0.25">
      <c r="B212" s="33"/>
      <c r="M212" s="4">
        <f t="shared" si="8"/>
        <v>0</v>
      </c>
      <c r="N212" s="4">
        <f t="shared" si="9"/>
        <v>0</v>
      </c>
    </row>
    <row r="213" spans="2:14" x14ac:dyDescent="0.25">
      <c r="B213" s="33"/>
      <c r="M213" s="4">
        <f t="shared" si="8"/>
        <v>0</v>
      </c>
      <c r="N213" s="4">
        <f t="shared" si="9"/>
        <v>0</v>
      </c>
    </row>
    <row r="214" spans="2:14" x14ac:dyDescent="0.25">
      <c r="B214" s="33"/>
      <c r="M214" s="4">
        <f t="shared" si="8"/>
        <v>0</v>
      </c>
      <c r="N214" s="4">
        <f t="shared" si="9"/>
        <v>0</v>
      </c>
    </row>
    <row r="215" spans="2:14" x14ac:dyDescent="0.25">
      <c r="B215" s="33"/>
      <c r="M215" s="4">
        <f t="shared" si="8"/>
        <v>0</v>
      </c>
      <c r="N215" s="4">
        <f t="shared" si="9"/>
        <v>0</v>
      </c>
    </row>
    <row r="216" spans="2:14" x14ac:dyDescent="0.25">
      <c r="B216" s="33"/>
      <c r="M216" s="4">
        <f t="shared" si="8"/>
        <v>0</v>
      </c>
      <c r="N216" s="4">
        <f t="shared" si="9"/>
        <v>0</v>
      </c>
    </row>
    <row r="217" spans="2:14" x14ac:dyDescent="0.25">
      <c r="B217" s="33"/>
      <c r="M217" s="4">
        <f t="shared" si="8"/>
        <v>0</v>
      </c>
      <c r="N217" s="4">
        <f t="shared" si="9"/>
        <v>0</v>
      </c>
    </row>
    <row r="218" spans="2:14" x14ac:dyDescent="0.25">
      <c r="B218" s="33"/>
      <c r="M218" s="4">
        <f t="shared" si="8"/>
        <v>0</v>
      </c>
      <c r="N218" s="4">
        <f t="shared" si="9"/>
        <v>0</v>
      </c>
    </row>
    <row r="219" spans="2:14" x14ac:dyDescent="0.25">
      <c r="B219" s="33"/>
      <c r="M219" s="4">
        <f t="shared" si="8"/>
        <v>0</v>
      </c>
      <c r="N219" s="4">
        <f t="shared" si="9"/>
        <v>0</v>
      </c>
    </row>
    <row r="220" spans="2:14" x14ac:dyDescent="0.25">
      <c r="B220" s="33"/>
      <c r="M220" s="4">
        <f t="shared" si="8"/>
        <v>0</v>
      </c>
      <c r="N220" s="4">
        <f t="shared" si="9"/>
        <v>0</v>
      </c>
    </row>
    <row r="221" spans="2:14" x14ac:dyDescent="0.25">
      <c r="B221" s="33"/>
      <c r="M221" s="4">
        <f t="shared" si="8"/>
        <v>0</v>
      </c>
      <c r="N221" s="4">
        <f t="shared" si="9"/>
        <v>0</v>
      </c>
    </row>
    <row r="222" spans="2:14" x14ac:dyDescent="0.25">
      <c r="B222" s="33"/>
      <c r="M222" s="4">
        <f t="shared" si="8"/>
        <v>0</v>
      </c>
      <c r="N222" s="4">
        <f t="shared" si="9"/>
        <v>0</v>
      </c>
    </row>
    <row r="223" spans="2:14" x14ac:dyDescent="0.25">
      <c r="B223" s="33"/>
      <c r="M223" s="4">
        <f t="shared" si="8"/>
        <v>0</v>
      </c>
      <c r="N223" s="4">
        <f t="shared" si="9"/>
        <v>0</v>
      </c>
    </row>
    <row r="224" spans="2:14" x14ac:dyDescent="0.25">
      <c r="B224" s="33"/>
      <c r="M224" s="4">
        <f t="shared" si="8"/>
        <v>0</v>
      </c>
      <c r="N224" s="4">
        <f t="shared" si="9"/>
        <v>0</v>
      </c>
    </row>
    <row r="225" spans="2:14" x14ac:dyDescent="0.25">
      <c r="B225" s="33"/>
      <c r="M225" s="4">
        <f t="shared" si="8"/>
        <v>0</v>
      </c>
      <c r="N225" s="4">
        <f t="shared" si="9"/>
        <v>0</v>
      </c>
    </row>
    <row r="226" spans="2:14" x14ac:dyDescent="0.25">
      <c r="B226" s="33"/>
      <c r="M226" s="4">
        <f t="shared" si="8"/>
        <v>0</v>
      </c>
      <c r="N226" s="4">
        <f t="shared" si="9"/>
        <v>0</v>
      </c>
    </row>
    <row r="227" spans="2:14" x14ac:dyDescent="0.25">
      <c r="B227" s="33"/>
      <c r="M227" s="4">
        <f t="shared" si="8"/>
        <v>0</v>
      </c>
      <c r="N227" s="4">
        <f t="shared" si="9"/>
        <v>0</v>
      </c>
    </row>
    <row r="228" spans="2:14" x14ac:dyDescent="0.25">
      <c r="B228" s="33"/>
      <c r="M228" s="4">
        <f t="shared" si="8"/>
        <v>0</v>
      </c>
      <c r="N228" s="4">
        <f t="shared" si="9"/>
        <v>0</v>
      </c>
    </row>
    <row r="229" spans="2:14" x14ac:dyDescent="0.25">
      <c r="B229" s="33"/>
      <c r="M229" s="4">
        <f t="shared" si="8"/>
        <v>0</v>
      </c>
      <c r="N229" s="4">
        <f t="shared" si="9"/>
        <v>0</v>
      </c>
    </row>
    <row r="230" spans="2:14" x14ac:dyDescent="0.25">
      <c r="B230" s="33"/>
      <c r="M230" s="4">
        <f t="shared" si="8"/>
        <v>0</v>
      </c>
      <c r="N230" s="4">
        <f t="shared" si="9"/>
        <v>0</v>
      </c>
    </row>
    <row r="231" spans="2:14" x14ac:dyDescent="0.25">
      <c r="B231" s="33"/>
      <c r="M231" s="4">
        <f t="shared" si="8"/>
        <v>0</v>
      </c>
      <c r="N231" s="4">
        <f t="shared" si="9"/>
        <v>0</v>
      </c>
    </row>
    <row r="232" spans="2:14" x14ac:dyDescent="0.25">
      <c r="B232" s="33"/>
      <c r="M232" s="4">
        <f t="shared" si="8"/>
        <v>0</v>
      </c>
      <c r="N232" s="4">
        <f t="shared" si="9"/>
        <v>0</v>
      </c>
    </row>
    <row r="233" spans="2:14" x14ac:dyDescent="0.25">
      <c r="B233" s="33"/>
      <c r="M233" s="4">
        <f t="shared" si="8"/>
        <v>0</v>
      </c>
      <c r="N233" s="4">
        <f t="shared" si="9"/>
        <v>0</v>
      </c>
    </row>
    <row r="234" spans="2:14" x14ac:dyDescent="0.25">
      <c r="B234" s="33"/>
      <c r="M234" s="4">
        <f t="shared" si="8"/>
        <v>0</v>
      </c>
      <c r="N234" s="4">
        <f t="shared" si="9"/>
        <v>0</v>
      </c>
    </row>
    <row r="235" spans="2:14" x14ac:dyDescent="0.25">
      <c r="B235" s="33"/>
      <c r="M235" s="4">
        <f t="shared" si="8"/>
        <v>0</v>
      </c>
      <c r="N235" s="4">
        <f t="shared" si="9"/>
        <v>0</v>
      </c>
    </row>
    <row r="236" spans="2:14" x14ac:dyDescent="0.25">
      <c r="B236" s="33"/>
      <c r="M236" s="4">
        <f t="shared" si="8"/>
        <v>0</v>
      </c>
      <c r="N236" s="4">
        <f t="shared" si="9"/>
        <v>0</v>
      </c>
    </row>
    <row r="237" spans="2:14" x14ac:dyDescent="0.25">
      <c r="B237" s="33"/>
      <c r="M237" s="4">
        <f t="shared" si="8"/>
        <v>0</v>
      </c>
      <c r="N237" s="4">
        <f t="shared" si="9"/>
        <v>0</v>
      </c>
    </row>
    <row r="238" spans="2:14" x14ac:dyDescent="0.25">
      <c r="B238" s="33"/>
      <c r="M238" s="4">
        <f t="shared" si="8"/>
        <v>0</v>
      </c>
      <c r="N238" s="4">
        <f t="shared" si="9"/>
        <v>0</v>
      </c>
    </row>
    <row r="239" spans="2:14" x14ac:dyDescent="0.25">
      <c r="B239" s="33"/>
      <c r="M239" s="4">
        <f t="shared" si="8"/>
        <v>0</v>
      </c>
      <c r="N239" s="4">
        <f t="shared" si="9"/>
        <v>0</v>
      </c>
    </row>
    <row r="240" spans="2:14" x14ac:dyDescent="0.25">
      <c r="B240" s="33"/>
      <c r="M240" s="4">
        <f t="shared" si="8"/>
        <v>0</v>
      </c>
      <c r="N240" s="4">
        <f t="shared" si="9"/>
        <v>0</v>
      </c>
    </row>
    <row r="241" spans="2:14" x14ac:dyDescent="0.25">
      <c r="B241" s="33"/>
      <c r="M241" s="4">
        <f t="shared" si="8"/>
        <v>0</v>
      </c>
      <c r="N241" s="4">
        <f t="shared" si="9"/>
        <v>0</v>
      </c>
    </row>
    <row r="242" spans="2:14" x14ac:dyDescent="0.25">
      <c r="B242" s="33"/>
      <c r="M242" s="4">
        <f t="shared" si="8"/>
        <v>0</v>
      </c>
      <c r="N242" s="4">
        <f t="shared" si="9"/>
        <v>0</v>
      </c>
    </row>
    <row r="243" spans="2:14" x14ac:dyDescent="0.25">
      <c r="B243" s="33"/>
      <c r="M243" s="4">
        <f t="shared" si="8"/>
        <v>0</v>
      </c>
      <c r="N243" s="4">
        <f t="shared" si="9"/>
        <v>0</v>
      </c>
    </row>
    <row r="244" spans="2:14" x14ac:dyDescent="0.25">
      <c r="B244" s="33"/>
      <c r="M244" s="4">
        <f t="shared" si="8"/>
        <v>0</v>
      </c>
      <c r="N244" s="4">
        <f t="shared" si="9"/>
        <v>0</v>
      </c>
    </row>
    <row r="245" spans="2:14" x14ac:dyDescent="0.25">
      <c r="B245" s="33"/>
      <c r="M245" s="4">
        <f t="shared" si="8"/>
        <v>0</v>
      </c>
      <c r="N245" s="4">
        <f t="shared" si="9"/>
        <v>0</v>
      </c>
    </row>
    <row r="246" spans="2:14" x14ac:dyDescent="0.25">
      <c r="B246" s="33"/>
      <c r="M246" s="4">
        <f t="shared" si="8"/>
        <v>0</v>
      </c>
      <c r="N246" s="4">
        <f t="shared" si="9"/>
        <v>0</v>
      </c>
    </row>
    <row r="247" spans="2:14" x14ac:dyDescent="0.25">
      <c r="B247" s="33"/>
      <c r="M247" s="4">
        <f t="shared" si="8"/>
        <v>0</v>
      </c>
      <c r="N247" s="4">
        <f t="shared" si="9"/>
        <v>0</v>
      </c>
    </row>
    <row r="248" spans="2:14" x14ac:dyDescent="0.25">
      <c r="B248" s="33"/>
      <c r="M248" s="4">
        <f t="shared" si="8"/>
        <v>0</v>
      </c>
      <c r="N248" s="4">
        <f t="shared" si="9"/>
        <v>0</v>
      </c>
    </row>
    <row r="249" spans="2:14" x14ac:dyDescent="0.25">
      <c r="B249" s="33"/>
      <c r="M249" s="4">
        <f t="shared" si="8"/>
        <v>0</v>
      </c>
      <c r="N249" s="4">
        <f t="shared" si="9"/>
        <v>0</v>
      </c>
    </row>
    <row r="250" spans="2:14" x14ac:dyDescent="0.25">
      <c r="B250" s="33"/>
      <c r="M250" s="4">
        <f t="shared" si="8"/>
        <v>0</v>
      </c>
      <c r="N250" s="4">
        <f t="shared" si="9"/>
        <v>0</v>
      </c>
    </row>
    <row r="251" spans="2:14" x14ac:dyDescent="0.25">
      <c r="B251" s="33"/>
      <c r="M251" s="4">
        <f t="shared" si="8"/>
        <v>0</v>
      </c>
      <c r="N251" s="4">
        <f t="shared" si="9"/>
        <v>0</v>
      </c>
    </row>
    <row r="252" spans="2:14" x14ac:dyDescent="0.25">
      <c r="B252" s="33"/>
      <c r="M252" s="4">
        <f t="shared" si="8"/>
        <v>0</v>
      </c>
      <c r="N252" s="4">
        <f t="shared" si="9"/>
        <v>0</v>
      </c>
    </row>
    <row r="253" spans="2:14" x14ac:dyDescent="0.25">
      <c r="B253" s="33"/>
      <c r="M253" s="4">
        <f t="shared" si="8"/>
        <v>0</v>
      </c>
      <c r="N253" s="4">
        <f t="shared" si="9"/>
        <v>0</v>
      </c>
    </row>
    <row r="254" spans="2:14" x14ac:dyDescent="0.25">
      <c r="B254" s="33"/>
      <c r="M254" s="4">
        <f t="shared" si="8"/>
        <v>0</v>
      </c>
      <c r="N254" s="4">
        <f t="shared" si="9"/>
        <v>0</v>
      </c>
    </row>
    <row r="255" spans="2:14" x14ac:dyDescent="0.25">
      <c r="B255" s="33"/>
      <c r="M255" s="4">
        <f t="shared" si="8"/>
        <v>0</v>
      </c>
      <c r="N255" s="4">
        <f t="shared" si="9"/>
        <v>0</v>
      </c>
    </row>
    <row r="256" spans="2:14" x14ac:dyDescent="0.25">
      <c r="B256" s="33"/>
      <c r="M256" s="4">
        <f t="shared" ref="M256:M293" si="10">IF(F256="open",1,0)</f>
        <v>0</v>
      </c>
      <c r="N256" s="4">
        <f t="shared" ref="N256:N293" si="11">IF(F256="gesloten",1,0)</f>
        <v>0</v>
      </c>
    </row>
    <row r="257" spans="2:14" x14ac:dyDescent="0.25">
      <c r="B257" s="33"/>
      <c r="M257" s="4">
        <f t="shared" si="10"/>
        <v>0</v>
      </c>
      <c r="N257" s="4">
        <f t="shared" si="11"/>
        <v>0</v>
      </c>
    </row>
    <row r="258" spans="2:14" x14ac:dyDescent="0.25">
      <c r="B258" s="33"/>
      <c r="M258" s="4">
        <f t="shared" si="10"/>
        <v>0</v>
      </c>
      <c r="N258" s="4">
        <f t="shared" si="11"/>
        <v>0</v>
      </c>
    </row>
    <row r="259" spans="2:14" x14ac:dyDescent="0.25">
      <c r="B259" s="33"/>
      <c r="M259" s="4">
        <f t="shared" si="10"/>
        <v>0</v>
      </c>
      <c r="N259" s="4">
        <f t="shared" si="11"/>
        <v>0</v>
      </c>
    </row>
    <row r="260" spans="2:14" x14ac:dyDescent="0.25">
      <c r="B260" s="33"/>
      <c r="M260" s="4">
        <f t="shared" si="10"/>
        <v>0</v>
      </c>
      <c r="N260" s="4">
        <f t="shared" si="11"/>
        <v>0</v>
      </c>
    </row>
    <row r="261" spans="2:14" x14ac:dyDescent="0.25">
      <c r="B261" s="33"/>
      <c r="M261" s="4">
        <f t="shared" si="10"/>
        <v>0</v>
      </c>
      <c r="N261" s="4">
        <f t="shared" si="11"/>
        <v>0</v>
      </c>
    </row>
    <row r="262" spans="2:14" x14ac:dyDescent="0.25">
      <c r="B262" s="33"/>
      <c r="M262" s="4">
        <f t="shared" si="10"/>
        <v>0</v>
      </c>
      <c r="N262" s="4">
        <f t="shared" si="11"/>
        <v>0</v>
      </c>
    </row>
    <row r="263" spans="2:14" x14ac:dyDescent="0.25">
      <c r="B263" s="33"/>
      <c r="M263" s="4">
        <f t="shared" si="10"/>
        <v>0</v>
      </c>
      <c r="N263" s="4">
        <f t="shared" si="11"/>
        <v>0</v>
      </c>
    </row>
    <row r="264" spans="2:14" x14ac:dyDescent="0.25">
      <c r="B264" s="33"/>
      <c r="M264" s="4">
        <f t="shared" si="10"/>
        <v>0</v>
      </c>
      <c r="N264" s="4">
        <f t="shared" si="11"/>
        <v>0</v>
      </c>
    </row>
    <row r="265" spans="2:14" x14ac:dyDescent="0.25">
      <c r="B265" s="33"/>
      <c r="M265" s="4">
        <f t="shared" si="10"/>
        <v>0</v>
      </c>
      <c r="N265" s="4">
        <f t="shared" si="11"/>
        <v>0</v>
      </c>
    </row>
    <row r="266" spans="2:14" x14ac:dyDescent="0.25">
      <c r="B266" s="33"/>
      <c r="M266" s="4">
        <f t="shared" si="10"/>
        <v>0</v>
      </c>
      <c r="N266" s="4">
        <f t="shared" si="11"/>
        <v>0</v>
      </c>
    </row>
    <row r="267" spans="2:14" x14ac:dyDescent="0.25">
      <c r="B267" s="33"/>
      <c r="M267" s="4">
        <f t="shared" si="10"/>
        <v>0</v>
      </c>
      <c r="N267" s="4">
        <f t="shared" si="11"/>
        <v>0</v>
      </c>
    </row>
    <row r="268" spans="2:14" x14ac:dyDescent="0.25">
      <c r="B268" s="33"/>
      <c r="M268" s="4">
        <f t="shared" si="10"/>
        <v>0</v>
      </c>
      <c r="N268" s="4">
        <f t="shared" si="11"/>
        <v>0</v>
      </c>
    </row>
    <row r="269" spans="2:14" x14ac:dyDescent="0.25">
      <c r="B269" s="33"/>
      <c r="M269" s="4">
        <f t="shared" si="10"/>
        <v>0</v>
      </c>
      <c r="N269" s="4">
        <f t="shared" si="11"/>
        <v>0</v>
      </c>
    </row>
    <row r="270" spans="2:14" x14ac:dyDescent="0.25">
      <c r="B270" s="33"/>
      <c r="M270" s="4">
        <f t="shared" si="10"/>
        <v>0</v>
      </c>
      <c r="N270" s="4">
        <f t="shared" si="11"/>
        <v>0</v>
      </c>
    </row>
    <row r="271" spans="2:14" x14ac:dyDescent="0.25">
      <c r="B271" s="33"/>
      <c r="M271" s="4">
        <f t="shared" si="10"/>
        <v>0</v>
      </c>
      <c r="N271" s="4">
        <f t="shared" si="11"/>
        <v>0</v>
      </c>
    </row>
    <row r="272" spans="2:14" x14ac:dyDescent="0.25">
      <c r="B272" s="33"/>
      <c r="M272" s="4">
        <f t="shared" si="10"/>
        <v>0</v>
      </c>
      <c r="N272" s="4">
        <f t="shared" si="11"/>
        <v>0</v>
      </c>
    </row>
    <row r="273" spans="2:14" x14ac:dyDescent="0.25">
      <c r="B273" s="33"/>
      <c r="M273" s="4">
        <f t="shared" si="10"/>
        <v>0</v>
      </c>
      <c r="N273" s="4">
        <f t="shared" si="11"/>
        <v>0</v>
      </c>
    </row>
    <row r="274" spans="2:14" x14ac:dyDescent="0.25">
      <c r="B274" s="33"/>
      <c r="M274" s="4">
        <f t="shared" si="10"/>
        <v>0</v>
      </c>
      <c r="N274" s="4">
        <f t="shared" si="11"/>
        <v>0</v>
      </c>
    </row>
    <row r="275" spans="2:14" x14ac:dyDescent="0.25">
      <c r="B275" s="33"/>
      <c r="M275" s="4">
        <f t="shared" si="10"/>
        <v>0</v>
      </c>
      <c r="N275" s="4">
        <f t="shared" si="11"/>
        <v>0</v>
      </c>
    </row>
    <row r="276" spans="2:14" x14ac:dyDescent="0.25">
      <c r="B276" s="33"/>
      <c r="M276" s="4">
        <f t="shared" si="10"/>
        <v>0</v>
      </c>
      <c r="N276" s="4">
        <f t="shared" si="11"/>
        <v>0</v>
      </c>
    </row>
    <row r="277" spans="2:14" x14ac:dyDescent="0.25">
      <c r="B277" s="33"/>
      <c r="M277" s="4">
        <f t="shared" si="10"/>
        <v>0</v>
      </c>
      <c r="N277" s="4">
        <f t="shared" si="11"/>
        <v>0</v>
      </c>
    </row>
    <row r="278" spans="2:14" x14ac:dyDescent="0.25">
      <c r="B278" s="33"/>
      <c r="M278" s="4">
        <f t="shared" si="10"/>
        <v>0</v>
      </c>
      <c r="N278" s="4">
        <f t="shared" si="11"/>
        <v>0</v>
      </c>
    </row>
    <row r="279" spans="2:14" x14ac:dyDescent="0.25">
      <c r="B279" s="33"/>
      <c r="M279" s="4">
        <f t="shared" si="10"/>
        <v>0</v>
      </c>
      <c r="N279" s="4">
        <f t="shared" si="11"/>
        <v>0</v>
      </c>
    </row>
    <row r="280" spans="2:14" x14ac:dyDescent="0.25">
      <c r="B280" s="33"/>
      <c r="M280" s="4">
        <f t="shared" si="10"/>
        <v>0</v>
      </c>
      <c r="N280" s="4">
        <f t="shared" si="11"/>
        <v>0</v>
      </c>
    </row>
    <row r="281" spans="2:14" x14ac:dyDescent="0.25">
      <c r="B281" s="33"/>
      <c r="M281" s="4">
        <f t="shared" si="10"/>
        <v>0</v>
      </c>
      <c r="N281" s="4">
        <f t="shared" si="11"/>
        <v>0</v>
      </c>
    </row>
    <row r="282" spans="2:14" x14ac:dyDescent="0.25">
      <c r="B282" s="33"/>
      <c r="M282" s="4">
        <f t="shared" si="10"/>
        <v>0</v>
      </c>
      <c r="N282" s="4">
        <f t="shared" si="11"/>
        <v>0</v>
      </c>
    </row>
    <row r="283" spans="2:14" x14ac:dyDescent="0.25">
      <c r="B283" s="33"/>
      <c r="M283" s="4">
        <f t="shared" si="10"/>
        <v>0</v>
      </c>
      <c r="N283" s="4">
        <f t="shared" si="11"/>
        <v>0</v>
      </c>
    </row>
    <row r="284" spans="2:14" x14ac:dyDescent="0.25">
      <c r="B284" s="33"/>
      <c r="M284" s="4">
        <f t="shared" si="10"/>
        <v>0</v>
      </c>
      <c r="N284" s="4">
        <f t="shared" si="11"/>
        <v>0</v>
      </c>
    </row>
    <row r="285" spans="2:14" x14ac:dyDescent="0.25">
      <c r="B285" s="33"/>
      <c r="M285" s="4">
        <f t="shared" si="10"/>
        <v>0</v>
      </c>
      <c r="N285" s="4">
        <f t="shared" si="11"/>
        <v>0</v>
      </c>
    </row>
    <row r="286" spans="2:14" x14ac:dyDescent="0.25">
      <c r="B286" s="33"/>
      <c r="M286" s="4">
        <f t="shared" si="10"/>
        <v>0</v>
      </c>
      <c r="N286" s="4">
        <f t="shared" si="11"/>
        <v>0</v>
      </c>
    </row>
    <row r="287" spans="2:14" x14ac:dyDescent="0.25">
      <c r="B287" s="33"/>
      <c r="M287" s="4">
        <f t="shared" si="10"/>
        <v>0</v>
      </c>
      <c r="N287" s="4">
        <f t="shared" si="11"/>
        <v>0</v>
      </c>
    </row>
    <row r="288" spans="2:14" x14ac:dyDescent="0.25">
      <c r="B288" s="33"/>
      <c r="M288" s="4">
        <f t="shared" si="10"/>
        <v>0</v>
      </c>
      <c r="N288" s="4">
        <f t="shared" si="11"/>
        <v>0</v>
      </c>
    </row>
    <row r="289" spans="1:14" x14ac:dyDescent="0.25">
      <c r="B289" s="33"/>
      <c r="M289" s="4">
        <f t="shared" si="10"/>
        <v>0</v>
      </c>
      <c r="N289" s="4">
        <f t="shared" si="11"/>
        <v>0</v>
      </c>
    </row>
    <row r="290" spans="1:14" x14ac:dyDescent="0.25">
      <c r="B290" s="33"/>
      <c r="M290" s="4">
        <f t="shared" si="10"/>
        <v>0</v>
      </c>
      <c r="N290" s="4">
        <f t="shared" si="11"/>
        <v>0</v>
      </c>
    </row>
    <row r="291" spans="1:14" x14ac:dyDescent="0.25">
      <c r="B291" s="33"/>
      <c r="M291" s="4">
        <f t="shared" si="10"/>
        <v>0</v>
      </c>
      <c r="N291" s="4">
        <f t="shared" si="11"/>
        <v>0</v>
      </c>
    </row>
    <row r="292" spans="1:14" x14ac:dyDescent="0.25">
      <c r="B292" s="33"/>
      <c r="M292" s="4">
        <f t="shared" si="10"/>
        <v>0</v>
      </c>
      <c r="N292" s="4">
        <f t="shared" si="11"/>
        <v>0</v>
      </c>
    </row>
    <row r="293" spans="1:14" x14ac:dyDescent="0.25">
      <c r="B293" s="33"/>
      <c r="M293" s="4">
        <f t="shared" si="10"/>
        <v>0</v>
      </c>
      <c r="N293" s="4">
        <f t="shared" si="11"/>
        <v>0</v>
      </c>
    </row>
    <row r="294" spans="1:14" x14ac:dyDescent="0.25">
      <c r="B294" s="34"/>
      <c r="M294" s="4">
        <f>SUM(M5:M293)</f>
        <v>4</v>
      </c>
      <c r="N294" s="4">
        <f>SUM(N5:N293)</f>
        <v>6</v>
      </c>
    </row>
    <row r="295" spans="1:14" x14ac:dyDescent="0.25">
      <c r="B295" s="34"/>
      <c r="G295" s="45"/>
      <c r="M295" s="4"/>
      <c r="N295" s="4"/>
    </row>
    <row r="296" spans="1:14" ht="45" x14ac:dyDescent="0.25">
      <c r="B296" s="5">
        <v>41991</v>
      </c>
      <c r="C296" s="1" t="s">
        <v>40</v>
      </c>
      <c r="D296" s="35" t="s">
        <v>47</v>
      </c>
      <c r="M296" s="4"/>
      <c r="N296" s="4"/>
    </row>
    <row r="298" spans="1:14" x14ac:dyDescent="0.25">
      <c r="B298" s="5">
        <v>41995</v>
      </c>
    </row>
    <row r="299" spans="1:14" ht="30" x14ac:dyDescent="0.25">
      <c r="A299" s="4">
        <v>131</v>
      </c>
      <c r="B299" s="5">
        <v>41995</v>
      </c>
      <c r="C299" s="1" t="s">
        <v>39</v>
      </c>
      <c r="D299" s="47" t="s">
        <v>52</v>
      </c>
    </row>
    <row r="300" spans="1:14" x14ac:dyDescent="0.25">
      <c r="A300" s="4">
        <v>160</v>
      </c>
      <c r="B300" s="5">
        <v>42018</v>
      </c>
    </row>
    <row r="301" spans="1:14" x14ac:dyDescent="0.25">
      <c r="A301" s="4">
        <v>161</v>
      </c>
      <c r="B301" s="5">
        <v>42018</v>
      </c>
    </row>
    <row r="302" spans="1:14" x14ac:dyDescent="0.25">
      <c r="A302" s="39">
        <v>162</v>
      </c>
      <c r="B302" s="5">
        <v>42018</v>
      </c>
    </row>
    <row r="303" spans="1:14" x14ac:dyDescent="0.25">
      <c r="A303" s="39">
        <v>163</v>
      </c>
      <c r="B303" s="5">
        <v>42018</v>
      </c>
    </row>
    <row r="304" spans="1:14" x14ac:dyDescent="0.25">
      <c r="A304" s="39">
        <v>164</v>
      </c>
      <c r="B304" s="5">
        <v>42018</v>
      </c>
    </row>
    <row r="305" spans="1:2" x14ac:dyDescent="0.25">
      <c r="A305" s="39">
        <v>165</v>
      </c>
      <c r="B305" s="5">
        <v>42018</v>
      </c>
    </row>
    <row r="306" spans="1:2" x14ac:dyDescent="0.25">
      <c r="A306" s="39">
        <v>166</v>
      </c>
      <c r="B306" s="5">
        <v>42018</v>
      </c>
    </row>
    <row r="307" spans="1:2" x14ac:dyDescent="0.25">
      <c r="A307" s="39">
        <v>167</v>
      </c>
      <c r="B307" s="5">
        <v>42018</v>
      </c>
    </row>
    <row r="308" spans="1:2" x14ac:dyDescent="0.25">
      <c r="A308" s="39">
        <v>168</v>
      </c>
      <c r="B308" s="5">
        <v>42018</v>
      </c>
    </row>
    <row r="309" spans="1:2" x14ac:dyDescent="0.25">
      <c r="A309" s="39">
        <v>169</v>
      </c>
      <c r="B309" s="5">
        <v>42018</v>
      </c>
    </row>
    <row r="1048360" spans="3:16" x14ac:dyDescent="0.25">
      <c r="C1048360" s="1" t="s">
        <v>35</v>
      </c>
    </row>
    <row r="1048361" spans="3:16" x14ac:dyDescent="0.25">
      <c r="C1048361" s="1" t="s">
        <v>33</v>
      </c>
    </row>
    <row r="1048362" spans="3:16" x14ac:dyDescent="0.25">
      <c r="C1048362" s="1" t="s">
        <v>28</v>
      </c>
    </row>
    <row r="1048363" spans="3:16" x14ac:dyDescent="0.25">
      <c r="C1048363" s="1" t="s">
        <v>32</v>
      </c>
    </row>
    <row r="1048364" spans="3:16" x14ac:dyDescent="0.25">
      <c r="C1048364" s="1" t="s">
        <v>34</v>
      </c>
    </row>
    <row r="1048365" spans="3:16" x14ac:dyDescent="0.25">
      <c r="C1048365" s="1" t="s">
        <v>31</v>
      </c>
      <c r="H1048365" s="2" t="s">
        <v>56</v>
      </c>
    </row>
    <row r="1048366" spans="3:16" x14ac:dyDescent="0.25">
      <c r="C1048366" s="1" t="s">
        <v>29</v>
      </c>
      <c r="H1048366" s="2" t="s">
        <v>14</v>
      </c>
    </row>
    <row r="1048367" spans="3:16" ht="30" x14ac:dyDescent="0.25">
      <c r="C1048367" s="1" t="s">
        <v>5</v>
      </c>
      <c r="H1048367" s="2" t="s">
        <v>58</v>
      </c>
      <c r="J1048367" s="2" t="s">
        <v>10</v>
      </c>
    </row>
    <row r="1048368" spans="3:16" ht="30" x14ac:dyDescent="0.25">
      <c r="C1048368" s="1" t="s">
        <v>53</v>
      </c>
      <c r="F1048368" s="3" t="s">
        <v>7</v>
      </c>
      <c r="H1048368" s="2" t="s">
        <v>57</v>
      </c>
      <c r="J1048368" s="2" t="s">
        <v>11</v>
      </c>
      <c r="K1048368" s="2" t="s">
        <v>16</v>
      </c>
      <c r="L1048368" s="2" t="s">
        <v>16</v>
      </c>
      <c r="P1048368" s="4" t="s">
        <v>16</v>
      </c>
    </row>
    <row r="1048369" spans="3:16" x14ac:dyDescent="0.25">
      <c r="C1048369" s="1" t="s">
        <v>30</v>
      </c>
      <c r="F1048369" s="3" t="s">
        <v>8</v>
      </c>
      <c r="H1048369" s="2" t="s">
        <v>13</v>
      </c>
      <c r="J1048369" s="2" t="s">
        <v>12</v>
      </c>
      <c r="K1048369" s="2" t="s">
        <v>15</v>
      </c>
      <c r="L1048369" s="2" t="s">
        <v>15</v>
      </c>
      <c r="P1048369" s="4" t="s">
        <v>15</v>
      </c>
    </row>
    <row r="1048370" spans="3:16" x14ac:dyDescent="0.25">
      <c r="C1048370" s="1" t="s">
        <v>55</v>
      </c>
      <c r="F1048370" s="3" t="s">
        <v>65</v>
      </c>
    </row>
    <row r="1048371" spans="3:16" x14ac:dyDescent="0.25">
      <c r="C1048371" s="1" t="s">
        <v>54</v>
      </c>
    </row>
  </sheetData>
  <autoFilter ref="B4:P309"/>
  <sortState ref="A5:G141">
    <sortCondition ref="A4"/>
  </sortState>
  <conditionalFormatting sqref="M5:N296 F5:F296">
    <cfRule type="containsText" dxfId="1" priority="9" stopIfTrue="1" operator="containsText" text="open">
      <formula>NOT(ISERROR(SEARCH("open",F5)))</formula>
    </cfRule>
    <cfRule type="containsText" dxfId="0" priority="10" stopIfTrue="1" operator="containsText" text="gesloten">
      <formula>NOT(ISERROR(SEARCH("gesloten",F5)))</formula>
    </cfRule>
  </conditionalFormatting>
  <dataValidations count="6">
    <dataValidation type="list" allowBlank="1" showInputMessage="1" showErrorMessage="1" sqref="H5:H39">
      <formula1>$H$1048365:$H$1048576</formula1>
    </dataValidation>
    <dataValidation type="list" allowBlank="1" showInputMessage="1" showErrorMessage="1" sqref="C5:C39">
      <formula1>$C$1048360:$C$1048576</formula1>
    </dataValidation>
    <dataValidation type="list" allowBlank="1" showInputMessage="1" showErrorMessage="1" sqref="J5:J39">
      <formula1>$J$1048367:$J$1048576</formula1>
    </dataValidation>
    <dataValidation type="list" allowBlank="1" showInputMessage="1" showErrorMessage="1" sqref="L4:L12 K5:K39">
      <formula1>$K$1048368:$K$1048576</formula1>
    </dataValidation>
    <dataValidation type="list" allowBlank="1" showInputMessage="1" showErrorMessage="1" sqref="F5:F39">
      <formula1>$F$1048368:$F$1048576</formula1>
    </dataValidation>
    <dataValidation type="list" allowBlank="1" showInputMessage="1" showErrorMessage="1" sqref="P5:P39">
      <formula1>$P$1048368:$P$1048576</formula1>
    </dataValidation>
  </dataValidations>
  <hyperlinks>
    <hyperlink ref="E6" r:id="rId1" display="..\14046 OMBUDSDIENST"/>
    <hyperlink ref="E7" r:id="rId2" display="..\14044 FOD FIN - INVORDERING - RECOUVREMENT"/>
    <hyperlink ref="E11" r:id="rId3" display="..\14032 VERSCHIJNIJNGSFORMULES"/>
    <hyperlink ref="E12" r:id="rId4" display="..\14028 ELEKTRONISCHE BETEKENING"/>
    <hyperlink ref="E15" r:id="rId5" display="..\14025 JAARVERSLAG 2014"/>
  </hyperlinks>
  <pageMargins left="0.70866141732283472" right="0.70866141732283472" top="0.74803149606299213" bottom="0.74803149606299213" header="0.31496062992125984" footer="0.31496062992125984"/>
  <pageSetup paperSize="8" scale="64" fitToHeight="0" orientation="landscape" r:id="rId6"/>
  <headerFooter>
    <oddFooter>&amp;L&amp;F&amp;C&amp;D&amp;R&amp;A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election activeCell="A17" sqref="A17"/>
    </sheetView>
  </sheetViews>
  <sheetFormatPr baseColWidth="10" defaultColWidth="9.140625" defaultRowHeight="15" x14ac:dyDescent="0.25"/>
  <sheetData>
    <row r="1" spans="1:1" x14ac:dyDescent="0.25">
      <c r="A1" t="s">
        <v>41</v>
      </c>
    </row>
    <row r="2" spans="1:1" x14ac:dyDescent="0.25">
      <c r="A2" t="s">
        <v>42</v>
      </c>
    </row>
    <row r="6" spans="1:1" x14ac:dyDescent="0.25">
      <c r="A6" t="s">
        <v>46</v>
      </c>
    </row>
    <row r="7" spans="1:1" x14ac:dyDescent="0.25">
      <c r="A7" t="s">
        <v>59</v>
      </c>
    </row>
    <row r="11" spans="1:1" x14ac:dyDescent="0.25">
      <c r="A11" s="46" t="s">
        <v>51</v>
      </c>
    </row>
    <row r="12" spans="1:1" x14ac:dyDescent="0.25">
      <c r="A12" s="46" t="s">
        <v>49</v>
      </c>
    </row>
    <row r="13" spans="1:1" x14ac:dyDescent="0.25">
      <c r="A13" s="46" t="s">
        <v>50</v>
      </c>
    </row>
    <row r="15" spans="1:1" x14ac:dyDescent="0.25">
      <c r="A15" s="46" t="s">
        <v>68</v>
      </c>
    </row>
    <row r="16" spans="1:1" x14ac:dyDescent="0.25">
      <c r="A16" t="s">
        <v>67</v>
      </c>
    </row>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3" sqref="A3"/>
    </sheetView>
  </sheetViews>
  <sheetFormatPr baseColWidth="10" defaultColWidth="9.140625" defaultRowHeight="15" x14ac:dyDescent="0.25"/>
  <cols>
    <col min="1" max="1" width="55.85546875" bestFit="1" customWidth="1"/>
  </cols>
  <sheetData>
    <row r="1" spans="1:1" x14ac:dyDescent="0.25">
      <c r="A1" t="s">
        <v>43</v>
      </c>
    </row>
    <row r="3" spans="1:1" x14ac:dyDescent="0.25">
      <c r="A3" t="s">
        <v>44</v>
      </c>
    </row>
    <row r="4" spans="1:1" x14ac:dyDescent="0.25">
      <c r="A4" t="s">
        <v>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workflow</vt:lpstr>
      <vt:lpstr>Blad2</vt:lpstr>
      <vt:lpstr>MANUAL</vt:lpstr>
      <vt:lpstr>workflow!Impression_des_titres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Dries Storme</dc:creator>
  <cp:lastModifiedBy>Herremans Michaël</cp:lastModifiedBy>
  <cp:lastPrinted>2015-01-16T09:50:29Z</cp:lastPrinted>
  <dcterms:created xsi:type="dcterms:W3CDTF">2014-11-07T11:46:44Z</dcterms:created>
  <dcterms:modified xsi:type="dcterms:W3CDTF">2015-11-09T15:15:54Z</dcterms:modified>
</cp:coreProperties>
</file>