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woks\Desktop\"/>
    </mc:Choice>
  </mc:AlternateContent>
  <bookViews>
    <workbookView xWindow="0" yWindow="0" windowWidth="25200" windowHeight="120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H12" i="2" a="1"/>
  <c r="H12" i="2" s="1"/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1" i="1"/>
  <c r="A10" i="2" s="1" a="1"/>
  <c r="A10" i="2" s="1"/>
  <c r="J2" i="1"/>
  <c r="J3" i="1"/>
  <c r="J4" i="1"/>
  <c r="J5" i="1"/>
  <c r="J6" i="1"/>
  <c r="J7" i="1"/>
  <c r="J8" i="1"/>
  <c r="J9" i="1"/>
  <c r="A32" i="2" l="1" a="1"/>
  <c r="A32" i="2" s="1"/>
  <c r="E9" i="2" a="1"/>
  <c r="E9" i="2" s="1"/>
  <c r="H30" i="2" a="1"/>
  <c r="H30" i="2" s="1"/>
  <c r="D30" i="2" a="1"/>
  <c r="D30" i="2" s="1"/>
  <c r="H29" i="2" a="1"/>
  <c r="H29" i="2" s="1"/>
  <c r="D29" i="2" a="1"/>
  <c r="D29" i="2" s="1"/>
  <c r="H28" i="2" a="1"/>
  <c r="H28" i="2" s="1"/>
  <c r="D28" i="2" a="1"/>
  <c r="D28" i="2" s="1"/>
  <c r="H27" i="2" a="1"/>
  <c r="H27" i="2" s="1"/>
  <c r="D27" i="2" a="1"/>
  <c r="D27" i="2" s="1"/>
  <c r="H26" i="2" a="1"/>
  <c r="H26" i="2" s="1"/>
  <c r="D26" i="2" a="1"/>
  <c r="D26" i="2" s="1"/>
  <c r="H25" i="2" a="1"/>
  <c r="H25" i="2" s="1"/>
  <c r="D25" i="2" a="1"/>
  <c r="D25" i="2" s="1"/>
  <c r="H24" i="2" a="1"/>
  <c r="H24" i="2" s="1"/>
  <c r="D24" i="2" a="1"/>
  <c r="D24" i="2" s="1"/>
  <c r="H23" i="2" a="1"/>
  <c r="H23" i="2" s="1"/>
  <c r="D23" i="2" a="1"/>
  <c r="D23" i="2" s="1"/>
  <c r="H22" i="2" a="1"/>
  <c r="H22" i="2" s="1"/>
  <c r="D22" i="2" a="1"/>
  <c r="D22" i="2" s="1"/>
  <c r="H21" i="2" a="1"/>
  <c r="H21" i="2" s="1"/>
  <c r="D21" i="2" a="1"/>
  <c r="D21" i="2" s="1"/>
  <c r="H20" i="2" a="1"/>
  <c r="H20" i="2" s="1"/>
  <c r="D20" i="2" a="1"/>
  <c r="D20" i="2" s="1"/>
  <c r="H19" i="2" a="1"/>
  <c r="H19" i="2" s="1"/>
  <c r="D19" i="2" a="1"/>
  <c r="D19" i="2" s="1"/>
  <c r="H18" i="2" a="1"/>
  <c r="H18" i="2" s="1"/>
  <c r="D18" i="2" a="1"/>
  <c r="D18" i="2" s="1"/>
  <c r="H17" i="2" a="1"/>
  <c r="H17" i="2" s="1"/>
  <c r="D17" i="2" a="1"/>
  <c r="D17" i="2" s="1"/>
  <c r="H16" i="2" a="1"/>
  <c r="H16" i="2" s="1"/>
  <c r="D16" i="2" a="1"/>
  <c r="D16" i="2" s="1"/>
  <c r="H15" i="2" a="1"/>
  <c r="H15" i="2" s="1"/>
  <c r="D15" i="2" a="1"/>
  <c r="D15" i="2" s="1"/>
  <c r="H14" i="2" a="1"/>
  <c r="H14" i="2" s="1"/>
  <c r="D14" i="2" a="1"/>
  <c r="D14" i="2" s="1"/>
  <c r="H13" i="2" a="1"/>
  <c r="H13" i="2" s="1"/>
  <c r="D13" i="2" a="1"/>
  <c r="D13" i="2" s="1"/>
  <c r="D12" i="2" a="1"/>
  <c r="D12" i="2" s="1"/>
  <c r="H11" i="2" a="1"/>
  <c r="H11" i="2" s="1"/>
  <c r="D11" i="2" a="1"/>
  <c r="D11" i="2" s="1"/>
  <c r="H10" i="2" a="1"/>
  <c r="H10" i="2" s="1"/>
  <c r="D10" i="2" a="1"/>
  <c r="D10" i="2" s="1"/>
  <c r="A31" i="2" a="1"/>
  <c r="A31" i="2" s="1"/>
  <c r="H9" i="2" a="1"/>
  <c r="H9" i="2" s="1"/>
  <c r="D9" i="2" a="1"/>
  <c r="D9" i="2" s="1"/>
  <c r="G30" i="2" a="1"/>
  <c r="G30" i="2" s="1"/>
  <c r="C30" i="2" a="1"/>
  <c r="C30" i="2" s="1"/>
  <c r="G29" i="2" a="1"/>
  <c r="G29" i="2" s="1"/>
  <c r="C29" i="2" a="1"/>
  <c r="C29" i="2" s="1"/>
  <c r="G28" i="2" a="1"/>
  <c r="G28" i="2" s="1"/>
  <c r="C28" i="2" a="1"/>
  <c r="C28" i="2" s="1"/>
  <c r="G27" i="2" a="1"/>
  <c r="G27" i="2" s="1"/>
  <c r="C27" i="2" a="1"/>
  <c r="C27" i="2" s="1"/>
  <c r="G26" i="2" a="1"/>
  <c r="G26" i="2" s="1"/>
  <c r="C26" i="2" a="1"/>
  <c r="C26" i="2" s="1"/>
  <c r="G25" i="2" a="1"/>
  <c r="G25" i="2" s="1"/>
  <c r="C25" i="2" a="1"/>
  <c r="C25" i="2" s="1"/>
  <c r="G24" i="2" a="1"/>
  <c r="G24" i="2" s="1"/>
  <c r="C24" i="2" a="1"/>
  <c r="C24" i="2" s="1"/>
  <c r="G23" i="2" a="1"/>
  <c r="G23" i="2" s="1"/>
  <c r="C23" i="2" a="1"/>
  <c r="C23" i="2" s="1"/>
  <c r="G22" i="2" a="1"/>
  <c r="G22" i="2" s="1"/>
  <c r="C22" i="2" a="1"/>
  <c r="C22" i="2" s="1"/>
  <c r="G21" i="2" a="1"/>
  <c r="G21" i="2" s="1"/>
  <c r="C21" i="2" a="1"/>
  <c r="C21" i="2" s="1"/>
  <c r="G20" i="2" a="1"/>
  <c r="G20" i="2" s="1"/>
  <c r="C20" i="2" a="1"/>
  <c r="C20" i="2" s="1"/>
  <c r="G19" i="2" a="1"/>
  <c r="G19" i="2" s="1"/>
  <c r="C19" i="2" a="1"/>
  <c r="C19" i="2" s="1"/>
  <c r="G18" i="2" a="1"/>
  <c r="G18" i="2" s="1"/>
  <c r="C18" i="2" a="1"/>
  <c r="C18" i="2" s="1"/>
  <c r="G17" i="2" a="1"/>
  <c r="G17" i="2" s="1"/>
  <c r="C17" i="2" a="1"/>
  <c r="C17" i="2" s="1"/>
  <c r="G16" i="2" a="1"/>
  <c r="G16" i="2" s="1"/>
  <c r="C16" i="2" a="1"/>
  <c r="C16" i="2" s="1"/>
  <c r="G15" i="2" a="1"/>
  <c r="G15" i="2" s="1"/>
  <c r="C15" i="2" a="1"/>
  <c r="C15" i="2" s="1"/>
  <c r="G14" i="2" a="1"/>
  <c r="G14" i="2" s="1"/>
  <c r="C14" i="2" a="1"/>
  <c r="C14" i="2" s="1"/>
  <c r="G13" i="2" a="1"/>
  <c r="G13" i="2" s="1"/>
  <c r="C13" i="2" a="1"/>
  <c r="C13" i="2" s="1"/>
  <c r="G12" i="2" a="1"/>
  <c r="G12" i="2" s="1"/>
  <c r="C12" i="2" a="1"/>
  <c r="C12" i="2" s="1"/>
  <c r="G11" i="2" a="1"/>
  <c r="G11" i="2" s="1"/>
  <c r="C11" i="2" a="1"/>
  <c r="C11" i="2" s="1"/>
  <c r="G10" i="2" a="1"/>
  <c r="G10" i="2" s="1"/>
  <c r="C10" i="2" a="1"/>
  <c r="C10" i="2" s="1"/>
  <c r="A9" i="2" a="1"/>
  <c r="A9" i="2" s="1"/>
  <c r="G9" i="2" a="1"/>
  <c r="G9" i="2" s="1"/>
  <c r="C9" i="2" a="1"/>
  <c r="C9" i="2" s="1"/>
  <c r="F30" i="2" a="1"/>
  <c r="F30" i="2" s="1"/>
  <c r="B30" i="2" a="1"/>
  <c r="B30" i="2" s="1"/>
  <c r="F29" i="2" a="1"/>
  <c r="F29" i="2" s="1"/>
  <c r="B29" i="2" a="1"/>
  <c r="B29" i="2" s="1"/>
  <c r="F28" i="2" a="1"/>
  <c r="F28" i="2" s="1"/>
  <c r="B28" i="2" a="1"/>
  <c r="B28" i="2" s="1"/>
  <c r="F27" i="2" a="1"/>
  <c r="F27" i="2" s="1"/>
  <c r="B27" i="2" a="1"/>
  <c r="B27" i="2" s="1"/>
  <c r="F26" i="2" a="1"/>
  <c r="F26" i="2" s="1"/>
  <c r="B26" i="2" a="1"/>
  <c r="B26" i="2" s="1"/>
  <c r="F25" i="2" a="1"/>
  <c r="F25" i="2" s="1"/>
  <c r="B25" i="2" a="1"/>
  <c r="B25" i="2" s="1"/>
  <c r="F24" i="2" a="1"/>
  <c r="F24" i="2" s="1"/>
  <c r="B24" i="2" a="1"/>
  <c r="B24" i="2" s="1"/>
  <c r="F23" i="2" a="1"/>
  <c r="F23" i="2" s="1"/>
  <c r="B23" i="2" a="1"/>
  <c r="B23" i="2" s="1"/>
  <c r="F22" i="2" a="1"/>
  <c r="F22" i="2" s="1"/>
  <c r="B22" i="2" a="1"/>
  <c r="B22" i="2" s="1"/>
  <c r="F21" i="2" a="1"/>
  <c r="F21" i="2" s="1"/>
  <c r="B21" i="2" a="1"/>
  <c r="B21" i="2" s="1"/>
  <c r="F20" i="2" a="1"/>
  <c r="F20" i="2" s="1"/>
  <c r="B20" i="2" a="1"/>
  <c r="B20" i="2" s="1"/>
  <c r="F19" i="2" a="1"/>
  <c r="F19" i="2" s="1"/>
  <c r="B19" i="2" a="1"/>
  <c r="B19" i="2" s="1"/>
  <c r="F18" i="2" a="1"/>
  <c r="F18" i="2" s="1"/>
  <c r="B18" i="2" a="1"/>
  <c r="B18" i="2" s="1"/>
  <c r="F17" i="2" a="1"/>
  <c r="F17" i="2" s="1"/>
  <c r="B17" i="2" a="1"/>
  <c r="B17" i="2" s="1"/>
  <c r="F16" i="2" a="1"/>
  <c r="F16" i="2" s="1"/>
  <c r="B16" i="2" a="1"/>
  <c r="B16" i="2" s="1"/>
  <c r="F15" i="2" a="1"/>
  <c r="F15" i="2" s="1"/>
  <c r="B15" i="2" a="1"/>
  <c r="B15" i="2" s="1"/>
  <c r="F14" i="2" a="1"/>
  <c r="F14" i="2" s="1"/>
  <c r="B14" i="2" a="1"/>
  <c r="B14" i="2" s="1"/>
  <c r="F13" i="2" a="1"/>
  <c r="F13" i="2" s="1"/>
  <c r="B13" i="2" a="1"/>
  <c r="B13" i="2" s="1"/>
  <c r="F12" i="2" a="1"/>
  <c r="F12" i="2" s="1"/>
  <c r="B12" i="2" a="1"/>
  <c r="B12" i="2" s="1"/>
  <c r="F11" i="2" a="1"/>
  <c r="F11" i="2" s="1"/>
  <c r="B11" i="2" a="1"/>
  <c r="B11" i="2" s="1"/>
  <c r="F10" i="2" a="1"/>
  <c r="F10" i="2" s="1"/>
  <c r="B10" i="2" a="1"/>
  <c r="B10" i="2" s="1"/>
  <c r="F9" i="2" a="1"/>
  <c r="F9" i="2" s="1"/>
  <c r="B9" i="2" a="1"/>
  <c r="B9" i="2" s="1"/>
  <c r="E30" i="2" a="1"/>
  <c r="E30" i="2" s="1"/>
  <c r="A30" i="2" a="1"/>
  <c r="A30" i="2" s="1"/>
  <c r="E29" i="2" a="1"/>
  <c r="E29" i="2" s="1"/>
  <c r="A29" i="2" a="1"/>
  <c r="A29" i="2" s="1"/>
  <c r="E28" i="2" a="1"/>
  <c r="E28" i="2" s="1"/>
  <c r="A28" i="2" a="1"/>
  <c r="A28" i="2" s="1"/>
  <c r="E27" i="2" a="1"/>
  <c r="E27" i="2" s="1"/>
  <c r="A27" i="2" a="1"/>
  <c r="A27" i="2" s="1"/>
  <c r="E26" i="2" a="1"/>
  <c r="E26" i="2" s="1"/>
  <c r="A26" i="2" a="1"/>
  <c r="A26" i="2" s="1"/>
  <c r="E25" i="2" a="1"/>
  <c r="E25" i="2" s="1"/>
  <c r="A25" i="2" a="1"/>
  <c r="A25" i="2" s="1"/>
  <c r="E24" i="2" a="1"/>
  <c r="E24" i="2" s="1"/>
  <c r="A24" i="2" a="1"/>
  <c r="A24" i="2" s="1"/>
  <c r="E23" i="2" a="1"/>
  <c r="E23" i="2" s="1"/>
  <c r="A23" i="2" a="1"/>
  <c r="A23" i="2" s="1"/>
  <c r="E22" i="2" a="1"/>
  <c r="E22" i="2" s="1"/>
  <c r="A22" i="2" a="1"/>
  <c r="A22" i="2" s="1"/>
  <c r="E21" i="2" a="1"/>
  <c r="E21" i="2" s="1"/>
  <c r="A21" i="2" a="1"/>
  <c r="A21" i="2" s="1"/>
  <c r="E20" i="2" a="1"/>
  <c r="E20" i="2" s="1"/>
  <c r="A20" i="2" a="1"/>
  <c r="A20" i="2" s="1"/>
  <c r="E19" i="2" a="1"/>
  <c r="E19" i="2" s="1"/>
  <c r="A19" i="2" a="1"/>
  <c r="A19" i="2" s="1"/>
  <c r="E18" i="2" a="1"/>
  <c r="E18" i="2" s="1"/>
  <c r="A18" i="2" a="1"/>
  <c r="A18" i="2" s="1"/>
  <c r="E17" i="2" a="1"/>
  <c r="E17" i="2" s="1"/>
  <c r="A17" i="2" a="1"/>
  <c r="A17" i="2" s="1"/>
  <c r="E16" i="2" a="1"/>
  <c r="E16" i="2" s="1"/>
  <c r="A16" i="2" a="1"/>
  <c r="A16" i="2" s="1"/>
  <c r="E15" i="2" a="1"/>
  <c r="E15" i="2" s="1"/>
  <c r="A15" i="2" a="1"/>
  <c r="A15" i="2" s="1"/>
  <c r="E14" i="2" a="1"/>
  <c r="E14" i="2" s="1"/>
  <c r="A14" i="2" a="1"/>
  <c r="A14" i="2" s="1"/>
  <c r="E13" i="2" a="1"/>
  <c r="E13" i="2" s="1"/>
  <c r="A13" i="2" a="1"/>
  <c r="A13" i="2" s="1"/>
  <c r="E12" i="2" a="1"/>
  <c r="E12" i="2" s="1"/>
  <c r="A12" i="2" a="1"/>
  <c r="A12" i="2" s="1"/>
  <c r="E11" i="2" a="1"/>
  <c r="E11" i="2" s="1"/>
  <c r="A11" i="2" a="1"/>
  <c r="A11" i="2" s="1"/>
  <c r="E10" i="2" a="1"/>
  <c r="E10" i="2" s="1"/>
  <c r="B7" i="2" a="1"/>
  <c r="B7" i="2" s="1"/>
  <c r="B8" i="2" a="1"/>
  <c r="B8" i="2" s="1"/>
  <c r="C2" i="2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I25" i="1" l="1"/>
  <c r="B4" i="1" l="1"/>
  <c r="B3" i="1"/>
  <c r="B2" i="1"/>
  <c r="B6" i="1" s="1"/>
</calcChain>
</file>

<file path=xl/sharedStrings.xml><?xml version="1.0" encoding="utf-8"?>
<sst xmlns="http://schemas.openxmlformats.org/spreadsheetml/2006/main" count="118" uniqueCount="65">
  <si>
    <t>024j 00:54</t>
  </si>
  <si>
    <t>012j 22:39</t>
  </si>
  <si>
    <t>030j 04:34</t>
  </si>
  <si>
    <t>010j 04:05</t>
  </si>
  <si>
    <t>587535</t>
  </si>
  <si>
    <t>58753</t>
  </si>
  <si>
    <t>58151</t>
  </si>
  <si>
    <t>587631</t>
  </si>
  <si>
    <t>58763</t>
  </si>
  <si>
    <t>58126</t>
  </si>
  <si>
    <t>587632</t>
  </si>
  <si>
    <t>58163</t>
  </si>
  <si>
    <t xml:space="preserve"> 012j  22: 39</t>
  </si>
  <si>
    <t>58161</t>
  </si>
  <si>
    <t xml:space="preserve"> 030j  04: 34</t>
  </si>
  <si>
    <t>587676</t>
  </si>
  <si>
    <t>58767</t>
  </si>
  <si>
    <t>58123</t>
  </si>
  <si>
    <t xml:space="preserve"> 055j  23: 18</t>
  </si>
  <si>
    <t>587670</t>
  </si>
  <si>
    <t>587710</t>
  </si>
  <si>
    <t>58771</t>
  </si>
  <si>
    <t>58172</t>
  </si>
  <si>
    <t xml:space="preserve"> 009j  04: 47</t>
  </si>
  <si>
    <t>58121</t>
  </si>
  <si>
    <t>587773</t>
  </si>
  <si>
    <t>58777</t>
  </si>
  <si>
    <t>587770</t>
  </si>
  <si>
    <t xml:space="preserve"> 031j  04: 04</t>
  </si>
  <si>
    <t>587834</t>
  </si>
  <si>
    <t>58783</t>
  </si>
  <si>
    <t>58181</t>
  </si>
  <si>
    <t>587921</t>
  </si>
  <si>
    <t>58792</t>
  </si>
  <si>
    <t xml:space="preserve"> 023j  20: 02</t>
  </si>
  <si>
    <t>587963</t>
  </si>
  <si>
    <t>58796</t>
  </si>
  <si>
    <t>58192</t>
  </si>
  <si>
    <t xml:space="preserve"> 018j  04: 21</t>
  </si>
  <si>
    <t>Adresse</t>
  </si>
  <si>
    <t>Model</t>
  </si>
  <si>
    <t>Maintenance</t>
  </si>
  <si>
    <t>AAAAA</t>
  </si>
  <si>
    <t>BBBBBB</t>
  </si>
  <si>
    <t>CCCCCC</t>
  </si>
  <si>
    <t>DDDDD</t>
  </si>
  <si>
    <t>EEEEEE</t>
  </si>
  <si>
    <t>FFFFFF</t>
  </si>
  <si>
    <t>GGGGG</t>
  </si>
  <si>
    <t>HHHHH</t>
  </si>
  <si>
    <t>IIIII</t>
  </si>
  <si>
    <t>JJJJJJ</t>
  </si>
  <si>
    <t>KKKKKK</t>
  </si>
  <si>
    <t>LLLLLL</t>
  </si>
  <si>
    <t>MMMMMM</t>
  </si>
  <si>
    <t>NNNNN</t>
  </si>
  <si>
    <t/>
  </si>
  <si>
    <t xml:space="preserve"> 005j  04: 05</t>
  </si>
  <si>
    <t xml:space="preserve"> 002j  00: 54</t>
  </si>
  <si>
    <t xml:space="preserve"> 009j  02: 06</t>
  </si>
  <si>
    <t xml:space="preserve"> 003j  00: 16</t>
  </si>
  <si>
    <t xml:space="preserve"> 001j  18: 41</t>
  </si>
  <si>
    <t xml:space="preserve"> 007j  01: 53</t>
  </si>
  <si>
    <t xml:space="preserve"> 003j  04: 22</t>
  </si>
  <si>
    <t xml:space="preserve"> 007j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</si>
</sst>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quotePrefix="1"/>
    <xf numFmtId="0" fontId="0" fillId="2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"/>
  <sheetViews>
    <sheetView tabSelected="1" workbookViewId="0">
      <selection activeCell="B11" sqref="B11"/>
    </sheetView>
  </sheetViews>
  <sheetFormatPr baseColWidth="10" defaultRowHeight="15" x14ac:dyDescent="0.25"/>
  <cols>
    <col min="2" max="2" width="73.5703125" bestFit="1" customWidth="1"/>
    <col min="3" max="3" width="12.5703125" bestFit="1" customWidth="1"/>
    <col min="7" max="7" width="8.140625" bestFit="1" customWidth="1"/>
    <col min="10" max="10" width="11.42578125" style="4"/>
  </cols>
  <sheetData>
    <row r="1" spans="1:10" x14ac:dyDescent="0.25">
      <c r="A1" t="s">
        <v>3</v>
      </c>
      <c r="B1">
        <f t="shared" ref="B1:B4" si="0">VALUE(LEFT(A1,3))*24*60+VALUE(MID(A1,6,2))*60+VALUE(RIGHT(A1,2))</f>
        <v>14645</v>
      </c>
      <c r="J1" s="4">
        <f t="shared" ref="J1:J22" si="1">IF(H1="",0,LEFT(H1,4)*1)</f>
        <v>0</v>
      </c>
    </row>
    <row r="2" spans="1:10" x14ac:dyDescent="0.25">
      <c r="A2" t="s">
        <v>0</v>
      </c>
      <c r="B2">
        <f t="shared" si="0"/>
        <v>34614</v>
      </c>
      <c r="J2" s="4">
        <f t="shared" si="1"/>
        <v>0</v>
      </c>
    </row>
    <row r="3" spans="1:10" x14ac:dyDescent="0.25">
      <c r="A3" t="s">
        <v>1</v>
      </c>
      <c r="B3">
        <f t="shared" si="0"/>
        <v>18639</v>
      </c>
      <c r="J3" s="4">
        <f t="shared" si="1"/>
        <v>0</v>
      </c>
    </row>
    <row r="4" spans="1:10" x14ac:dyDescent="0.25">
      <c r="A4" t="s">
        <v>2</v>
      </c>
      <c r="B4">
        <f t="shared" si="0"/>
        <v>43474</v>
      </c>
      <c r="D4" s="2" t="s">
        <v>56</v>
      </c>
      <c r="J4" s="4">
        <f t="shared" si="1"/>
        <v>0</v>
      </c>
    </row>
    <row r="5" spans="1:10" x14ac:dyDescent="0.25">
      <c r="J5" s="4">
        <f t="shared" si="1"/>
        <v>0</v>
      </c>
    </row>
    <row r="6" spans="1:10" x14ac:dyDescent="0.25">
      <c r="B6" s="1" t="str">
        <f>INT(SUM(B1:B4)/(60*24))&amp;" Jours "&amp;INT((SUM(B1:B4)-(INT(SUM(B1:B4)/(60*24))*60*24))/60)&amp;" Heures "&amp;SUM(B1:B4)-(INT(SUM(B1:B4)/(60*24))*60*24)-60*(INT((SUM(B1:B4)-(INT(SUM(B1:B4)/(60*24))*60*24))/60))&amp;" minutes"</f>
        <v>77 Jours 8 Heures 12 minutes</v>
      </c>
      <c r="J6" s="4">
        <f t="shared" si="1"/>
        <v>0</v>
      </c>
    </row>
    <row r="7" spans="1:10" x14ac:dyDescent="0.25">
      <c r="J7" s="4">
        <f t="shared" si="1"/>
        <v>0</v>
      </c>
    </row>
    <row r="8" spans="1:10" x14ac:dyDescent="0.25">
      <c r="J8" s="4">
        <f t="shared" si="1"/>
        <v>0</v>
      </c>
    </row>
    <row r="9" spans="1:10" x14ac:dyDescent="0.25">
      <c r="A9" t="s">
        <v>42</v>
      </c>
      <c r="B9" t="s">
        <v>40</v>
      </c>
      <c r="C9" t="s">
        <v>41</v>
      </c>
      <c r="D9" t="s">
        <v>4</v>
      </c>
      <c r="E9" t="s">
        <v>5</v>
      </c>
      <c r="F9" t="s">
        <v>6</v>
      </c>
      <c r="G9" t="s">
        <v>39</v>
      </c>
      <c r="H9" s="3" t="s">
        <v>57</v>
      </c>
      <c r="J9" s="4">
        <f>IF(H9="",0,LEFT(H9,4)*1)</f>
        <v>5</v>
      </c>
    </row>
    <row r="10" spans="1:10" x14ac:dyDescent="0.25">
      <c r="A10" t="s">
        <v>43</v>
      </c>
      <c r="B10" t="s">
        <v>40</v>
      </c>
      <c r="C10" t="s">
        <v>41</v>
      </c>
      <c r="D10" t="s">
        <v>7</v>
      </c>
      <c r="E10" t="s">
        <v>8</v>
      </c>
      <c r="F10" t="s">
        <v>9</v>
      </c>
      <c r="G10" t="s">
        <v>39</v>
      </c>
      <c r="H10" s="3" t="s">
        <v>58</v>
      </c>
      <c r="J10" s="4">
        <f t="shared" si="1"/>
        <v>2</v>
      </c>
    </row>
    <row r="11" spans="1:10" x14ac:dyDescent="0.25">
      <c r="A11" t="s">
        <v>44</v>
      </c>
      <c r="B11" t="s">
        <v>40</v>
      </c>
      <c r="C11" t="s">
        <v>41</v>
      </c>
      <c r="D11" t="s">
        <v>10</v>
      </c>
      <c r="E11" t="s">
        <v>8</v>
      </c>
      <c r="F11" t="s">
        <v>11</v>
      </c>
      <c r="G11" t="s">
        <v>39</v>
      </c>
      <c r="H11" s="3" t="s">
        <v>12</v>
      </c>
      <c r="J11" s="4">
        <f t="shared" si="1"/>
        <v>12</v>
      </c>
    </row>
    <row r="12" spans="1:10" x14ac:dyDescent="0.25">
      <c r="A12" t="s">
        <v>45</v>
      </c>
      <c r="B12" t="s">
        <v>40</v>
      </c>
      <c r="C12" t="s">
        <v>41</v>
      </c>
      <c r="D12" t="s">
        <v>10</v>
      </c>
      <c r="E12" t="s">
        <v>8</v>
      </c>
      <c r="F12" t="s">
        <v>13</v>
      </c>
      <c r="G12" t="s">
        <v>39</v>
      </c>
      <c r="H12" s="3" t="s">
        <v>14</v>
      </c>
      <c r="J12" s="4">
        <f t="shared" si="1"/>
        <v>30</v>
      </c>
    </row>
    <row r="13" spans="1:10" x14ac:dyDescent="0.25">
      <c r="A13" t="s">
        <v>46</v>
      </c>
      <c r="B13" t="s">
        <v>40</v>
      </c>
      <c r="C13" t="s">
        <v>41</v>
      </c>
      <c r="D13" t="s">
        <v>15</v>
      </c>
      <c r="E13" t="s">
        <v>16</v>
      </c>
      <c r="F13" t="s">
        <v>17</v>
      </c>
      <c r="G13" t="s">
        <v>39</v>
      </c>
      <c r="H13" s="3" t="s">
        <v>18</v>
      </c>
      <c r="J13" s="4">
        <f t="shared" si="1"/>
        <v>55</v>
      </c>
    </row>
    <row r="14" spans="1:10" x14ac:dyDescent="0.25">
      <c r="A14" t="s">
        <v>47</v>
      </c>
      <c r="B14" t="s">
        <v>40</v>
      </c>
      <c r="C14" t="s">
        <v>41</v>
      </c>
      <c r="D14" t="s">
        <v>19</v>
      </c>
      <c r="E14" t="s">
        <v>16</v>
      </c>
      <c r="F14" t="s">
        <v>13</v>
      </c>
      <c r="G14" t="s">
        <v>39</v>
      </c>
      <c r="H14" s="3" t="s">
        <v>59</v>
      </c>
      <c r="J14" s="4">
        <f t="shared" si="1"/>
        <v>9</v>
      </c>
    </row>
    <row r="15" spans="1:10" x14ac:dyDescent="0.25">
      <c r="A15" t="s">
        <v>48</v>
      </c>
      <c r="B15" t="s">
        <v>40</v>
      </c>
      <c r="C15" t="s">
        <v>41</v>
      </c>
      <c r="D15" t="s">
        <v>20</v>
      </c>
      <c r="E15" t="s">
        <v>21</v>
      </c>
      <c r="F15" t="s">
        <v>22</v>
      </c>
      <c r="G15" t="s">
        <v>39</v>
      </c>
      <c r="H15" s="3" t="s">
        <v>23</v>
      </c>
      <c r="J15" s="4">
        <f t="shared" si="1"/>
        <v>9</v>
      </c>
    </row>
    <row r="16" spans="1:10" x14ac:dyDescent="0.25">
      <c r="A16" t="s">
        <v>49</v>
      </c>
      <c r="B16" t="s">
        <v>40</v>
      </c>
      <c r="C16" t="s">
        <v>41</v>
      </c>
      <c r="D16" t="s">
        <v>20</v>
      </c>
      <c r="E16" t="s">
        <v>21</v>
      </c>
      <c r="F16" t="s">
        <v>24</v>
      </c>
      <c r="G16" t="s">
        <v>39</v>
      </c>
      <c r="H16" s="3" t="s">
        <v>63</v>
      </c>
      <c r="J16" s="4">
        <f t="shared" si="1"/>
        <v>3</v>
      </c>
    </row>
    <row r="17" spans="1:10" x14ac:dyDescent="0.25">
      <c r="A17" t="s">
        <v>50</v>
      </c>
      <c r="B17" t="s">
        <v>40</v>
      </c>
      <c r="C17" t="s">
        <v>41</v>
      </c>
      <c r="D17" t="s">
        <v>25</v>
      </c>
      <c r="E17" t="s">
        <v>26</v>
      </c>
      <c r="F17" t="s">
        <v>22</v>
      </c>
      <c r="G17" t="s">
        <v>39</v>
      </c>
      <c r="H17" s="3" t="s">
        <v>60</v>
      </c>
      <c r="J17" s="4">
        <f t="shared" si="1"/>
        <v>3</v>
      </c>
    </row>
    <row r="18" spans="1:10" x14ac:dyDescent="0.25">
      <c r="A18" t="s">
        <v>51</v>
      </c>
      <c r="B18" t="s">
        <v>40</v>
      </c>
      <c r="C18" t="s">
        <v>41</v>
      </c>
      <c r="D18" t="s">
        <v>27</v>
      </c>
      <c r="E18" t="s">
        <v>26</v>
      </c>
      <c r="F18" t="s">
        <v>22</v>
      </c>
      <c r="G18" t="s">
        <v>39</v>
      </c>
      <c r="H18" s="3" t="s">
        <v>28</v>
      </c>
      <c r="J18" s="4">
        <f t="shared" si="1"/>
        <v>31</v>
      </c>
    </row>
    <row r="19" spans="1:10" x14ac:dyDescent="0.25">
      <c r="A19" t="s">
        <v>52</v>
      </c>
      <c r="B19" t="s">
        <v>40</v>
      </c>
      <c r="C19" t="s">
        <v>41</v>
      </c>
      <c r="D19" t="s">
        <v>29</v>
      </c>
      <c r="E19" t="s">
        <v>30</v>
      </c>
      <c r="F19" t="s">
        <v>31</v>
      </c>
      <c r="G19" t="s">
        <v>39</v>
      </c>
      <c r="H19" s="3" t="s">
        <v>61</v>
      </c>
      <c r="J19" s="4">
        <f t="shared" si="1"/>
        <v>1</v>
      </c>
    </row>
    <row r="20" spans="1:10" x14ac:dyDescent="0.25">
      <c r="A20" t="s">
        <v>53</v>
      </c>
      <c r="B20" t="s">
        <v>40</v>
      </c>
      <c r="C20" t="s">
        <v>41</v>
      </c>
      <c r="D20" t="s">
        <v>32</v>
      </c>
      <c r="E20" t="s">
        <v>33</v>
      </c>
      <c r="F20" t="s">
        <v>9</v>
      </c>
      <c r="G20" t="s">
        <v>39</v>
      </c>
      <c r="H20" s="3" t="s">
        <v>34</v>
      </c>
      <c r="J20" s="4">
        <f t="shared" si="1"/>
        <v>23</v>
      </c>
    </row>
    <row r="21" spans="1:10" x14ac:dyDescent="0.25">
      <c r="A21" t="s">
        <v>54</v>
      </c>
      <c r="B21" t="s">
        <v>40</v>
      </c>
      <c r="C21" t="s">
        <v>41</v>
      </c>
      <c r="D21" t="s">
        <v>35</v>
      </c>
      <c r="E21" t="s">
        <v>36</v>
      </c>
      <c r="F21" t="s">
        <v>37</v>
      </c>
      <c r="G21" t="s">
        <v>39</v>
      </c>
      <c r="H21" s="3" t="s">
        <v>62</v>
      </c>
      <c r="J21" s="4">
        <f t="shared" si="1"/>
        <v>7</v>
      </c>
    </row>
    <row r="22" spans="1:10" x14ac:dyDescent="0.25">
      <c r="A22" t="s">
        <v>55</v>
      </c>
      <c r="B22" t="s">
        <v>40</v>
      </c>
      <c r="C22" t="s">
        <v>41</v>
      </c>
      <c r="D22" t="s">
        <v>35</v>
      </c>
      <c r="E22" t="s">
        <v>36</v>
      </c>
      <c r="F22" t="s">
        <v>11</v>
      </c>
      <c r="G22" t="s">
        <v>39</v>
      </c>
      <c r="H22" s="3" t="s">
        <v>38</v>
      </c>
      <c r="J22" s="4">
        <f t="shared" si="1"/>
        <v>18</v>
      </c>
    </row>
    <row r="25" spans="1:10" x14ac:dyDescent="0.25">
      <c r="H25" s="3" t="s">
        <v>64</v>
      </c>
      <c r="I25">
        <f>VALUE(LEFT(A1,3))*24*60+VALUE(MID(A1,6,2))*60+VALUE(RIGHT(A1,2))</f>
        <v>14645</v>
      </c>
    </row>
  </sheetData>
  <pageMargins left="0.7" right="0.7" top="0.75" bottom="0.75" header="0.3" footer="0.3"/>
  <pageSetup paperSize="9" orientation="portrait" r:id="rId1"/>
  <ignoredErrors>
    <ignoredError sqref="D9:F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32"/>
  <sheetViews>
    <sheetView workbookViewId="0">
      <selection activeCell="A10" sqref="A10"/>
    </sheetView>
  </sheetViews>
  <sheetFormatPr baseColWidth="10" defaultRowHeight="15" x14ac:dyDescent="0.25"/>
  <cols>
    <col min="1" max="16384" width="11.42578125" style="5"/>
  </cols>
  <sheetData>
    <row r="2" spans="1:9" x14ac:dyDescent="0.25">
      <c r="C2" s="5" t="str">
        <f t="array" ref="C2">IF(ROW()-1&gt;COUNTIF(Feuil1!K:K,"&lt;7"),"",INDEX(Feuil1!B:B,SMALL(IF(Feuil1!K:K&lt;7,ROW(B:B),""),ROW()-1)))</f>
        <v/>
      </c>
      <c r="D2" s="5" t="str">
        <f t="array" ref="D2">IF(ROW()-1&gt;COUNTIF(Feuil1!L:L,"&lt;7"),"",INDEX(Feuil1!C:C,SMALL(IF(Feuil1!L:L&lt;7,ROW(C:C),""),ROW()-1)))</f>
        <v/>
      </c>
      <c r="E2" s="5" t="str">
        <f t="array" ref="E2">IF(ROW()-1&gt;COUNTIF(Feuil1!M:M,"&lt;7"),"",INDEX(Feuil1!D:D,SMALL(IF(Feuil1!M:M&lt;7,ROW(D:D),""),ROW()-1)))</f>
        <v/>
      </c>
      <c r="F2" s="5" t="str">
        <f t="array" ref="F2">IF(ROW()-1&gt;COUNTIF(Feuil1!N:N,"&lt;7"),"",INDEX(Feuil1!E:E,SMALL(IF(Feuil1!N:N&lt;7,ROW(E:E),""),ROW()-1)))</f>
        <v/>
      </c>
      <c r="G2" s="5" t="str">
        <f t="array" ref="G2">IF(ROW()-1&gt;COUNTIF(Feuil1!O:O,"&lt;7"),"",INDEX(Feuil1!F:F,SMALL(IF(Feuil1!O:O&lt;7,ROW(F:F),""),ROW()-1)))</f>
        <v/>
      </c>
      <c r="H2" s="5" t="str">
        <f t="array" ref="H2">IF(ROW()-1&gt;COUNTIF(Feuil1!P:P,"&lt;7"),"",INDEX(Feuil1!G:G,SMALL(IF(Feuil1!P:P&lt;7,ROW(G:G),""),ROW()-1)))</f>
        <v/>
      </c>
      <c r="I2" s="5" t="str">
        <f t="array" ref="I2">IF(ROW()-1&gt;COUNTIF(Feuil1!Q:Q,"&lt;7"),"",INDEX(Feuil1!H:H,SMALL(IF(Feuil1!Q:Q&lt;7,ROW(H:H),""),ROW()-1)))</f>
        <v/>
      </c>
    </row>
    <row r="7" spans="1:9" x14ac:dyDescent="0.25">
      <c r="B7" s="5" t="str">
        <f t="array" ref="B7">IF(ROW()-1&gt;COUNTIF(Feuil1!$J$9:$J$30,"&lt;7"),"",INDEX(Feuil1!$A$9:$A$30,SMALL(IF(Feuil1!$J$9:$J$30&lt;7,ROW($A$9:$A$30),""),ROW()-1)))</f>
        <v/>
      </c>
    </row>
    <row r="8" spans="1:9" x14ac:dyDescent="0.25">
      <c r="B8" s="5" t="str">
        <f t="array" ref="B8">IF(ROW()-1&gt;COUNTIF(Feuil1!$J$9:$J$30,"&lt;7"),"",INDEX(Feuil1!$A$9:$A$30,SMALL(IF(Feuil1!$J$9:$J$30&lt;7,ROW($A$9:$A$30),""),ROW()-1)))</f>
        <v/>
      </c>
    </row>
    <row r="9" spans="1:9" x14ac:dyDescent="0.25">
      <c r="A9" s="5" t="str">
        <f t="array" ref="A9">IF(ROW()-8&gt;COUNTIF(Feuil1!$J$1:$J$30,"&gt;=7"),"",INDEX(Feuil1!A$1:A$30,SMALL(IF(Feuil1!$J$1:$J$30&gt;=7,ROW($A$1:$A$30),""),ROW()-8)))</f>
        <v>CCCCCC</v>
      </c>
      <c r="B9" s="5" t="str">
        <f t="array" ref="B9">IF(ROW()-8&gt;COUNTIF(Feuil1!$J$1:$J$30,"&gt;=7"),"",INDEX(Feuil1!B$1:B$30,SMALL(IF(Feuil1!$J$1:$J$30&gt;=7,ROW($A$1:$A$30),""),ROW()-8)))</f>
        <v>Model</v>
      </c>
      <c r="C9" s="5" t="str">
        <f t="array" ref="C9">IF(ROW()-8&gt;COUNTIF(Feuil1!$J$1:$J$30,"&gt;=7"),"",INDEX(Feuil1!C$1:C$30,SMALL(IF(Feuil1!$J$1:$J$30&gt;=7,ROW($A$1:$A$30),""),ROW()-8)))</f>
        <v>Maintenance</v>
      </c>
      <c r="D9" s="5" t="str">
        <f t="array" ref="D9">IF(ROW()-8&gt;COUNTIF(Feuil1!$J$1:$J$30,"&gt;=7"),"",INDEX(Feuil1!D$1:D$30,SMALL(IF(Feuil1!$J$1:$J$30&gt;=7,ROW($A$1:$A$30),""),ROW()-8)))</f>
        <v>587632</v>
      </c>
      <c r="E9" s="5" t="str">
        <f t="array" ref="E9">IF(ROW()-8&gt;COUNTIF(Feuil1!$J$1:$J$30,"&gt;=7"),"",INDEX(Feuil1!E$1:E$30,SMALL(IF(Feuil1!$J$1:$J$30&gt;=7,ROW($A$1:$A$30),""),ROW()-8)))</f>
        <v>58763</v>
      </c>
      <c r="F9" s="5" t="str">
        <f t="array" ref="F9">IF(ROW()-8&gt;COUNTIF(Feuil1!$J$1:$J$30,"&gt;=7"),"",INDEX(Feuil1!F$1:F$30,SMALL(IF(Feuil1!$J$1:$J$30&gt;=7,ROW($A$1:$A$30),""),ROW()-8)))</f>
        <v>58163</v>
      </c>
      <c r="G9" s="5" t="str">
        <f t="array" ref="G9">IF(ROW()-8&gt;COUNTIF(Feuil1!$J$1:$J$30,"&gt;=7"),"",INDEX(Feuil1!G$1:G$30,SMALL(IF(Feuil1!$J$1:$J$30&gt;=7,ROW($A$1:$A$30),""),ROW()-8)))</f>
        <v>Adresse</v>
      </c>
      <c r="H9" s="5" t="str">
        <f t="array" ref="H9">IF(ROW()-8&gt;COUNTIF(Feuil1!$J$1:$J$30,"&gt;=7"),"",INDEX(Feuil1!H$1:H$30,SMALL(IF(Feuil1!$J$1:$J$30&gt;=7,ROW($A$1:$A$30),""),ROW()-8)))</f>
        <v xml:space="preserve"> 012j  22: 39</v>
      </c>
    </row>
    <row r="10" spans="1:9" x14ac:dyDescent="0.25">
      <c r="A10" s="5" t="str">
        <f t="array" ref="A10">IF(ROW()-8&gt;COUNTIF(Feuil1!$J$1:$J$30,"&gt;=7"),"",INDEX(Feuil1!A$1:A$30,SMALL(IF(Feuil1!$J$1:$J$30&gt;=7,ROW($A$1:$A$30),""),ROW()-8)))</f>
        <v>DDDDD</v>
      </c>
      <c r="B10" s="5" t="str">
        <f t="array" ref="B10">IF(ROW()-8&gt;COUNTIF(Feuil1!$J$1:$J$30,"&gt;=7"),"",INDEX(Feuil1!B$1:B$30,SMALL(IF(Feuil1!$J$1:$J$30&gt;=7,ROW($A$1:$A$30),""),ROW()-8)))</f>
        <v>Model</v>
      </c>
      <c r="C10" s="5" t="str">
        <f t="array" ref="C10">IF(ROW()-8&gt;COUNTIF(Feuil1!$J$1:$J$30,"&gt;=7"),"",INDEX(Feuil1!C$1:C$30,SMALL(IF(Feuil1!$J$1:$J$30&gt;=7,ROW($A$1:$A$30),""),ROW()-8)))</f>
        <v>Maintenance</v>
      </c>
      <c r="D10" s="5" t="str">
        <f t="array" ref="D10">IF(ROW()-8&gt;COUNTIF(Feuil1!$J$1:$J$30,"&gt;=7"),"",INDEX(Feuil1!D$1:D$30,SMALL(IF(Feuil1!$J$1:$J$30&gt;=7,ROW($A$1:$A$30),""),ROW()-8)))</f>
        <v>587632</v>
      </c>
      <c r="E10" s="5" t="str">
        <f t="array" ref="E10">IF(ROW()-8&gt;COUNTIF(Feuil1!$J$1:$J$30,"&gt;=7"),"",INDEX(Feuil1!E$1:E$30,SMALL(IF(Feuil1!$J$1:$J$30&gt;=7,ROW($A$1:$A$30),""),ROW()-8)))</f>
        <v>58763</v>
      </c>
      <c r="F10" s="5" t="str">
        <f t="array" ref="F10">IF(ROW()-8&gt;COUNTIF(Feuil1!$J$1:$J$30,"&gt;=7"),"",INDEX(Feuil1!F$1:F$30,SMALL(IF(Feuil1!$J$1:$J$30&gt;=7,ROW($A$1:$A$30),""),ROW()-8)))</f>
        <v>58161</v>
      </c>
      <c r="G10" s="5" t="str">
        <f t="array" ref="G10">IF(ROW()-8&gt;COUNTIF(Feuil1!$J$1:$J$30,"&gt;=7"),"",INDEX(Feuil1!G$1:G$30,SMALL(IF(Feuil1!$J$1:$J$30&gt;=7,ROW($A$1:$A$30),""),ROW()-8)))</f>
        <v>Adresse</v>
      </c>
      <c r="H10" s="5" t="str">
        <f t="array" ref="H10">IF(ROW()-8&gt;COUNTIF(Feuil1!$J$1:$J$30,"&gt;=7"),"",INDEX(Feuil1!H$1:H$30,SMALL(IF(Feuil1!$J$1:$J$30&gt;=7,ROW($A$1:$A$30),""),ROW()-8)))</f>
        <v xml:space="preserve"> 030j  04: 34</v>
      </c>
    </row>
    <row r="11" spans="1:9" x14ac:dyDescent="0.25">
      <c r="A11" s="5" t="str">
        <f t="array" ref="A11">IF(ROW()-8&gt;COUNTIF(Feuil1!$J$1:$J$30,"&gt;=7"),"",INDEX(Feuil1!A$1:A$30,SMALL(IF(Feuil1!$J$1:$J$30&gt;=7,ROW($A$1:$A$30),""),ROW()-8)))</f>
        <v>EEEEEE</v>
      </c>
      <c r="B11" s="5" t="str">
        <f t="array" ref="B11">IF(ROW()-8&gt;COUNTIF(Feuil1!$J$1:$J$30,"&gt;=7"),"",INDEX(Feuil1!B$1:B$30,SMALL(IF(Feuil1!$J$1:$J$30&gt;=7,ROW($A$1:$A$30),""),ROW()-8)))</f>
        <v>Model</v>
      </c>
      <c r="C11" s="5" t="str">
        <f t="array" ref="C11">IF(ROW()-8&gt;COUNTIF(Feuil1!$J$1:$J$30,"&gt;=7"),"",INDEX(Feuil1!C$1:C$30,SMALL(IF(Feuil1!$J$1:$J$30&gt;=7,ROW($A$1:$A$30),""),ROW()-8)))</f>
        <v>Maintenance</v>
      </c>
      <c r="D11" s="5" t="str">
        <f t="array" ref="D11">IF(ROW()-8&gt;COUNTIF(Feuil1!$J$1:$J$30,"&gt;=7"),"",INDEX(Feuil1!D$1:D$30,SMALL(IF(Feuil1!$J$1:$J$30&gt;=7,ROW($A$1:$A$30),""),ROW()-8)))</f>
        <v>587676</v>
      </c>
      <c r="E11" s="5" t="str">
        <f t="array" ref="E11">IF(ROW()-8&gt;COUNTIF(Feuil1!$J$1:$J$30,"&gt;=7"),"",INDEX(Feuil1!E$1:E$30,SMALL(IF(Feuil1!$J$1:$J$30&gt;=7,ROW($A$1:$A$30),""),ROW()-8)))</f>
        <v>58767</v>
      </c>
      <c r="F11" s="5" t="str">
        <f t="array" ref="F11">IF(ROW()-8&gt;COUNTIF(Feuil1!$J$1:$J$30,"&gt;=7"),"",INDEX(Feuil1!F$1:F$30,SMALL(IF(Feuil1!$J$1:$J$30&gt;=7,ROW($A$1:$A$30),""),ROW()-8)))</f>
        <v>58123</v>
      </c>
      <c r="G11" s="5" t="str">
        <f t="array" ref="G11">IF(ROW()-8&gt;COUNTIF(Feuil1!$J$1:$J$30,"&gt;=7"),"",INDEX(Feuil1!G$1:G$30,SMALL(IF(Feuil1!$J$1:$J$30&gt;=7,ROW($A$1:$A$30),""),ROW()-8)))</f>
        <v>Adresse</v>
      </c>
      <c r="H11" s="5" t="str">
        <f t="array" ref="H11">IF(ROW()-8&gt;COUNTIF(Feuil1!$J$1:$J$30,"&gt;=7"),"",INDEX(Feuil1!H$1:H$30,SMALL(IF(Feuil1!$J$1:$J$30&gt;=7,ROW($A$1:$A$30),""),ROW()-8)))</f>
        <v xml:space="preserve"> 055j  23: 18</v>
      </c>
    </row>
    <row r="12" spans="1:9" x14ac:dyDescent="0.25">
      <c r="A12" s="5" t="str">
        <f t="array" ref="A12">IF(ROW()-8&gt;COUNTIF(Feuil1!$J$1:$J$30,"&gt;=7"),"",INDEX(Feuil1!A$1:A$30,SMALL(IF(Feuil1!$J$1:$J$30&gt;=7,ROW($A$1:$A$30),""),ROW()-8)))</f>
        <v>FFFFFF</v>
      </c>
      <c r="B12" s="5" t="str">
        <f t="array" ref="B12">IF(ROW()-8&gt;COUNTIF(Feuil1!$J$1:$J$30,"&gt;=7"),"",INDEX(Feuil1!B$1:B$30,SMALL(IF(Feuil1!$J$1:$J$30&gt;=7,ROW($A$1:$A$30),""),ROW()-8)))</f>
        <v>Model</v>
      </c>
      <c r="C12" s="5" t="str">
        <f t="array" ref="C12">IF(ROW()-8&gt;COUNTIF(Feuil1!$J$1:$J$30,"&gt;=7"),"",INDEX(Feuil1!C$1:C$30,SMALL(IF(Feuil1!$J$1:$J$30&gt;=7,ROW($A$1:$A$30),""),ROW()-8)))</f>
        <v>Maintenance</v>
      </c>
      <c r="D12" s="5" t="str">
        <f t="array" ref="D12">IF(ROW()-8&gt;COUNTIF(Feuil1!$J$1:$J$30,"&gt;=7"),"",INDEX(Feuil1!D$1:D$30,SMALL(IF(Feuil1!$J$1:$J$30&gt;=7,ROW($A$1:$A$30),""),ROW()-8)))</f>
        <v>587670</v>
      </c>
      <c r="E12" s="5" t="str">
        <f t="array" ref="E12">IF(ROW()-8&gt;COUNTIF(Feuil1!$J$1:$J$30,"&gt;=7"),"",INDEX(Feuil1!E$1:E$30,SMALL(IF(Feuil1!$J$1:$J$30&gt;=7,ROW($A$1:$A$30),""),ROW()-8)))</f>
        <v>58767</v>
      </c>
      <c r="F12" s="5" t="str">
        <f t="array" ref="F12">IF(ROW()-8&gt;COUNTIF(Feuil1!$J$1:$J$30,"&gt;=7"),"",INDEX(Feuil1!F$1:F$30,SMALL(IF(Feuil1!$J$1:$J$30&gt;=7,ROW($A$1:$A$30),""),ROW()-8)))</f>
        <v>58161</v>
      </c>
      <c r="G12" s="5" t="str">
        <f t="array" ref="G12">IF(ROW()-8&gt;COUNTIF(Feuil1!$J$1:$J$30,"&gt;=7"),"",INDEX(Feuil1!G$1:G$30,SMALL(IF(Feuil1!$J$1:$J$30&gt;=7,ROW($A$1:$A$30),""),ROW()-8)))</f>
        <v>Adresse</v>
      </c>
      <c r="H12" s="5" t="str">
        <f t="array" ref="H12">IF(ROW()-8&gt;COUNTIF(Feuil1!$J$1:$J$30,"&gt;=7"),"",INDEX(Feuil1!H$1:H$30,SMALL(IF(Feuil1!$J$1:$J$30&gt;=7,ROW($A$1:$A$30),""),ROW()-8)))</f>
        <v xml:space="preserve"> 009j  02: 06</v>
      </c>
    </row>
    <row r="13" spans="1:9" x14ac:dyDescent="0.25">
      <c r="A13" s="5" t="str">
        <f t="array" ref="A13">IF(ROW()-8&gt;COUNTIF(Feuil1!$J$1:$J$30,"&gt;=7"),"",INDEX(Feuil1!A$1:A$30,SMALL(IF(Feuil1!$J$1:$J$30&gt;=7,ROW($A$1:$A$30),""),ROW()-8)))</f>
        <v>GGGGG</v>
      </c>
      <c r="B13" s="5" t="str">
        <f t="array" ref="B13">IF(ROW()-8&gt;COUNTIF(Feuil1!$J$1:$J$30,"&gt;=7"),"",INDEX(Feuil1!B$1:B$30,SMALL(IF(Feuil1!$J$1:$J$30&gt;=7,ROW($A$1:$A$30),""),ROW()-8)))</f>
        <v>Model</v>
      </c>
      <c r="C13" s="5" t="str">
        <f t="array" ref="C13">IF(ROW()-8&gt;COUNTIF(Feuil1!$J$1:$J$30,"&gt;=7"),"",INDEX(Feuil1!C$1:C$30,SMALL(IF(Feuil1!$J$1:$J$30&gt;=7,ROW($A$1:$A$30),""),ROW()-8)))</f>
        <v>Maintenance</v>
      </c>
      <c r="D13" s="5" t="str">
        <f t="array" ref="D13">IF(ROW()-8&gt;COUNTIF(Feuil1!$J$1:$J$30,"&gt;=7"),"",INDEX(Feuil1!D$1:D$30,SMALL(IF(Feuil1!$J$1:$J$30&gt;=7,ROW($A$1:$A$30),""),ROW()-8)))</f>
        <v>587710</v>
      </c>
      <c r="E13" s="5" t="str">
        <f t="array" ref="E13">IF(ROW()-8&gt;COUNTIF(Feuil1!$J$1:$J$30,"&gt;=7"),"",INDEX(Feuil1!E$1:E$30,SMALL(IF(Feuil1!$J$1:$J$30&gt;=7,ROW($A$1:$A$30),""),ROW()-8)))</f>
        <v>58771</v>
      </c>
      <c r="F13" s="5" t="str">
        <f t="array" ref="F13">IF(ROW()-8&gt;COUNTIF(Feuil1!$J$1:$J$30,"&gt;=7"),"",INDEX(Feuil1!F$1:F$30,SMALL(IF(Feuil1!$J$1:$J$30&gt;=7,ROW($A$1:$A$30),""),ROW()-8)))</f>
        <v>58172</v>
      </c>
      <c r="G13" s="5" t="str">
        <f t="array" ref="G13">IF(ROW()-8&gt;COUNTIF(Feuil1!$J$1:$J$30,"&gt;=7"),"",INDEX(Feuil1!G$1:G$30,SMALL(IF(Feuil1!$J$1:$J$30&gt;=7,ROW($A$1:$A$30),""),ROW()-8)))</f>
        <v>Adresse</v>
      </c>
      <c r="H13" s="5" t="str">
        <f t="array" ref="H13">IF(ROW()-8&gt;COUNTIF(Feuil1!$J$1:$J$30,"&gt;=7"),"",INDEX(Feuil1!H$1:H$30,SMALL(IF(Feuil1!$J$1:$J$30&gt;=7,ROW($A$1:$A$30),""),ROW()-8)))</f>
        <v xml:space="preserve"> 009j  04: 47</v>
      </c>
    </row>
    <row r="14" spans="1:9" x14ac:dyDescent="0.25">
      <c r="A14" s="5" t="str">
        <f t="array" ref="A14">IF(ROW()-8&gt;COUNTIF(Feuil1!$J$1:$J$30,"&gt;=7"),"",INDEX(Feuil1!A$1:A$30,SMALL(IF(Feuil1!$J$1:$J$30&gt;=7,ROW($A$1:$A$30),""),ROW()-8)))</f>
        <v>JJJJJJ</v>
      </c>
      <c r="B14" s="5" t="str">
        <f t="array" ref="B14">IF(ROW()-8&gt;COUNTIF(Feuil1!$J$1:$J$30,"&gt;=7"),"",INDEX(Feuil1!B$1:B$30,SMALL(IF(Feuil1!$J$1:$J$30&gt;=7,ROW($A$1:$A$30),""),ROW()-8)))</f>
        <v>Model</v>
      </c>
      <c r="C14" s="5" t="str">
        <f t="array" ref="C14">IF(ROW()-8&gt;COUNTIF(Feuil1!$J$1:$J$30,"&gt;=7"),"",INDEX(Feuil1!C$1:C$30,SMALL(IF(Feuil1!$J$1:$J$30&gt;=7,ROW($A$1:$A$30),""),ROW()-8)))</f>
        <v>Maintenance</v>
      </c>
      <c r="D14" s="5" t="str">
        <f t="array" ref="D14">IF(ROW()-8&gt;COUNTIF(Feuil1!$J$1:$J$30,"&gt;=7"),"",INDEX(Feuil1!D$1:D$30,SMALL(IF(Feuil1!$J$1:$J$30&gt;=7,ROW($A$1:$A$30),""),ROW()-8)))</f>
        <v>587770</v>
      </c>
      <c r="E14" s="5" t="str">
        <f t="array" ref="E14">IF(ROW()-8&gt;COUNTIF(Feuil1!$J$1:$J$30,"&gt;=7"),"",INDEX(Feuil1!E$1:E$30,SMALL(IF(Feuil1!$J$1:$J$30&gt;=7,ROW($A$1:$A$30),""),ROW()-8)))</f>
        <v>58777</v>
      </c>
      <c r="F14" s="5" t="str">
        <f t="array" ref="F14">IF(ROW()-8&gt;COUNTIF(Feuil1!$J$1:$J$30,"&gt;=7"),"",INDEX(Feuil1!F$1:F$30,SMALL(IF(Feuil1!$J$1:$J$30&gt;=7,ROW($A$1:$A$30),""),ROW()-8)))</f>
        <v>58172</v>
      </c>
      <c r="G14" s="5" t="str">
        <f t="array" ref="G14">IF(ROW()-8&gt;COUNTIF(Feuil1!$J$1:$J$30,"&gt;=7"),"",INDEX(Feuil1!G$1:G$30,SMALL(IF(Feuil1!$J$1:$J$30&gt;=7,ROW($A$1:$A$30),""),ROW()-8)))</f>
        <v>Adresse</v>
      </c>
      <c r="H14" s="5" t="str">
        <f t="array" ref="H14">IF(ROW()-8&gt;COUNTIF(Feuil1!$J$1:$J$30,"&gt;=7"),"",INDEX(Feuil1!H$1:H$30,SMALL(IF(Feuil1!$J$1:$J$30&gt;=7,ROW($A$1:$A$30),""),ROW()-8)))</f>
        <v xml:space="preserve"> 031j  04: 04</v>
      </c>
    </row>
    <row r="15" spans="1:9" x14ac:dyDescent="0.25">
      <c r="A15" s="5" t="str">
        <f t="array" ref="A15">IF(ROW()-8&gt;COUNTIF(Feuil1!$J$1:$J$30,"&gt;=7"),"",INDEX(Feuil1!A$1:A$30,SMALL(IF(Feuil1!$J$1:$J$30&gt;=7,ROW($A$1:$A$30),""),ROW()-8)))</f>
        <v>LLLLLL</v>
      </c>
      <c r="B15" s="5" t="str">
        <f t="array" ref="B15">IF(ROW()-8&gt;COUNTIF(Feuil1!$J$1:$J$30,"&gt;=7"),"",INDEX(Feuil1!B$1:B$30,SMALL(IF(Feuil1!$J$1:$J$30&gt;=7,ROW($A$1:$A$30),""),ROW()-8)))</f>
        <v>Model</v>
      </c>
      <c r="C15" s="5" t="str">
        <f t="array" ref="C15">IF(ROW()-8&gt;COUNTIF(Feuil1!$J$1:$J$30,"&gt;=7"),"",INDEX(Feuil1!C$1:C$30,SMALL(IF(Feuil1!$J$1:$J$30&gt;=7,ROW($A$1:$A$30),""),ROW()-8)))</f>
        <v>Maintenance</v>
      </c>
      <c r="D15" s="5" t="str">
        <f t="array" ref="D15">IF(ROW()-8&gt;COUNTIF(Feuil1!$J$1:$J$30,"&gt;=7"),"",INDEX(Feuil1!D$1:D$30,SMALL(IF(Feuil1!$J$1:$J$30&gt;=7,ROW($A$1:$A$30),""),ROW()-8)))</f>
        <v>587921</v>
      </c>
      <c r="E15" s="5" t="str">
        <f t="array" ref="E15">IF(ROW()-8&gt;COUNTIF(Feuil1!$J$1:$J$30,"&gt;=7"),"",INDEX(Feuil1!E$1:E$30,SMALL(IF(Feuil1!$J$1:$J$30&gt;=7,ROW($A$1:$A$30),""),ROW()-8)))</f>
        <v>58792</v>
      </c>
      <c r="F15" s="5" t="str">
        <f t="array" ref="F15">IF(ROW()-8&gt;COUNTIF(Feuil1!$J$1:$J$30,"&gt;=7"),"",INDEX(Feuil1!F$1:F$30,SMALL(IF(Feuil1!$J$1:$J$30&gt;=7,ROW($A$1:$A$30),""),ROW()-8)))</f>
        <v>58126</v>
      </c>
      <c r="G15" s="5" t="str">
        <f t="array" ref="G15">IF(ROW()-8&gt;COUNTIF(Feuil1!$J$1:$J$30,"&gt;=7"),"",INDEX(Feuil1!G$1:G$30,SMALL(IF(Feuil1!$J$1:$J$30&gt;=7,ROW($A$1:$A$30),""),ROW()-8)))</f>
        <v>Adresse</v>
      </c>
      <c r="H15" s="5" t="str">
        <f t="array" ref="H15">IF(ROW()-8&gt;COUNTIF(Feuil1!$J$1:$J$30,"&gt;=7"),"",INDEX(Feuil1!H$1:H$30,SMALL(IF(Feuil1!$J$1:$J$30&gt;=7,ROW($A$1:$A$30),""),ROW()-8)))</f>
        <v xml:space="preserve"> 023j  20: 02</v>
      </c>
    </row>
    <row r="16" spans="1:9" x14ac:dyDescent="0.25">
      <c r="A16" s="5" t="str">
        <f t="array" ref="A16">IF(ROW()-8&gt;COUNTIF(Feuil1!$J$1:$J$30,"&gt;=7"),"",INDEX(Feuil1!A$1:A$30,SMALL(IF(Feuil1!$J$1:$J$30&gt;=7,ROW($A$1:$A$30),""),ROW()-8)))</f>
        <v>MMMMMM</v>
      </c>
      <c r="B16" s="5" t="str">
        <f t="array" ref="B16">IF(ROW()-8&gt;COUNTIF(Feuil1!$J$1:$J$30,"&gt;=7"),"",INDEX(Feuil1!B$1:B$30,SMALL(IF(Feuil1!$J$1:$J$30&gt;=7,ROW($A$1:$A$30),""),ROW()-8)))</f>
        <v>Model</v>
      </c>
      <c r="C16" s="5" t="str">
        <f t="array" ref="C16">IF(ROW()-8&gt;COUNTIF(Feuil1!$J$1:$J$30,"&gt;=7"),"",INDEX(Feuil1!C$1:C$30,SMALL(IF(Feuil1!$J$1:$J$30&gt;=7,ROW($A$1:$A$30),""),ROW()-8)))</f>
        <v>Maintenance</v>
      </c>
      <c r="D16" s="5" t="str">
        <f t="array" ref="D16">IF(ROW()-8&gt;COUNTIF(Feuil1!$J$1:$J$30,"&gt;=7"),"",INDEX(Feuil1!D$1:D$30,SMALL(IF(Feuil1!$J$1:$J$30&gt;=7,ROW($A$1:$A$30),""),ROW()-8)))</f>
        <v>587963</v>
      </c>
      <c r="E16" s="5" t="str">
        <f t="array" ref="E16">IF(ROW()-8&gt;COUNTIF(Feuil1!$J$1:$J$30,"&gt;=7"),"",INDEX(Feuil1!E$1:E$30,SMALL(IF(Feuil1!$J$1:$J$30&gt;=7,ROW($A$1:$A$30),""),ROW()-8)))</f>
        <v>58796</v>
      </c>
      <c r="F16" s="5" t="str">
        <f t="array" ref="F16">IF(ROW()-8&gt;COUNTIF(Feuil1!$J$1:$J$30,"&gt;=7"),"",INDEX(Feuil1!F$1:F$30,SMALL(IF(Feuil1!$J$1:$J$30&gt;=7,ROW($A$1:$A$30),""),ROW()-8)))</f>
        <v>58192</v>
      </c>
      <c r="G16" s="5" t="str">
        <f t="array" ref="G16">IF(ROW()-8&gt;COUNTIF(Feuil1!$J$1:$J$30,"&gt;=7"),"",INDEX(Feuil1!G$1:G$30,SMALL(IF(Feuil1!$J$1:$J$30&gt;=7,ROW($A$1:$A$30),""),ROW()-8)))</f>
        <v>Adresse</v>
      </c>
      <c r="H16" s="5" t="str">
        <f t="array" ref="H16">IF(ROW()-8&gt;COUNTIF(Feuil1!$J$1:$J$30,"&gt;=7"),"",INDEX(Feuil1!H$1:H$30,SMALL(IF(Feuil1!$J$1:$J$30&gt;=7,ROW($A$1:$A$30),""),ROW()-8)))</f>
        <v xml:space="preserve"> 007j  01: 53</v>
      </c>
    </row>
    <row r="17" spans="1:8" x14ac:dyDescent="0.25">
      <c r="A17" s="5" t="str">
        <f t="array" ref="A17">IF(ROW()-8&gt;COUNTIF(Feuil1!$J$1:$J$30,"&gt;=7"),"",INDEX(Feuil1!A$1:A$30,SMALL(IF(Feuil1!$J$1:$J$30&gt;=7,ROW($A$1:$A$30),""),ROW()-8)))</f>
        <v>NNNNN</v>
      </c>
      <c r="B17" s="5" t="str">
        <f t="array" ref="B17">IF(ROW()-8&gt;COUNTIF(Feuil1!$J$1:$J$30,"&gt;=7"),"",INDEX(Feuil1!B$1:B$30,SMALL(IF(Feuil1!$J$1:$J$30&gt;=7,ROW($A$1:$A$30),""),ROW()-8)))</f>
        <v>Model</v>
      </c>
      <c r="C17" s="5" t="str">
        <f t="array" ref="C17">IF(ROW()-8&gt;COUNTIF(Feuil1!$J$1:$J$30,"&gt;=7"),"",INDEX(Feuil1!C$1:C$30,SMALL(IF(Feuil1!$J$1:$J$30&gt;=7,ROW($A$1:$A$30),""),ROW()-8)))</f>
        <v>Maintenance</v>
      </c>
      <c r="D17" s="5" t="str">
        <f t="array" ref="D17">IF(ROW()-8&gt;COUNTIF(Feuil1!$J$1:$J$30,"&gt;=7"),"",INDEX(Feuil1!D$1:D$30,SMALL(IF(Feuil1!$J$1:$J$30&gt;=7,ROW($A$1:$A$30),""),ROW()-8)))</f>
        <v>587963</v>
      </c>
      <c r="E17" s="5" t="str">
        <f t="array" ref="E17">IF(ROW()-8&gt;COUNTIF(Feuil1!$J$1:$J$30,"&gt;=7"),"",INDEX(Feuil1!E$1:E$30,SMALL(IF(Feuil1!$J$1:$J$30&gt;=7,ROW($A$1:$A$30),""),ROW()-8)))</f>
        <v>58796</v>
      </c>
      <c r="F17" s="5" t="str">
        <f t="array" ref="F17">IF(ROW()-8&gt;COUNTIF(Feuil1!$J$1:$J$30,"&gt;=7"),"",INDEX(Feuil1!F$1:F$30,SMALL(IF(Feuil1!$J$1:$J$30&gt;=7,ROW($A$1:$A$30),""),ROW()-8)))</f>
        <v>58163</v>
      </c>
      <c r="G17" s="5" t="str">
        <f t="array" ref="G17">IF(ROW()-8&gt;COUNTIF(Feuil1!$J$1:$J$30,"&gt;=7"),"",INDEX(Feuil1!G$1:G$30,SMALL(IF(Feuil1!$J$1:$J$30&gt;=7,ROW($A$1:$A$30),""),ROW()-8)))</f>
        <v>Adresse</v>
      </c>
      <c r="H17" s="5" t="str">
        <f t="array" ref="H17">IF(ROW()-8&gt;COUNTIF(Feuil1!$J$1:$J$30,"&gt;=7"),"",INDEX(Feuil1!H$1:H$30,SMALL(IF(Feuil1!$J$1:$J$30&gt;=7,ROW($A$1:$A$30),""),ROW()-8)))</f>
        <v xml:space="preserve"> 018j  04: 21</v>
      </c>
    </row>
    <row r="18" spans="1:8" x14ac:dyDescent="0.25">
      <c r="A18" s="5" t="str">
        <f t="array" ref="A18">IF(ROW()-8&gt;COUNTIF(Feuil1!$J$1:$J$30,"&gt;=7"),"",INDEX(Feuil1!A$1:A$30,SMALL(IF(Feuil1!$J$1:$J$30&gt;=7,ROW($A$1:$A$30),""),ROW()-8)))</f>
        <v/>
      </c>
      <c r="B18" s="5" t="str">
        <f t="array" ref="B18">IF(ROW()-8&gt;COUNTIF(Feuil1!$J$1:$J$30,"&gt;=7"),"",INDEX(Feuil1!B$1:B$30,SMALL(IF(Feuil1!$J$1:$J$30&gt;=7,ROW($A$1:$A$30),""),ROW()-8)))</f>
        <v/>
      </c>
      <c r="C18" s="5" t="str">
        <f t="array" ref="C18">IF(ROW()-8&gt;COUNTIF(Feuil1!$J$1:$J$30,"&gt;=7"),"",INDEX(Feuil1!C$1:C$30,SMALL(IF(Feuil1!$J$1:$J$30&gt;=7,ROW($A$1:$A$30),""),ROW()-8)))</f>
        <v/>
      </c>
      <c r="D18" s="5" t="str">
        <f t="array" ref="D18">IF(ROW()-8&gt;COUNTIF(Feuil1!$J$1:$J$30,"&gt;=7"),"",INDEX(Feuil1!D$1:D$30,SMALL(IF(Feuil1!$J$1:$J$30&gt;=7,ROW($A$1:$A$30),""),ROW()-8)))</f>
        <v/>
      </c>
      <c r="E18" s="5" t="str">
        <f t="array" ref="E18">IF(ROW()-8&gt;COUNTIF(Feuil1!$J$1:$J$30,"&gt;=7"),"",INDEX(Feuil1!E$1:E$30,SMALL(IF(Feuil1!$J$1:$J$30&gt;=7,ROW($A$1:$A$30),""),ROW()-8)))</f>
        <v/>
      </c>
      <c r="F18" s="5" t="str">
        <f t="array" ref="F18">IF(ROW()-8&gt;COUNTIF(Feuil1!$J$1:$J$30,"&gt;=7"),"",INDEX(Feuil1!F$1:F$30,SMALL(IF(Feuil1!$J$1:$J$30&gt;=7,ROW($A$1:$A$30),""),ROW()-8)))</f>
        <v/>
      </c>
      <c r="G18" s="5" t="str">
        <f t="array" ref="G18">IF(ROW()-8&gt;COUNTIF(Feuil1!$J$1:$J$30,"&gt;=7"),"",INDEX(Feuil1!G$1:G$30,SMALL(IF(Feuil1!$J$1:$J$30&gt;=7,ROW($A$1:$A$30),""),ROW()-8)))</f>
        <v/>
      </c>
      <c r="H18" s="5" t="str">
        <f t="array" ref="H18">IF(ROW()-8&gt;COUNTIF(Feuil1!$J$1:$J$30,"&gt;=7"),"",INDEX(Feuil1!H$1:H$30,SMALL(IF(Feuil1!$J$1:$J$30&gt;=7,ROW($A$1:$A$30),""),ROW()-8)))</f>
        <v/>
      </c>
    </row>
    <row r="19" spans="1:8" x14ac:dyDescent="0.25">
      <c r="A19" s="5" t="str">
        <f t="array" ref="A19">IF(ROW()-8&gt;COUNTIF(Feuil1!$J$1:$J$30,"&gt;=7"),"",INDEX(Feuil1!A$1:A$30,SMALL(IF(Feuil1!$J$1:$J$30&gt;=7,ROW($A$1:$A$30),""),ROW()-8)))</f>
        <v/>
      </c>
      <c r="B19" s="5" t="str">
        <f t="array" ref="B19">IF(ROW()-8&gt;COUNTIF(Feuil1!$J$1:$J$30,"&gt;=7"),"",INDEX(Feuil1!B$1:B$30,SMALL(IF(Feuil1!$J$1:$J$30&gt;=7,ROW($A$1:$A$30),""),ROW()-8)))</f>
        <v/>
      </c>
      <c r="C19" s="5" t="str">
        <f t="array" ref="C19">IF(ROW()-8&gt;COUNTIF(Feuil1!$J$1:$J$30,"&gt;=7"),"",INDEX(Feuil1!C$1:C$30,SMALL(IF(Feuil1!$J$1:$J$30&gt;=7,ROW($A$1:$A$30),""),ROW()-8)))</f>
        <v/>
      </c>
      <c r="D19" s="5" t="str">
        <f t="array" ref="D19">IF(ROW()-8&gt;COUNTIF(Feuil1!$J$1:$J$30,"&gt;=7"),"",INDEX(Feuil1!D$1:D$30,SMALL(IF(Feuil1!$J$1:$J$30&gt;=7,ROW($A$1:$A$30),""),ROW()-8)))</f>
        <v/>
      </c>
      <c r="E19" s="5" t="str">
        <f t="array" ref="E19">IF(ROW()-8&gt;COUNTIF(Feuil1!$J$1:$J$30,"&gt;=7"),"",INDEX(Feuil1!E$1:E$30,SMALL(IF(Feuil1!$J$1:$J$30&gt;=7,ROW($A$1:$A$30),""),ROW()-8)))</f>
        <v/>
      </c>
      <c r="F19" s="5" t="str">
        <f t="array" ref="F19">IF(ROW()-8&gt;COUNTIF(Feuil1!$J$1:$J$30,"&gt;=7"),"",INDEX(Feuil1!F$1:F$30,SMALL(IF(Feuil1!$J$1:$J$30&gt;=7,ROW($A$1:$A$30),""),ROW()-8)))</f>
        <v/>
      </c>
      <c r="G19" s="5" t="str">
        <f t="array" ref="G19">IF(ROW()-8&gt;COUNTIF(Feuil1!$J$1:$J$30,"&gt;=7"),"",INDEX(Feuil1!G$1:G$30,SMALL(IF(Feuil1!$J$1:$J$30&gt;=7,ROW($A$1:$A$30),""),ROW()-8)))</f>
        <v/>
      </c>
      <c r="H19" s="5" t="str">
        <f t="array" ref="H19">IF(ROW()-8&gt;COUNTIF(Feuil1!$J$1:$J$30,"&gt;=7"),"",INDEX(Feuil1!H$1:H$30,SMALL(IF(Feuil1!$J$1:$J$30&gt;=7,ROW($A$1:$A$30),""),ROW()-8)))</f>
        <v/>
      </c>
    </row>
    <row r="20" spans="1:8" x14ac:dyDescent="0.25">
      <c r="A20" s="5" t="str">
        <f t="array" ref="A20">IF(ROW()-8&gt;COUNTIF(Feuil1!$J$1:$J$30,"&gt;=7"),"",INDEX(Feuil1!A$1:A$30,SMALL(IF(Feuil1!$J$1:$J$30&gt;=7,ROW($A$1:$A$30),""),ROW()-8)))</f>
        <v/>
      </c>
      <c r="B20" s="5" t="str">
        <f t="array" ref="B20">IF(ROW()-8&gt;COUNTIF(Feuil1!$J$1:$J$30,"&gt;=7"),"",INDEX(Feuil1!B$1:B$30,SMALL(IF(Feuil1!$J$1:$J$30&gt;=7,ROW($A$1:$A$30),""),ROW()-8)))</f>
        <v/>
      </c>
      <c r="C20" s="5" t="str">
        <f t="array" ref="C20">IF(ROW()-8&gt;COUNTIF(Feuil1!$J$1:$J$30,"&gt;=7"),"",INDEX(Feuil1!C$1:C$30,SMALL(IF(Feuil1!$J$1:$J$30&gt;=7,ROW($A$1:$A$30),""),ROW()-8)))</f>
        <v/>
      </c>
      <c r="D20" s="5" t="str">
        <f t="array" ref="D20">IF(ROW()-8&gt;COUNTIF(Feuil1!$J$1:$J$30,"&gt;=7"),"",INDEX(Feuil1!D$1:D$30,SMALL(IF(Feuil1!$J$1:$J$30&gt;=7,ROW($A$1:$A$30),""),ROW()-8)))</f>
        <v/>
      </c>
      <c r="E20" s="5" t="str">
        <f t="array" ref="E20">IF(ROW()-8&gt;COUNTIF(Feuil1!$J$1:$J$30,"&gt;=7"),"",INDEX(Feuil1!E$1:E$30,SMALL(IF(Feuil1!$J$1:$J$30&gt;=7,ROW($A$1:$A$30),""),ROW()-8)))</f>
        <v/>
      </c>
      <c r="F20" s="5" t="str">
        <f t="array" ref="F20">IF(ROW()-8&gt;COUNTIF(Feuil1!$J$1:$J$30,"&gt;=7"),"",INDEX(Feuil1!F$1:F$30,SMALL(IF(Feuil1!$J$1:$J$30&gt;=7,ROW($A$1:$A$30),""),ROW()-8)))</f>
        <v/>
      </c>
      <c r="G20" s="5" t="str">
        <f t="array" ref="G20">IF(ROW()-8&gt;COUNTIF(Feuil1!$J$1:$J$30,"&gt;=7"),"",INDEX(Feuil1!G$1:G$30,SMALL(IF(Feuil1!$J$1:$J$30&gt;=7,ROW($A$1:$A$30),""),ROW()-8)))</f>
        <v/>
      </c>
      <c r="H20" s="5" t="str">
        <f t="array" ref="H20">IF(ROW()-8&gt;COUNTIF(Feuil1!$J$1:$J$30,"&gt;=7"),"",INDEX(Feuil1!H$1:H$30,SMALL(IF(Feuil1!$J$1:$J$30&gt;=7,ROW($A$1:$A$30),""),ROW()-8)))</f>
        <v/>
      </c>
    </row>
    <row r="21" spans="1:8" x14ac:dyDescent="0.25">
      <c r="A21" s="5" t="str">
        <f t="array" ref="A21">IF(ROW()-8&gt;COUNTIF(Feuil1!$J$1:$J$30,"&gt;=7"),"",INDEX(Feuil1!A$1:A$30,SMALL(IF(Feuil1!$J$1:$J$30&gt;=7,ROW($A$1:$A$30),""),ROW()-8)))</f>
        <v/>
      </c>
      <c r="B21" s="5" t="str">
        <f t="array" ref="B21">IF(ROW()-8&gt;COUNTIF(Feuil1!$J$1:$J$30,"&gt;=7"),"",INDEX(Feuil1!B$1:B$30,SMALL(IF(Feuil1!$J$1:$J$30&gt;=7,ROW($A$1:$A$30),""),ROW()-8)))</f>
        <v/>
      </c>
      <c r="C21" s="5" t="str">
        <f t="array" ref="C21">IF(ROW()-8&gt;COUNTIF(Feuil1!$J$1:$J$30,"&gt;=7"),"",INDEX(Feuil1!C$1:C$30,SMALL(IF(Feuil1!$J$1:$J$30&gt;=7,ROW($A$1:$A$30),""),ROW()-8)))</f>
        <v/>
      </c>
      <c r="D21" s="5" t="str">
        <f t="array" ref="D21">IF(ROW()-8&gt;COUNTIF(Feuil1!$J$1:$J$30,"&gt;=7"),"",INDEX(Feuil1!D$1:D$30,SMALL(IF(Feuil1!$J$1:$J$30&gt;=7,ROW($A$1:$A$30),""),ROW()-8)))</f>
        <v/>
      </c>
      <c r="E21" s="5" t="str">
        <f t="array" ref="E21">IF(ROW()-8&gt;COUNTIF(Feuil1!$J$1:$J$30,"&gt;=7"),"",INDEX(Feuil1!E$1:E$30,SMALL(IF(Feuil1!$J$1:$J$30&gt;=7,ROW($A$1:$A$30),""),ROW()-8)))</f>
        <v/>
      </c>
      <c r="F21" s="5" t="str">
        <f t="array" ref="F21">IF(ROW()-8&gt;COUNTIF(Feuil1!$J$1:$J$30,"&gt;=7"),"",INDEX(Feuil1!F$1:F$30,SMALL(IF(Feuil1!$J$1:$J$30&gt;=7,ROW($A$1:$A$30),""),ROW()-8)))</f>
        <v/>
      </c>
      <c r="G21" s="5" t="str">
        <f t="array" ref="G21">IF(ROW()-8&gt;COUNTIF(Feuil1!$J$1:$J$30,"&gt;=7"),"",INDEX(Feuil1!G$1:G$30,SMALL(IF(Feuil1!$J$1:$J$30&gt;=7,ROW($A$1:$A$30),""),ROW()-8)))</f>
        <v/>
      </c>
      <c r="H21" s="5" t="str">
        <f t="array" ref="H21">IF(ROW()-8&gt;COUNTIF(Feuil1!$J$1:$J$30,"&gt;=7"),"",INDEX(Feuil1!H$1:H$30,SMALL(IF(Feuil1!$J$1:$J$30&gt;=7,ROW($A$1:$A$30),""),ROW()-8)))</f>
        <v/>
      </c>
    </row>
    <row r="22" spans="1:8" x14ac:dyDescent="0.25">
      <c r="A22" s="5" t="str">
        <f t="array" ref="A22">IF(ROW()-8&gt;COUNTIF(Feuil1!$J$1:$J$30,"&gt;=7"),"",INDEX(Feuil1!A$1:A$30,SMALL(IF(Feuil1!$J$1:$J$30&gt;=7,ROW($A$1:$A$30),""),ROW()-8)))</f>
        <v/>
      </c>
      <c r="B22" s="5" t="str">
        <f t="array" ref="B22">IF(ROW()-8&gt;COUNTIF(Feuil1!$J$1:$J$30,"&gt;=7"),"",INDEX(Feuil1!B$1:B$30,SMALL(IF(Feuil1!$J$1:$J$30&gt;=7,ROW($A$1:$A$30),""),ROW()-8)))</f>
        <v/>
      </c>
      <c r="C22" s="5" t="str">
        <f t="array" ref="C22">IF(ROW()-8&gt;COUNTIF(Feuil1!$J$1:$J$30,"&gt;=7"),"",INDEX(Feuil1!C$1:C$30,SMALL(IF(Feuil1!$J$1:$J$30&gt;=7,ROW($A$1:$A$30),""),ROW()-8)))</f>
        <v/>
      </c>
      <c r="D22" s="5" t="str">
        <f t="array" ref="D22">IF(ROW()-8&gt;COUNTIF(Feuil1!$J$1:$J$30,"&gt;=7"),"",INDEX(Feuil1!D$1:D$30,SMALL(IF(Feuil1!$J$1:$J$30&gt;=7,ROW($A$1:$A$30),""),ROW()-8)))</f>
        <v/>
      </c>
      <c r="E22" s="5" t="str">
        <f t="array" ref="E22">IF(ROW()-8&gt;COUNTIF(Feuil1!$J$1:$J$30,"&gt;=7"),"",INDEX(Feuil1!E$1:E$30,SMALL(IF(Feuil1!$J$1:$J$30&gt;=7,ROW($A$1:$A$30),""),ROW()-8)))</f>
        <v/>
      </c>
      <c r="F22" s="5" t="str">
        <f t="array" ref="F22">IF(ROW()-8&gt;COUNTIF(Feuil1!$J$1:$J$30,"&gt;=7"),"",INDEX(Feuil1!F$1:F$30,SMALL(IF(Feuil1!$J$1:$J$30&gt;=7,ROW($A$1:$A$30),""),ROW()-8)))</f>
        <v/>
      </c>
      <c r="G22" s="5" t="str">
        <f t="array" ref="G22">IF(ROW()-8&gt;COUNTIF(Feuil1!$J$1:$J$30,"&gt;=7"),"",INDEX(Feuil1!G$1:G$30,SMALL(IF(Feuil1!$J$1:$J$30&gt;=7,ROW($A$1:$A$30),""),ROW()-8)))</f>
        <v/>
      </c>
      <c r="H22" s="5" t="str">
        <f t="array" ref="H22">IF(ROW()-8&gt;COUNTIF(Feuil1!$J$1:$J$30,"&gt;=7"),"",INDEX(Feuil1!H$1:H$30,SMALL(IF(Feuil1!$J$1:$J$30&gt;=7,ROW($A$1:$A$30),""),ROW()-8)))</f>
        <v/>
      </c>
    </row>
    <row r="23" spans="1:8" x14ac:dyDescent="0.25">
      <c r="A23" s="5" t="str">
        <f t="array" ref="A23">IF(ROW()-8&gt;COUNTIF(Feuil1!$J$1:$J$30,"&gt;=7"),"",INDEX(Feuil1!A$1:A$30,SMALL(IF(Feuil1!$J$1:$J$30&gt;=7,ROW($A$1:$A$30),""),ROW()-8)))</f>
        <v/>
      </c>
      <c r="B23" s="5" t="str">
        <f t="array" ref="B23">IF(ROW()-8&gt;COUNTIF(Feuil1!$J$1:$J$30,"&gt;=7"),"",INDEX(Feuil1!B$1:B$30,SMALL(IF(Feuil1!$J$1:$J$30&gt;=7,ROW($A$1:$A$30),""),ROW()-8)))</f>
        <v/>
      </c>
      <c r="C23" s="5" t="str">
        <f t="array" ref="C23">IF(ROW()-8&gt;COUNTIF(Feuil1!$J$1:$J$30,"&gt;=7"),"",INDEX(Feuil1!C$1:C$30,SMALL(IF(Feuil1!$J$1:$J$30&gt;=7,ROW($A$1:$A$30),""),ROW()-8)))</f>
        <v/>
      </c>
      <c r="D23" s="5" t="str">
        <f t="array" ref="D23">IF(ROW()-8&gt;COUNTIF(Feuil1!$J$1:$J$30,"&gt;=7"),"",INDEX(Feuil1!D$1:D$30,SMALL(IF(Feuil1!$J$1:$J$30&gt;=7,ROW($A$1:$A$30),""),ROW()-8)))</f>
        <v/>
      </c>
      <c r="E23" s="5" t="str">
        <f t="array" ref="E23">IF(ROW()-8&gt;COUNTIF(Feuil1!$J$1:$J$30,"&gt;=7"),"",INDEX(Feuil1!E$1:E$30,SMALL(IF(Feuil1!$J$1:$J$30&gt;=7,ROW($A$1:$A$30),""),ROW()-8)))</f>
        <v/>
      </c>
      <c r="F23" s="5" t="str">
        <f t="array" ref="F23">IF(ROW()-8&gt;COUNTIF(Feuil1!$J$1:$J$30,"&gt;=7"),"",INDEX(Feuil1!F$1:F$30,SMALL(IF(Feuil1!$J$1:$J$30&gt;=7,ROW($A$1:$A$30),""),ROW()-8)))</f>
        <v/>
      </c>
      <c r="G23" s="5" t="str">
        <f t="array" ref="G23">IF(ROW()-8&gt;COUNTIF(Feuil1!$J$1:$J$30,"&gt;=7"),"",INDEX(Feuil1!G$1:G$30,SMALL(IF(Feuil1!$J$1:$J$30&gt;=7,ROW($A$1:$A$30),""),ROW()-8)))</f>
        <v/>
      </c>
      <c r="H23" s="5" t="str">
        <f t="array" ref="H23">IF(ROW()-8&gt;COUNTIF(Feuil1!$J$1:$J$30,"&gt;=7"),"",INDEX(Feuil1!H$1:H$30,SMALL(IF(Feuil1!$J$1:$J$30&gt;=7,ROW($A$1:$A$30),""),ROW()-8)))</f>
        <v/>
      </c>
    </row>
    <row r="24" spans="1:8" x14ac:dyDescent="0.25">
      <c r="A24" s="5" t="str">
        <f t="array" ref="A24">IF(ROW()-8&gt;COUNTIF(Feuil1!$J$1:$J$30,"&gt;=7"),"",INDEX(Feuil1!A$1:A$30,SMALL(IF(Feuil1!$J$1:$J$30&gt;=7,ROW($A$1:$A$30),""),ROW()-8)))</f>
        <v/>
      </c>
      <c r="B24" s="5" t="str">
        <f t="array" ref="B24">IF(ROW()-8&gt;COUNTIF(Feuil1!$J$1:$J$30,"&gt;=7"),"",INDEX(Feuil1!B$1:B$30,SMALL(IF(Feuil1!$J$1:$J$30&gt;=7,ROW($A$1:$A$30),""),ROW()-8)))</f>
        <v/>
      </c>
      <c r="C24" s="5" t="str">
        <f t="array" ref="C24">IF(ROW()-8&gt;COUNTIF(Feuil1!$J$1:$J$30,"&gt;=7"),"",INDEX(Feuil1!C$1:C$30,SMALL(IF(Feuil1!$J$1:$J$30&gt;=7,ROW($A$1:$A$30),""),ROW()-8)))</f>
        <v/>
      </c>
      <c r="D24" s="5" t="str">
        <f t="array" ref="D24">IF(ROW()-8&gt;COUNTIF(Feuil1!$J$1:$J$30,"&gt;=7"),"",INDEX(Feuil1!D$1:D$30,SMALL(IF(Feuil1!$J$1:$J$30&gt;=7,ROW($A$1:$A$30),""),ROW()-8)))</f>
        <v/>
      </c>
      <c r="E24" s="5" t="str">
        <f t="array" ref="E24">IF(ROW()-8&gt;COUNTIF(Feuil1!$J$1:$J$30,"&gt;=7"),"",INDEX(Feuil1!E$1:E$30,SMALL(IF(Feuil1!$J$1:$J$30&gt;=7,ROW($A$1:$A$30),""),ROW()-8)))</f>
        <v/>
      </c>
      <c r="F24" s="5" t="str">
        <f t="array" ref="F24">IF(ROW()-8&gt;COUNTIF(Feuil1!$J$1:$J$30,"&gt;=7"),"",INDEX(Feuil1!F$1:F$30,SMALL(IF(Feuil1!$J$1:$J$30&gt;=7,ROW($A$1:$A$30),""),ROW()-8)))</f>
        <v/>
      </c>
      <c r="G24" s="5" t="str">
        <f t="array" ref="G24">IF(ROW()-8&gt;COUNTIF(Feuil1!$J$1:$J$30,"&gt;=7"),"",INDEX(Feuil1!G$1:G$30,SMALL(IF(Feuil1!$J$1:$J$30&gt;=7,ROW($A$1:$A$30),""),ROW()-8)))</f>
        <v/>
      </c>
      <c r="H24" s="5" t="str">
        <f t="array" ref="H24">IF(ROW()-8&gt;COUNTIF(Feuil1!$J$1:$J$30,"&gt;=7"),"",INDEX(Feuil1!H$1:H$30,SMALL(IF(Feuil1!$J$1:$J$30&gt;=7,ROW($A$1:$A$30),""),ROW()-8)))</f>
        <v/>
      </c>
    </row>
    <row r="25" spans="1:8" x14ac:dyDescent="0.25">
      <c r="A25" s="5" t="str">
        <f t="array" ref="A25">IF(ROW()-8&gt;COUNTIF(Feuil1!$J$1:$J$30,"&gt;=7"),"",INDEX(Feuil1!A$1:A$30,SMALL(IF(Feuil1!$J$1:$J$30&gt;=7,ROW($A$1:$A$30),""),ROW()-8)))</f>
        <v/>
      </c>
      <c r="B25" s="5" t="str">
        <f t="array" ref="B25">IF(ROW()-8&gt;COUNTIF(Feuil1!$J$1:$J$30,"&gt;=7"),"",INDEX(Feuil1!B$1:B$30,SMALL(IF(Feuil1!$J$1:$J$30&gt;=7,ROW($A$1:$A$30),""),ROW()-8)))</f>
        <v/>
      </c>
      <c r="C25" s="5" t="str">
        <f t="array" ref="C25">IF(ROW()-8&gt;COUNTIF(Feuil1!$J$1:$J$30,"&gt;=7"),"",INDEX(Feuil1!C$1:C$30,SMALL(IF(Feuil1!$J$1:$J$30&gt;=7,ROW($A$1:$A$30),""),ROW()-8)))</f>
        <v/>
      </c>
      <c r="D25" s="5" t="str">
        <f t="array" ref="D25">IF(ROW()-8&gt;COUNTIF(Feuil1!$J$1:$J$30,"&gt;=7"),"",INDEX(Feuil1!D$1:D$30,SMALL(IF(Feuil1!$J$1:$J$30&gt;=7,ROW($A$1:$A$30),""),ROW()-8)))</f>
        <v/>
      </c>
      <c r="E25" s="5" t="str">
        <f t="array" ref="E25">IF(ROW()-8&gt;COUNTIF(Feuil1!$J$1:$J$30,"&gt;=7"),"",INDEX(Feuil1!E$1:E$30,SMALL(IF(Feuil1!$J$1:$J$30&gt;=7,ROW($A$1:$A$30),""),ROW()-8)))</f>
        <v/>
      </c>
      <c r="F25" s="5" t="str">
        <f t="array" ref="F25">IF(ROW()-8&gt;COUNTIF(Feuil1!$J$1:$J$30,"&gt;=7"),"",INDEX(Feuil1!F$1:F$30,SMALL(IF(Feuil1!$J$1:$J$30&gt;=7,ROW($A$1:$A$30),""),ROW()-8)))</f>
        <v/>
      </c>
      <c r="G25" s="5" t="str">
        <f t="array" ref="G25">IF(ROW()-8&gt;COUNTIF(Feuil1!$J$1:$J$30,"&gt;=7"),"",INDEX(Feuil1!G$1:G$30,SMALL(IF(Feuil1!$J$1:$J$30&gt;=7,ROW($A$1:$A$30),""),ROW()-8)))</f>
        <v/>
      </c>
      <c r="H25" s="5" t="str">
        <f t="array" ref="H25">IF(ROW()-8&gt;COUNTIF(Feuil1!$J$1:$J$30,"&gt;=7"),"",INDEX(Feuil1!H$1:H$30,SMALL(IF(Feuil1!$J$1:$J$30&gt;=7,ROW($A$1:$A$30),""),ROW()-8)))</f>
        <v/>
      </c>
    </row>
    <row r="26" spans="1:8" x14ac:dyDescent="0.25">
      <c r="A26" s="5" t="str">
        <f t="array" ref="A26">IF(ROW()-8&gt;COUNTIF(Feuil1!$J$1:$J$30,"&gt;=7"),"",INDEX(Feuil1!A$1:A$30,SMALL(IF(Feuil1!$J$1:$J$30&gt;=7,ROW($A$1:$A$30),""),ROW()-8)))</f>
        <v/>
      </c>
      <c r="B26" s="5" t="str">
        <f t="array" ref="B26">IF(ROW()-8&gt;COUNTIF(Feuil1!$J$1:$J$30,"&gt;=7"),"",INDEX(Feuil1!B$1:B$30,SMALL(IF(Feuil1!$J$1:$J$30&gt;=7,ROW($A$1:$A$30),""),ROW()-8)))</f>
        <v/>
      </c>
      <c r="C26" s="5" t="str">
        <f t="array" ref="C26">IF(ROW()-8&gt;COUNTIF(Feuil1!$J$1:$J$30,"&gt;=7"),"",INDEX(Feuil1!C$1:C$30,SMALL(IF(Feuil1!$J$1:$J$30&gt;=7,ROW($A$1:$A$30),""),ROW()-8)))</f>
        <v/>
      </c>
      <c r="D26" s="5" t="str">
        <f t="array" ref="D26">IF(ROW()-8&gt;COUNTIF(Feuil1!$J$1:$J$30,"&gt;=7"),"",INDEX(Feuil1!D$1:D$30,SMALL(IF(Feuil1!$J$1:$J$30&gt;=7,ROW($A$1:$A$30),""),ROW()-8)))</f>
        <v/>
      </c>
      <c r="E26" s="5" t="str">
        <f t="array" ref="E26">IF(ROW()-8&gt;COUNTIF(Feuil1!$J$1:$J$30,"&gt;=7"),"",INDEX(Feuil1!E$1:E$30,SMALL(IF(Feuil1!$J$1:$J$30&gt;=7,ROW($A$1:$A$30),""),ROW()-8)))</f>
        <v/>
      </c>
      <c r="F26" s="5" t="str">
        <f t="array" ref="F26">IF(ROW()-8&gt;COUNTIF(Feuil1!$J$1:$J$30,"&gt;=7"),"",INDEX(Feuil1!F$1:F$30,SMALL(IF(Feuil1!$J$1:$J$30&gt;=7,ROW($A$1:$A$30),""),ROW()-8)))</f>
        <v/>
      </c>
      <c r="G26" s="5" t="str">
        <f t="array" ref="G26">IF(ROW()-8&gt;COUNTIF(Feuil1!$J$1:$J$30,"&gt;=7"),"",INDEX(Feuil1!G$1:G$30,SMALL(IF(Feuil1!$J$1:$J$30&gt;=7,ROW($A$1:$A$30),""),ROW()-8)))</f>
        <v/>
      </c>
      <c r="H26" s="5" t="str">
        <f t="array" ref="H26">IF(ROW()-8&gt;COUNTIF(Feuil1!$J$1:$J$30,"&gt;=7"),"",INDEX(Feuil1!H$1:H$30,SMALL(IF(Feuil1!$J$1:$J$30&gt;=7,ROW($A$1:$A$30),""),ROW()-8)))</f>
        <v/>
      </c>
    </row>
    <row r="27" spans="1:8" x14ac:dyDescent="0.25">
      <c r="A27" s="5" t="str">
        <f t="array" ref="A27">IF(ROW()-8&gt;COUNTIF(Feuil1!$J$1:$J$30,"&gt;=7"),"",INDEX(Feuil1!A$1:A$30,SMALL(IF(Feuil1!$J$1:$J$30&gt;=7,ROW($A$1:$A$30),""),ROW()-8)))</f>
        <v/>
      </c>
      <c r="B27" s="5" t="str">
        <f t="array" ref="B27">IF(ROW()-8&gt;COUNTIF(Feuil1!$J$1:$J$30,"&gt;=7"),"",INDEX(Feuil1!B$1:B$30,SMALL(IF(Feuil1!$J$1:$J$30&gt;=7,ROW($A$1:$A$30),""),ROW()-8)))</f>
        <v/>
      </c>
      <c r="C27" s="5" t="str">
        <f t="array" ref="C27">IF(ROW()-8&gt;COUNTIF(Feuil1!$J$1:$J$30,"&gt;=7"),"",INDEX(Feuil1!C$1:C$30,SMALL(IF(Feuil1!$J$1:$J$30&gt;=7,ROW($A$1:$A$30),""),ROW()-8)))</f>
        <v/>
      </c>
      <c r="D27" s="5" t="str">
        <f t="array" ref="D27">IF(ROW()-8&gt;COUNTIF(Feuil1!$J$1:$J$30,"&gt;=7"),"",INDEX(Feuil1!D$1:D$30,SMALL(IF(Feuil1!$J$1:$J$30&gt;=7,ROW($A$1:$A$30),""),ROW()-8)))</f>
        <v/>
      </c>
      <c r="E27" s="5" t="str">
        <f t="array" ref="E27">IF(ROW()-8&gt;COUNTIF(Feuil1!$J$1:$J$30,"&gt;=7"),"",INDEX(Feuil1!E$1:E$30,SMALL(IF(Feuil1!$J$1:$J$30&gt;=7,ROW($A$1:$A$30),""),ROW()-8)))</f>
        <v/>
      </c>
      <c r="F27" s="5" t="str">
        <f t="array" ref="F27">IF(ROW()-8&gt;COUNTIF(Feuil1!$J$1:$J$30,"&gt;=7"),"",INDEX(Feuil1!F$1:F$30,SMALL(IF(Feuil1!$J$1:$J$30&gt;=7,ROW($A$1:$A$30),""),ROW()-8)))</f>
        <v/>
      </c>
      <c r="G27" s="5" t="str">
        <f t="array" ref="G27">IF(ROW()-8&gt;COUNTIF(Feuil1!$J$1:$J$30,"&gt;=7"),"",INDEX(Feuil1!G$1:G$30,SMALL(IF(Feuil1!$J$1:$J$30&gt;=7,ROW($A$1:$A$30),""),ROW()-8)))</f>
        <v/>
      </c>
      <c r="H27" s="5" t="str">
        <f t="array" ref="H27">IF(ROW()-8&gt;COUNTIF(Feuil1!$J$1:$J$30,"&gt;=7"),"",INDEX(Feuil1!H$1:H$30,SMALL(IF(Feuil1!$J$1:$J$30&gt;=7,ROW($A$1:$A$30),""),ROW()-8)))</f>
        <v/>
      </c>
    </row>
    <row r="28" spans="1:8" x14ac:dyDescent="0.25">
      <c r="A28" s="5" t="str">
        <f t="array" ref="A28">IF(ROW()-8&gt;COUNTIF(Feuil1!$J$1:$J$30,"&gt;=7"),"",INDEX(Feuil1!A$1:A$30,SMALL(IF(Feuil1!$J$1:$J$30&gt;=7,ROW($A$1:$A$30),""),ROW()-8)))</f>
        <v/>
      </c>
      <c r="B28" s="5" t="str">
        <f t="array" ref="B28">IF(ROW()-8&gt;COUNTIF(Feuil1!$J$1:$J$30,"&gt;=7"),"",INDEX(Feuil1!B$1:B$30,SMALL(IF(Feuil1!$J$1:$J$30&gt;=7,ROW($A$1:$A$30),""),ROW()-8)))</f>
        <v/>
      </c>
      <c r="C28" s="5" t="str">
        <f t="array" ref="C28">IF(ROW()-8&gt;COUNTIF(Feuil1!$J$1:$J$30,"&gt;=7"),"",INDEX(Feuil1!C$1:C$30,SMALL(IF(Feuil1!$J$1:$J$30&gt;=7,ROW($A$1:$A$30),""),ROW()-8)))</f>
        <v/>
      </c>
      <c r="D28" s="5" t="str">
        <f t="array" ref="D28">IF(ROW()-8&gt;COUNTIF(Feuil1!$J$1:$J$30,"&gt;=7"),"",INDEX(Feuil1!D$1:D$30,SMALL(IF(Feuil1!$J$1:$J$30&gt;=7,ROW($A$1:$A$30),""),ROW()-8)))</f>
        <v/>
      </c>
      <c r="E28" s="5" t="str">
        <f t="array" ref="E28">IF(ROW()-8&gt;COUNTIF(Feuil1!$J$1:$J$30,"&gt;=7"),"",INDEX(Feuil1!E$1:E$30,SMALL(IF(Feuil1!$J$1:$J$30&gt;=7,ROW($A$1:$A$30),""),ROW()-8)))</f>
        <v/>
      </c>
      <c r="F28" s="5" t="str">
        <f t="array" ref="F28">IF(ROW()-8&gt;COUNTIF(Feuil1!$J$1:$J$30,"&gt;=7"),"",INDEX(Feuil1!F$1:F$30,SMALL(IF(Feuil1!$J$1:$J$30&gt;=7,ROW($A$1:$A$30),""),ROW()-8)))</f>
        <v/>
      </c>
      <c r="G28" s="5" t="str">
        <f t="array" ref="G28">IF(ROW()-8&gt;COUNTIF(Feuil1!$J$1:$J$30,"&gt;=7"),"",INDEX(Feuil1!G$1:G$30,SMALL(IF(Feuil1!$J$1:$J$30&gt;=7,ROW($A$1:$A$30),""),ROW()-8)))</f>
        <v/>
      </c>
      <c r="H28" s="5" t="str">
        <f t="array" ref="H28">IF(ROW()-8&gt;COUNTIF(Feuil1!$J$1:$J$30,"&gt;=7"),"",INDEX(Feuil1!H$1:H$30,SMALL(IF(Feuil1!$J$1:$J$30&gt;=7,ROW($A$1:$A$30),""),ROW()-8)))</f>
        <v/>
      </c>
    </row>
    <row r="29" spans="1:8" x14ac:dyDescent="0.25">
      <c r="A29" s="5" t="str">
        <f t="array" ref="A29">IF(ROW()-8&gt;COUNTIF(Feuil1!$J$1:$J$30,"&gt;=7"),"",INDEX(Feuil1!A$1:A$30,SMALL(IF(Feuil1!$J$1:$J$30&gt;=7,ROW($A$1:$A$30),""),ROW()-8)))</f>
        <v/>
      </c>
      <c r="B29" s="5" t="str">
        <f t="array" ref="B29">IF(ROW()-8&gt;COUNTIF(Feuil1!$J$1:$J$30,"&gt;=7"),"",INDEX(Feuil1!B$1:B$30,SMALL(IF(Feuil1!$J$1:$J$30&gt;=7,ROW($A$1:$A$30),""),ROW()-8)))</f>
        <v/>
      </c>
      <c r="C29" s="5" t="str">
        <f t="array" ref="C29">IF(ROW()-8&gt;COUNTIF(Feuil1!$J$1:$J$30,"&gt;=7"),"",INDEX(Feuil1!C$1:C$30,SMALL(IF(Feuil1!$J$1:$J$30&gt;=7,ROW($A$1:$A$30),""),ROW()-8)))</f>
        <v/>
      </c>
      <c r="D29" s="5" t="str">
        <f t="array" ref="D29">IF(ROW()-8&gt;COUNTIF(Feuil1!$J$1:$J$30,"&gt;=7"),"",INDEX(Feuil1!D$1:D$30,SMALL(IF(Feuil1!$J$1:$J$30&gt;=7,ROW($A$1:$A$30),""),ROW()-8)))</f>
        <v/>
      </c>
      <c r="E29" s="5" t="str">
        <f t="array" ref="E29">IF(ROW()-8&gt;COUNTIF(Feuil1!$J$1:$J$30,"&gt;=7"),"",INDEX(Feuil1!E$1:E$30,SMALL(IF(Feuil1!$J$1:$J$30&gt;=7,ROW($A$1:$A$30),""),ROW()-8)))</f>
        <v/>
      </c>
      <c r="F29" s="5" t="str">
        <f t="array" ref="F29">IF(ROW()-8&gt;COUNTIF(Feuil1!$J$1:$J$30,"&gt;=7"),"",INDEX(Feuil1!F$1:F$30,SMALL(IF(Feuil1!$J$1:$J$30&gt;=7,ROW($A$1:$A$30),""),ROW()-8)))</f>
        <v/>
      </c>
      <c r="G29" s="5" t="str">
        <f t="array" ref="G29">IF(ROW()-8&gt;COUNTIF(Feuil1!$J$1:$J$30,"&gt;=7"),"",INDEX(Feuil1!G$1:G$30,SMALL(IF(Feuil1!$J$1:$J$30&gt;=7,ROW($A$1:$A$30),""),ROW()-8)))</f>
        <v/>
      </c>
      <c r="H29" s="5" t="str">
        <f t="array" ref="H29">IF(ROW()-8&gt;COUNTIF(Feuil1!$J$1:$J$30,"&gt;=7"),"",INDEX(Feuil1!H$1:H$30,SMALL(IF(Feuil1!$J$1:$J$30&gt;=7,ROW($A$1:$A$30),""),ROW()-8)))</f>
        <v/>
      </c>
    </row>
    <row r="30" spans="1:8" x14ac:dyDescent="0.25">
      <c r="A30" s="5" t="str">
        <f t="array" ref="A30">IF(ROW()-8&gt;COUNTIF(Feuil1!$J$1:$J$30,"&gt;=7"),"",INDEX(Feuil1!A$1:A$30,SMALL(IF(Feuil1!$J$1:$J$30&gt;=7,ROW($A$1:$A$30),""),ROW()-8)))</f>
        <v/>
      </c>
      <c r="B30" s="5" t="str">
        <f t="array" ref="B30">IF(ROW()-8&gt;COUNTIF(Feuil1!$J$1:$J$30,"&gt;=7"),"",INDEX(Feuil1!B$1:B$30,SMALL(IF(Feuil1!$J$1:$J$30&gt;=7,ROW($A$1:$A$30),""),ROW()-8)))</f>
        <v/>
      </c>
      <c r="C30" s="5" t="str">
        <f t="array" ref="C30">IF(ROW()-8&gt;COUNTIF(Feuil1!$J$1:$J$30,"&gt;=7"),"",INDEX(Feuil1!C$1:C$30,SMALL(IF(Feuil1!$J$1:$J$30&gt;=7,ROW($A$1:$A$30),""),ROW()-8)))</f>
        <v/>
      </c>
      <c r="D30" s="5" t="str">
        <f t="array" ref="D30">IF(ROW()-8&gt;COUNTIF(Feuil1!$J$1:$J$30,"&gt;=7"),"",INDEX(Feuil1!D$1:D$30,SMALL(IF(Feuil1!$J$1:$J$30&gt;=7,ROW($A$1:$A$30),""),ROW()-8)))</f>
        <v/>
      </c>
      <c r="E30" s="5" t="str">
        <f t="array" ref="E30">IF(ROW()-8&gt;COUNTIF(Feuil1!$J$1:$J$30,"&gt;=7"),"",INDEX(Feuil1!E$1:E$30,SMALL(IF(Feuil1!$J$1:$J$30&gt;=7,ROW($A$1:$A$30),""),ROW()-8)))</f>
        <v/>
      </c>
      <c r="F30" s="5" t="str">
        <f t="array" ref="F30">IF(ROW()-8&gt;COUNTIF(Feuil1!$J$1:$J$30,"&gt;=7"),"",INDEX(Feuil1!F$1:F$30,SMALL(IF(Feuil1!$J$1:$J$30&gt;=7,ROW($A$1:$A$30),""),ROW()-8)))</f>
        <v/>
      </c>
      <c r="G30" s="5" t="str">
        <f t="array" ref="G30">IF(ROW()-8&gt;COUNTIF(Feuil1!$J$1:$J$30,"&gt;=7"),"",INDEX(Feuil1!G$1:G$30,SMALL(IF(Feuil1!$J$1:$J$30&gt;=7,ROW($A$1:$A$30),""),ROW()-8)))</f>
        <v/>
      </c>
      <c r="H30" s="5" t="str">
        <f t="array" ref="H30">IF(ROW()-8&gt;COUNTIF(Feuil1!$J$1:$J$30,"&gt;=7"),"",INDEX(Feuil1!H$1:H$30,SMALL(IF(Feuil1!$J$1:$J$30&gt;=7,ROW($A$1:$A$30),""),ROW()-8)))</f>
        <v/>
      </c>
    </row>
    <row r="31" spans="1:8" x14ac:dyDescent="0.25">
      <c r="A31" s="5" t="str">
        <f t="array" ref="A31">IF(ROW()-8&gt;COUNTIF(Feuil1!$J$1:$J$30,"&lt;7"),"",INDEX(Feuil1!$A$1:$A$30,SMALL(IF(Feuil1!$J$1:$J$30&lt;7,ROW($A$1:$A$30),""),ROW()-8)))</f>
        <v/>
      </c>
    </row>
    <row r="32" spans="1:8" x14ac:dyDescent="0.25">
      <c r="A32" s="5" t="str">
        <f t="array" ref="A32">IF(ROW()-8&gt;COUNTIF(Feuil1!$J$1:$J$30,"&lt;7"),"",INDEX(Feuil1!$A$1:$A$30,SMALL(IF(Feuil1!$J$1:$J$30&lt;7,ROW($A$1:$A$30),""),ROW()-8)))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Ewoks</cp:lastModifiedBy>
  <dcterms:created xsi:type="dcterms:W3CDTF">2018-01-13T13:45:30Z</dcterms:created>
  <dcterms:modified xsi:type="dcterms:W3CDTF">2018-01-22T18:16:59Z</dcterms:modified>
</cp:coreProperties>
</file>