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420" windowWidth="19320" windowHeight="8730"/>
  </bookViews>
  <sheets>
    <sheet name="Feuil1" sheetId="1" r:id="rId1"/>
    <sheet name="Feuil2" sheetId="2" r:id="rId2"/>
    <sheet name="Feuil3" sheetId="3" r:id="rId3"/>
  </sheets>
  <definedNames>
    <definedName name="aaa">OFFSET(Feuil1!A1048575,0,-1)</definedName>
  </definedNames>
  <calcPr calcId="145621"/>
</workbook>
</file>

<file path=xl/calcChain.xml><?xml version="1.0" encoding="utf-8"?>
<calcChain xmlns="http://schemas.openxmlformats.org/spreadsheetml/2006/main">
  <c r="D16" i="1" l="1"/>
  <c r="E16" i="1"/>
  <c r="F16" i="1"/>
  <c r="C16" i="1"/>
  <c r="D12" i="1" a="1"/>
  <c r="D12" i="1" s="1"/>
  <c r="E12" i="1" a="1"/>
  <c r="E12" i="1" s="1"/>
  <c r="F12" i="1" a="1"/>
  <c r="F12" i="1" s="1"/>
  <c r="C12" i="1" a="1"/>
  <c r="C12" i="1" s="1"/>
  <c r="C4" i="1"/>
  <c r="D9" i="1"/>
  <c r="E9" i="1"/>
  <c r="F9" i="1"/>
  <c r="C11" i="1" a="1"/>
  <c r="C11" i="1" s="1"/>
  <c r="C10" i="1" a="1"/>
  <c r="C10" i="1"/>
  <c r="D10" i="1"/>
  <c r="E10" i="1"/>
  <c r="C9" i="1"/>
  <c r="C3" i="1"/>
  <c r="D3" i="1"/>
  <c r="D4" i="1" s="1"/>
  <c r="E3" i="1"/>
  <c r="F3" i="1" s="1"/>
  <c r="F4" i="1" s="1"/>
  <c r="E4" i="1" l="1"/>
</calcChain>
</file>

<file path=xl/sharedStrings.xml><?xml version="1.0" encoding="utf-8"?>
<sst xmlns="http://schemas.openxmlformats.org/spreadsheetml/2006/main" count="18" uniqueCount="18">
  <si>
    <t>Formule classique qui fonctionne</t>
  </si>
  <si>
    <t>nb jour par mois</t>
  </si>
  <si>
    <t>Encours client</t>
  </si>
  <si>
    <t>Formule matricielle répartie sur trois colonnes qui fonctionne</t>
  </si>
  <si>
    <t>Tentative de somme de la formule matricielle qui ne fonctionne pas</t>
  </si>
  <si>
    <t>ici la fonction me sort bien une matrice testant mes trois conditions et me renvoyant bien 1 ou 0 si la condition est remplie ou non</t>
  </si>
  <si>
    <t>ici je fais seulement la somme de la formule juste au dessus mais sans succès</t>
  </si>
  <si>
    <t>formule simplifiée</t>
  </si>
  <si>
    <t>formule matricielle @ valider par Ctrl+Shift+Enter et @ tirer vers la droite</t>
  </si>
  <si>
    <t>Tu dis que la formule fonctionne, alors je ne comprend pas pourquoi comparer un stock avec des mois précédents inexistants ?</t>
  </si>
  <si>
    <t>pourquoi ça doit renvoyer 3 ?</t>
  </si>
  <si>
    <t>tu peux faire avec SOMMEPROD si tu es très familiarisé</t>
  </si>
  <si>
    <t>pourquoi comparer le mois avec lui même ?</t>
  </si>
  <si>
    <t>est ce qu'on va comparer le mois avec juste les 3 mois qui le précèdent ou bien avec touts les mois qui le précèdent ?</t>
  </si>
  <si>
    <t xml:space="preserve">Tu te focalises trop sur la colonne C. Une fois encore ceci est une version SIMPLIFIE, dans ma version complète si mon encours client est supérieur au chiffre d'affaires cela me renvoie 0 car je ne peux pas statuer sur le nombre de mois de chiffre d'affaires que j'ai en stock. Ce qui compte c'est que la formule fonctionne dès lors que j'ai assez de mois de chiffre d'affaires. </t>
  </si>
  <si>
    <t>parce que les 3 test logiques renvoient bien 1.</t>
  </si>
  <si>
    <t>Parce que tu compares un stock avec un chiffre d'affaires. Si à la fin du mois tu as une valeur de stock inférieur à ton chiffre d'affaires du mois dans ce cas la tu as 0 mois ENTIER de chiffre d'affaires en stock</t>
  </si>
  <si>
    <t>Le but est de s'assurer qu'on ne tombe pas sur le cas où l'on a de la data en termes de mois précédents (c’est-à-dire par exemple de la data jusqu'à M-10) avec un stock de mois M qui représenterait par N mois (N&lt;10) mais avec une formule qui n'irait chercher que i mois (i&lt;N)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</si>
</sst>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2]\ #,##0.00_);[Red]\([$€-2]\ #,##0.00\)"/>
    <numFmt numFmtId="165" formatCode="_(* #,##0_);_(* \(#,##0\);_(* &quot;-&quot;_);@_)"/>
    <numFmt numFmtId="166" formatCode="_(* #,##0_);_(* \(#,##0\);_(* &quot;-&quot;?_);@_)"/>
  </numFmts>
  <fonts count="8" x14ac:knownFonts="1">
    <font>
      <sz val="11"/>
      <color theme="1"/>
      <name val="Calibri"/>
      <family val="2"/>
      <scheme val="minor"/>
    </font>
    <font>
      <b/>
      <sz val="11"/>
      <color theme="3"/>
      <name val="Calibri"/>
      <family val="2"/>
      <scheme val="minor"/>
    </font>
    <font>
      <b/>
      <sz val="9"/>
      <color theme="3"/>
      <name val="Calibri"/>
      <family val="2"/>
      <scheme val="minor"/>
    </font>
    <font>
      <sz val="9"/>
      <color theme="1"/>
      <name val="Calibri"/>
      <family val="2"/>
      <scheme val="minor"/>
    </font>
    <font>
      <sz val="8"/>
      <color theme="1"/>
      <name val="Calibri"/>
      <family val="2"/>
      <scheme val="minor"/>
    </font>
    <font>
      <b/>
      <sz val="11"/>
      <color theme="1"/>
      <name val="Calibri"/>
      <family val="2"/>
      <scheme val="minor"/>
    </font>
    <font>
      <b/>
      <sz val="11"/>
      <color rgb="FF0070C0"/>
      <name val="Calibri"/>
      <family val="2"/>
      <scheme val="minor"/>
    </font>
    <font>
      <b/>
      <sz val="11"/>
      <color rgb="FFFF0000"/>
      <name val="Calibri"/>
      <family val="2"/>
      <scheme val="minor"/>
    </font>
  </fonts>
  <fills count="9">
    <fill>
      <patternFill patternType="none"/>
    </fill>
    <fill>
      <patternFill patternType="gray125"/>
    </fill>
    <fill>
      <patternFill patternType="solid">
        <fgColor theme="3" tint="0.79998168889431442"/>
        <bgColor indexed="64"/>
      </patternFill>
    </fill>
    <fill>
      <patternFill patternType="solid">
        <fgColor rgb="FFFCD4B6"/>
        <bgColor indexed="64"/>
      </patternFill>
    </fill>
    <fill>
      <patternFill patternType="solid">
        <fgColor theme="4"/>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rgb="FFFFFF99"/>
        <bgColor indexed="64"/>
      </patternFill>
    </fill>
  </fills>
  <borders count="3">
    <border>
      <left/>
      <right/>
      <top/>
      <bottom/>
      <diagonal/>
    </border>
    <border>
      <left/>
      <right/>
      <top/>
      <bottom style="medium">
        <color theme="4"/>
      </bottom>
      <diagonal/>
    </border>
    <border>
      <left/>
      <right/>
      <top/>
      <bottom style="medium">
        <color theme="3"/>
      </bottom>
      <diagonal/>
    </border>
  </borders>
  <cellStyleXfs count="4">
    <xf numFmtId="0" fontId="0" fillId="0" borderId="0"/>
    <xf numFmtId="164" fontId="2" fillId="0" borderId="1" applyFill="0" applyProtection="0">
      <alignment horizontal="right" wrapText="1"/>
    </xf>
    <xf numFmtId="165" fontId="3" fillId="0" borderId="0"/>
    <xf numFmtId="165" fontId="3" fillId="3" borderId="0" applyNumberFormat="0" applyFont="0" applyBorder="0" applyAlignment="0" applyProtection="0"/>
  </cellStyleXfs>
  <cellXfs count="17">
    <xf numFmtId="0" fontId="0" fillId="0" borderId="0" xfId="0"/>
    <xf numFmtId="17" fontId="2" fillId="2" borderId="2" xfId="1" applyNumberFormat="1" applyFill="1" applyBorder="1">
      <alignment horizontal="right" wrapText="1"/>
    </xf>
    <xf numFmtId="17" fontId="2" fillId="0" borderId="2" xfId="1" applyNumberFormat="1" applyBorder="1">
      <alignment horizontal="right" wrapText="1"/>
    </xf>
    <xf numFmtId="165" fontId="3" fillId="0" borderId="0" xfId="2"/>
    <xf numFmtId="0" fontId="0" fillId="0" borderId="0" xfId="0" applyFill="1"/>
    <xf numFmtId="166" fontId="3" fillId="0" borderId="0" xfId="3" applyNumberFormat="1" applyFont="1" applyFill="1"/>
    <xf numFmtId="0" fontId="1" fillId="0" borderId="0" xfId="0" applyFont="1"/>
    <xf numFmtId="0" fontId="4" fillId="0" borderId="0" xfId="0" applyFont="1"/>
    <xf numFmtId="0" fontId="0" fillId="6" borderId="0" xfId="0" applyFill="1" applyAlignment="1">
      <alignment horizontal="center" vertical="center"/>
    </xf>
    <xf numFmtId="0" fontId="3" fillId="4" borderId="0" xfId="3" applyNumberFormat="1" applyFont="1" applyFill="1" applyAlignment="1">
      <alignment horizontal="center"/>
    </xf>
    <xf numFmtId="0" fontId="3" fillId="5" borderId="0" xfId="2" applyNumberFormat="1" applyFill="1" applyAlignment="1">
      <alignment horizontal="center" vertical="center"/>
    </xf>
    <xf numFmtId="0" fontId="0" fillId="7" borderId="0" xfId="0" applyFill="1" applyAlignment="1">
      <alignment horizontal="center" vertical="center"/>
    </xf>
    <xf numFmtId="0" fontId="6" fillId="0" borderId="0" xfId="0" applyFont="1"/>
    <xf numFmtId="0" fontId="5" fillId="8" borderId="0" xfId="0" applyFont="1" applyFill="1"/>
    <xf numFmtId="0" fontId="6" fillId="8" borderId="0" xfId="0" applyFont="1" applyFill="1"/>
    <xf numFmtId="0" fontId="1" fillId="6" borderId="0" xfId="0" applyFont="1" applyFill="1"/>
    <xf numFmtId="0" fontId="7" fillId="8" borderId="0" xfId="0" applyFont="1" applyFill="1"/>
  </cellXfs>
  <cellStyles count="4">
    <cellStyle name="Normal" xfId="0" builtinId="0"/>
    <cellStyle name="Normal 124" xfId="2"/>
    <cellStyle name="Smart Forecast" xfId="3"/>
    <cellStyle name="Smart Subtitle 1 4" xfId="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66675</xdr:colOff>
      <xdr:row>3</xdr:row>
      <xdr:rowOff>114300</xdr:rowOff>
    </xdr:from>
    <xdr:to>
      <xdr:col>6</xdr:col>
      <xdr:colOff>752475</xdr:colOff>
      <xdr:row>3</xdr:row>
      <xdr:rowOff>114300</xdr:rowOff>
    </xdr:to>
    <xdr:cxnSp macro="">
      <xdr:nvCxnSpPr>
        <xdr:cNvPr id="3" name="Connecteur droit avec flèche 2"/>
        <xdr:cNvCxnSpPr/>
      </xdr:nvCxnSpPr>
      <xdr:spPr>
        <a:xfrm flipH="1">
          <a:off x="6810375" y="695325"/>
          <a:ext cx="685800"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314325</xdr:colOff>
      <xdr:row>8</xdr:row>
      <xdr:rowOff>47625</xdr:rowOff>
    </xdr:from>
    <xdr:to>
      <xdr:col>0</xdr:col>
      <xdr:colOff>828675</xdr:colOff>
      <xdr:row>24</xdr:row>
      <xdr:rowOff>9525</xdr:rowOff>
    </xdr:to>
    <xdr:sp macro="" textlink="">
      <xdr:nvSpPr>
        <xdr:cNvPr id="11" name="Flèche courbée vers la droite 10"/>
        <xdr:cNvSpPr/>
      </xdr:nvSpPr>
      <xdr:spPr>
        <a:xfrm>
          <a:off x="314325" y="1581150"/>
          <a:ext cx="514350" cy="2819400"/>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H30"/>
  <sheetViews>
    <sheetView tabSelected="1" topLeftCell="A5" workbookViewId="0">
      <selection activeCell="B31" sqref="B31"/>
    </sheetView>
  </sheetViews>
  <sheetFormatPr baseColWidth="10" defaultColWidth="11.42578125" defaultRowHeight="15" x14ac:dyDescent="0.25"/>
  <cols>
    <col min="1" max="1" width="13.28515625" bestFit="1" customWidth="1"/>
    <col min="2" max="2" width="60.7109375" customWidth="1"/>
  </cols>
  <sheetData>
    <row r="3" spans="1:8" ht="15.75" thickBot="1" x14ac:dyDescent="0.3">
      <c r="B3" s="1">
        <v>41214</v>
      </c>
      <c r="C3" s="2">
        <f>EDATE(B3,1)</f>
        <v>41244</v>
      </c>
      <c r="D3" s="2">
        <f t="shared" ref="D3:F3" si="0">EDATE(C3,1)</f>
        <v>41275</v>
      </c>
      <c r="E3" s="2">
        <f t="shared" si="0"/>
        <v>41306</v>
      </c>
      <c r="F3" s="2">
        <f t="shared" si="0"/>
        <v>41334</v>
      </c>
    </row>
    <row r="4" spans="1:8" x14ac:dyDescent="0.25">
      <c r="B4" s="3" t="s">
        <v>1</v>
      </c>
      <c r="C4" s="10">
        <f>DAY(EOMONTH(C3,0))</f>
        <v>31</v>
      </c>
      <c r="D4" s="10">
        <f t="shared" ref="D4:F4" si="1">DAY(EOMONTH(D3,0))</f>
        <v>31</v>
      </c>
      <c r="E4" s="10">
        <f t="shared" si="1"/>
        <v>28</v>
      </c>
      <c r="F4" s="10">
        <f t="shared" si="1"/>
        <v>31</v>
      </c>
      <c r="H4" t="s">
        <v>7</v>
      </c>
    </row>
    <row r="5" spans="1:8" x14ac:dyDescent="0.25">
      <c r="C5" s="3"/>
      <c r="D5" s="3"/>
    </row>
    <row r="6" spans="1:8" x14ac:dyDescent="0.25">
      <c r="A6" s="4" t="s">
        <v>2</v>
      </c>
      <c r="C6" s="5">
        <v>11</v>
      </c>
      <c r="D6" s="5">
        <v>4</v>
      </c>
      <c r="E6" s="3">
        <v>26</v>
      </c>
      <c r="F6" s="3">
        <v>45</v>
      </c>
    </row>
    <row r="7" spans="1:8" x14ac:dyDescent="0.25">
      <c r="C7" s="5">
        <v>3</v>
      </c>
      <c r="D7" s="5">
        <v>30</v>
      </c>
      <c r="E7" s="5">
        <v>20</v>
      </c>
      <c r="F7" s="5">
        <v>2</v>
      </c>
    </row>
    <row r="8" spans="1:8" x14ac:dyDescent="0.25">
      <c r="C8" s="5"/>
      <c r="D8" s="5"/>
      <c r="E8" s="5"/>
      <c r="F8" s="5"/>
    </row>
    <row r="9" spans="1:8" x14ac:dyDescent="0.25">
      <c r="B9" s="15" t="s">
        <v>0</v>
      </c>
      <c r="C9" s="9">
        <f ca="1">SUM((C6&gt;=SUM(C7:OFFSET(C7,0,0)))*1,(C6&gt;=SUM(C7:OFFSET(C7,0,-1)))*1,(C6&gt;=SUM(C7:OFFSET(C7,0,-2)))*1)</f>
        <v>3</v>
      </c>
      <c r="D9" s="9">
        <f ca="1">SUM((D6&gt;=SUM(D7:OFFSET(D7,0,0)))*1,(D6&gt;=SUM(D7:OFFSET(D7,0,-1)))*1,(D6&gt;=SUM(D7:OFFSET(D7,0,-2)))*1)</f>
        <v>0</v>
      </c>
      <c r="E9" s="9">
        <f ca="1">SUM((E6&gt;=SUM(E7:OFFSET(E7,0,0)))*1,(E6&gt;=SUM(E7:OFFSET(E7,0,-1)))*1,(E6&gt;=SUM(E7:OFFSET(E7,0,-2)))*1)</f>
        <v>1</v>
      </c>
      <c r="F9" s="9">
        <f ca="1">SUM((F6&gt;=SUM(F7:OFFSET(F7,0,0)))*1,(F6&gt;=SUM(F7:OFFSET(F7,0,-1)))*1,(F6&gt;=SUM(F7:OFFSET(F7,0,-2)))*1)</f>
        <v>2</v>
      </c>
    </row>
    <row r="10" spans="1:8" x14ac:dyDescent="0.25">
      <c r="B10" s="6" t="s">
        <v>3</v>
      </c>
      <c r="C10" s="7">
        <f t="array" ref="C10:E10" ca="1">(C6&gt;=SUM(C7:OFFSET(C7,0,{0,-1,-2})))*1</f>
        <v>1</v>
      </c>
      <c r="D10" s="7">
        <f ca="1"/>
        <v>1</v>
      </c>
      <c r="E10" s="7">
        <f ca="1"/>
        <v>1</v>
      </c>
      <c r="F10" s="7"/>
      <c r="G10" t="s">
        <v>5</v>
      </c>
    </row>
    <row r="11" spans="1:8" x14ac:dyDescent="0.25">
      <c r="B11" t="s">
        <v>4</v>
      </c>
      <c r="C11">
        <f t="array" aca="1" ref="C11" ca="1">COUNT(1/(C6&gt;=SUM(OFFSET(C7,,,,4-ROW(1:3)))))</f>
        <v>1</v>
      </c>
      <c r="G11" t="s">
        <v>6</v>
      </c>
    </row>
    <row r="12" spans="1:8" x14ac:dyDescent="0.25">
      <c r="B12" s="4"/>
      <c r="C12" s="8">
        <f t="array" aca="1" ref="C12" ca="1">COUNT(1/(C6&gt;=SUBTOTAL(9,OFFSET(C7,,1-ROW(1:3),,ROW(1:3)))))</f>
        <v>3</v>
      </c>
      <c r="D12" s="8">
        <f t="array" aca="1" ref="D12" ca="1">COUNT(1/(D6&gt;=SUBTOTAL(9,OFFSET(D7,,1-ROW(1:3),,ROW(1:3)))))</f>
        <v>0</v>
      </c>
      <c r="E12" s="8">
        <f t="array" aca="1" ref="E12" ca="1">COUNT(1/(E6&gt;=SUBTOTAL(9,OFFSET(E7,,1-ROW(1:3),,ROW(1:3)))))</f>
        <v>1</v>
      </c>
      <c r="F12" s="8">
        <f t="array" aca="1" ref="F12" ca="1">COUNT(1/(F6&gt;=SUBTOTAL(9,OFFSET(F7,,1-ROW(1:3),,ROW(1:3)))))</f>
        <v>2</v>
      </c>
    </row>
    <row r="13" spans="1:8" x14ac:dyDescent="0.25">
      <c r="C13" s="12" t="s">
        <v>8</v>
      </c>
    </row>
    <row r="16" spans="1:8" x14ac:dyDescent="0.25">
      <c r="C16" s="11">
        <f ca="1">SUMPRODUCT(N(C6&gt;=SUBTOTAL(9,OFFSET(C7,,1-ROW(1:3),,ROW(1:3)))))</f>
        <v>3</v>
      </c>
      <c r="D16" s="11">
        <f ca="1">SUMPRODUCT(N(D6&gt;=SUBTOTAL(9,OFFSET(D7,,1-ROW(1:3),,ROW(1:3)))))</f>
        <v>0</v>
      </c>
      <c r="E16" s="11">
        <f ca="1">SUMPRODUCT(N(E6&gt;=SUBTOTAL(9,OFFSET(E7,,1-ROW(1:3),,ROW(1:3)))))</f>
        <v>1</v>
      </c>
      <c r="F16" s="11">
        <f ca="1">SUMPRODUCT(N(F6&gt;=SUBTOTAL(9,OFFSET(F7,,1-ROW(1:3),,ROW(1:3)))))</f>
        <v>2</v>
      </c>
    </row>
    <row r="17" spans="2:7" x14ac:dyDescent="0.25">
      <c r="C17" s="12" t="s">
        <v>11</v>
      </c>
    </row>
    <row r="23" spans="2:7" x14ac:dyDescent="0.25">
      <c r="B23" s="14" t="s">
        <v>9</v>
      </c>
      <c r="C23" s="13"/>
      <c r="D23" s="13"/>
      <c r="E23" s="13"/>
      <c r="F23" s="13"/>
      <c r="G23" s="13"/>
    </row>
    <row r="24" spans="2:7" x14ac:dyDescent="0.25">
      <c r="B24" s="16" t="s">
        <v>14</v>
      </c>
      <c r="C24" s="13"/>
      <c r="D24" s="13"/>
      <c r="E24" s="13"/>
      <c r="F24" s="13"/>
      <c r="G24" s="13"/>
    </row>
    <row r="25" spans="2:7" x14ac:dyDescent="0.25">
      <c r="B25" s="14" t="s">
        <v>10</v>
      </c>
      <c r="C25" s="13"/>
      <c r="D25" s="13"/>
      <c r="E25" s="13"/>
      <c r="F25" s="13"/>
      <c r="G25" s="13"/>
    </row>
    <row r="26" spans="2:7" x14ac:dyDescent="0.25">
      <c r="B26" s="16" t="s">
        <v>15</v>
      </c>
      <c r="C26" s="13"/>
      <c r="D26" s="13"/>
      <c r="E26" s="13"/>
      <c r="F26" s="13"/>
      <c r="G26" s="13"/>
    </row>
    <row r="27" spans="2:7" x14ac:dyDescent="0.25">
      <c r="B27" s="14" t="s">
        <v>12</v>
      </c>
      <c r="C27" s="13"/>
      <c r="D27" s="13"/>
      <c r="E27" s="13"/>
      <c r="F27" s="13"/>
      <c r="G27" s="13"/>
    </row>
    <row r="28" spans="2:7" x14ac:dyDescent="0.25">
      <c r="B28" s="16" t="s">
        <v>16</v>
      </c>
      <c r="C28" s="13"/>
      <c r="D28" s="13"/>
      <c r="E28" s="13"/>
      <c r="F28" s="13"/>
      <c r="G28" s="13"/>
    </row>
    <row r="29" spans="2:7" x14ac:dyDescent="0.25">
      <c r="B29" s="14" t="s">
        <v>13</v>
      </c>
      <c r="C29" s="13"/>
      <c r="D29" s="13"/>
      <c r="E29" s="13"/>
      <c r="F29" s="13"/>
      <c r="G29" s="13"/>
    </row>
    <row r="30" spans="2:7" x14ac:dyDescent="0.25">
      <c r="B30" s="16" t="s">
        <v>17</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ColWidth="11.425781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PricewaterhouseCoopers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Pierre-Alexandre HEURTEBIZE</dc:creator>
  <cp:lastModifiedBy>Pierre-Alexandre HEURTEBIZE</cp:lastModifiedBy>
  <dcterms:created xsi:type="dcterms:W3CDTF">2015-11-06T13:55:28Z</dcterms:created>
  <dcterms:modified xsi:type="dcterms:W3CDTF">2015-11-07T13:00:40Z</dcterms:modified>
</cp:coreProperties>
</file>