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.lacave\Desktop\"/>
    </mc:Choice>
  </mc:AlternateContent>
  <bookViews>
    <workbookView xWindow="0" yWindow="0" windowWidth="19200" windowHeight="12180"/>
  </bookViews>
  <sheets>
    <sheet name="Feuil1" sheetId="2" r:id="rId1"/>
    <sheet name="Feuil2" sheetId="1" r:id="rId2"/>
    <sheet name="Feuil3" sheetId="3" r:id="rId3"/>
    <sheet name="Feuil4" sheetId="4" r:id="rId4"/>
  </sheets>
  <definedNames>
    <definedName name="ACCESS.PMR">Feuil3!$M$4:$M$5</definedName>
    <definedName name="AUTRE">Feuil3!$P$4:$P$11</definedName>
    <definedName name="color">Feuil3!$G$4:$G$5</definedName>
    <definedName name="COLORIS">Feuil3!$G$4:$G$4</definedName>
    <definedName name="HAUT">Feuil2!$A$5:$A$27</definedName>
    <definedName name="LARG">Feuil2!$B$4:$Q$4</definedName>
    <definedName name="OCCULTATION">Feuil3!$D$4:$D$5</definedName>
    <definedName name="options">Feuil3!$P$4:$P$12</definedName>
    <definedName name="OUVERTURE">Feuil3!$A$4:$A$5</definedName>
    <definedName name="VITRAGE">Feuil3!$J$4:$J$8</definedName>
    <definedName name="VOLET">Feuil2!$A$58:$A$59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2" l="1"/>
  <c r="R8" i="2"/>
  <c r="R9" i="2"/>
  <c r="R10" i="2"/>
  <c r="R11" i="2"/>
  <c r="R12" i="2"/>
  <c r="R6" i="2"/>
  <c r="I5" i="3"/>
  <c r="B7" i="2"/>
  <c r="B8" i="2"/>
  <c r="B9" i="2"/>
  <c r="B10" i="2"/>
  <c r="B11" i="2"/>
  <c r="B12" i="2"/>
  <c r="B13" i="2"/>
  <c r="B15" i="2"/>
  <c r="B16" i="2"/>
  <c r="B17" i="2"/>
  <c r="B18" i="2"/>
  <c r="B19" i="2"/>
  <c r="B20" i="2"/>
  <c r="B21" i="2"/>
  <c r="B22" i="2"/>
  <c r="B23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6" i="2"/>
  <c r="N7" i="2"/>
  <c r="N8" i="2"/>
  <c r="N9" i="2"/>
  <c r="N10" i="2"/>
  <c r="N11" i="2"/>
  <c r="N12" i="2"/>
  <c r="N13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25" i="2"/>
  <c r="Q16" i="2"/>
  <c r="Q17" i="2"/>
  <c r="Q18" i="2"/>
  <c r="Q19" i="2"/>
  <c r="Q20" i="2"/>
  <c r="Q21" i="2"/>
  <c r="Q22" i="2"/>
  <c r="Q23" i="2"/>
  <c r="Q15" i="2"/>
  <c r="Q7" i="2"/>
  <c r="Q8" i="2"/>
  <c r="Q9" i="2"/>
  <c r="Q10" i="2"/>
  <c r="Q11" i="2"/>
  <c r="Q12" i="2"/>
  <c r="Q13" i="2"/>
  <c r="Q6" i="2"/>
  <c r="P26" i="2" l="1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25" i="2"/>
  <c r="P16" i="2"/>
  <c r="P17" i="2"/>
  <c r="P18" i="2"/>
  <c r="P19" i="2"/>
  <c r="P20" i="2"/>
  <c r="P21" i="2"/>
  <c r="P22" i="2"/>
  <c r="P23" i="2"/>
  <c r="P15" i="2"/>
  <c r="P7" i="2"/>
  <c r="P8" i="2"/>
  <c r="P9" i="2"/>
  <c r="P10" i="2"/>
  <c r="P11" i="2"/>
  <c r="P12" i="2"/>
  <c r="P13" i="2"/>
  <c r="P6" i="2"/>
  <c r="N6" i="2"/>
  <c r="I4" i="3" s="1"/>
</calcChain>
</file>

<file path=xl/sharedStrings.xml><?xml version="1.0" encoding="utf-8"?>
<sst xmlns="http://schemas.openxmlformats.org/spreadsheetml/2006/main" count="109" uniqueCount="60">
  <si>
    <t>-------------------------------------------------------------AVEC VOLET ROULANT----------------------------------------------------------</t>
  </si>
  <si>
    <t>haut/larg &gt;&gt;&gt;&gt;</t>
  </si>
  <si>
    <t>-------------------------------------------------------------SANS VOLET ROULANT----------------------------------------------------------</t>
  </si>
  <si>
    <t xml:space="preserve">                                   28 - 32 dB</t>
  </si>
  <si>
    <t xml:space="preserve">                                   33 - 35 dB</t>
  </si>
  <si>
    <t xml:space="preserve">                                   36 - 39 dB</t>
  </si>
  <si>
    <t>MENUISERIES EXTERIEURES</t>
  </si>
  <si>
    <t>PRIX FO</t>
  </si>
  <si>
    <t>VOLET ROULANT</t>
  </si>
  <si>
    <t>DIMENSIONS</t>
  </si>
  <si>
    <t>OUVERTURE</t>
  </si>
  <si>
    <t>OCCULTATION</t>
  </si>
  <si>
    <t>COLORIS</t>
  </si>
  <si>
    <t>VITRAGE</t>
  </si>
  <si>
    <t>ACCESS. PMR</t>
  </si>
  <si>
    <t>AUTRE</t>
  </si>
  <si>
    <t>Oscillo-battante</t>
  </si>
  <si>
    <t>Electrique filaire</t>
  </si>
  <si>
    <t>Seuil alu&lt;20mm</t>
  </si>
  <si>
    <t>Warm Edge</t>
  </si>
  <si>
    <t>A soufflet</t>
  </si>
  <si>
    <t>A sangle</t>
  </si>
  <si>
    <t>Ug=1,0 4/16/4 FR+Argon+ONE</t>
  </si>
  <si>
    <t>Poignée déportée</t>
  </si>
  <si>
    <t>Limiteur d'ouverture</t>
  </si>
  <si>
    <t>PF avec cylindre</t>
  </si>
  <si>
    <t>Opalescent</t>
  </si>
  <si>
    <t>Chassis pompier</t>
  </si>
  <si>
    <t>Sans poignée avec carré</t>
  </si>
  <si>
    <t>Equerre filante</t>
  </si>
  <si>
    <t>Bavette alu supp.</t>
  </si>
  <si>
    <t>Traverse</t>
  </si>
  <si>
    <t>MONTANT</t>
  </si>
  <si>
    <t>UNITE</t>
  </si>
  <si>
    <t>U</t>
  </si>
  <si>
    <t>€/m²</t>
  </si>
  <si>
    <t>Ug=0,8=4/10/4/10/4 FE+Argon</t>
  </si>
  <si>
    <t>Hauteur</t>
  </si>
  <si>
    <t xml:space="preserve">Largeur </t>
  </si>
  <si>
    <t>28 - 32 dB</t>
  </si>
  <si>
    <t>ACCES. PMR</t>
  </si>
  <si>
    <t>------LISTE-------</t>
  </si>
  <si>
    <t>AVEC</t>
  </si>
  <si>
    <t>SANS</t>
  </si>
  <si>
    <t>Sécurité P2A</t>
  </si>
  <si>
    <t>Réfléchissant clair antélio</t>
  </si>
  <si>
    <t>33 - 35 dB</t>
  </si>
  <si>
    <t>36 - 39 dB</t>
  </si>
  <si>
    <t>Teinté ds la masse GRIS CLAIR</t>
  </si>
  <si>
    <t>Plaxé ANTHRACITE ou CHENE DORE</t>
  </si>
  <si>
    <t>P. Vantail</t>
  </si>
  <si>
    <t>P. Vitrage</t>
  </si>
  <si>
    <t>P. Ouverture</t>
  </si>
  <si>
    <t>P. Occultation</t>
  </si>
  <si>
    <t>P. Coloris</t>
  </si>
  <si>
    <t>P. Access. PMR</t>
  </si>
  <si>
    <t>P. Autre</t>
  </si>
  <si>
    <t>Vitrage dépoli</t>
  </si>
  <si>
    <t>PRIX FP</t>
  </si>
  <si>
    <t>29,21 €/m²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</si>
</sst>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Algerian"/>
      <family val="5"/>
    </font>
    <font>
      <b/>
      <sz val="12"/>
      <color theme="1"/>
      <name val="Calibri"/>
      <family val="2"/>
      <scheme val="minor"/>
    </font>
    <font>
      <b/>
      <u/>
      <sz val="12"/>
      <color theme="1"/>
      <name val="Algerian"/>
      <family val="5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10" xfId="0" applyFill="1" applyBorder="1"/>
    <xf numFmtId="0" fontId="0" fillId="0" borderId="0" xfId="0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0" borderId="0" xfId="0" applyAlignment="1"/>
    <xf numFmtId="0" fontId="0" fillId="4" borderId="11" xfId="0" applyFill="1" applyBorder="1"/>
    <xf numFmtId="0" fontId="0" fillId="0" borderId="11" xfId="0" applyBorder="1"/>
    <xf numFmtId="0" fontId="3" fillId="5" borderId="0" xfId="0" applyFont="1" applyFill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quotePrefix="1" applyAlignment="1">
      <alignment horizontal="center"/>
    </xf>
    <xf numFmtId="0" fontId="1" fillId="2" borderId="0" xfId="0" quotePrefix="1" applyFont="1" applyFill="1" applyAlignment="1">
      <alignment horizontal="center" vertical="center"/>
    </xf>
    <xf numFmtId="0" fontId="1" fillId="3" borderId="0" xfId="0" quotePrefix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"/>
  <sheetViews>
    <sheetView tabSelected="1" zoomScale="60" zoomScaleNormal="60" workbookViewId="0">
      <pane xSplit="2" topLeftCell="C1" activePane="topRight" state="frozen"/>
      <selection pane="topRight" activeCell="F46" sqref="F46"/>
    </sheetView>
  </sheetViews>
  <sheetFormatPr baseColWidth="10" defaultRowHeight="15" x14ac:dyDescent="0.25"/>
  <cols>
    <col min="1" max="1" width="14" customWidth="1"/>
    <col min="2" max="2" width="12.7109375" customWidth="1"/>
    <col min="3" max="3" width="16.5703125" customWidth="1"/>
    <col min="4" max="4" width="9.5703125" customWidth="1"/>
    <col min="5" max="5" width="9" customWidth="1"/>
    <col min="6" max="6" width="29.140625" customWidth="1"/>
    <col min="7" max="7" width="16.85546875" customWidth="1"/>
    <col min="8" max="8" width="16.7109375" customWidth="1"/>
    <col min="9" max="9" width="20.7109375" customWidth="1"/>
    <col min="10" max="10" width="11.5703125" bestFit="1" customWidth="1"/>
    <col min="11" max="11" width="25.7109375" customWidth="1"/>
    <col min="12" max="12" width="11.85546875" customWidth="1"/>
    <col min="13" max="13" width="10.28515625" customWidth="1"/>
    <col min="19" max="19" width="15.5703125" customWidth="1"/>
  </cols>
  <sheetData>
    <row r="1" spans="1:25" s="22" customFormat="1" ht="15.75" x14ac:dyDescent="0.25">
      <c r="A1" s="34" t="s">
        <v>6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26"/>
      <c r="S1" s="26"/>
    </row>
    <row r="2" spans="1:25" s="38" customFormat="1" ht="15.75" customHeight="1" x14ac:dyDescent="0.25"/>
    <row r="3" spans="1:25" s="25" customFormat="1" ht="17.25" x14ac:dyDescent="0.25">
      <c r="A3" s="28"/>
      <c r="B3" s="29"/>
      <c r="C3" s="30" t="s">
        <v>39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24"/>
      <c r="Q3" s="24"/>
      <c r="R3" s="24"/>
      <c r="S3" s="24"/>
      <c r="T3" s="24"/>
      <c r="U3" s="24"/>
      <c r="V3" s="24"/>
      <c r="W3" s="24"/>
      <c r="X3" s="24"/>
      <c r="Y3" s="24"/>
    </row>
    <row r="4" spans="1:25" x14ac:dyDescent="0.25">
      <c r="A4" s="35" t="s">
        <v>7</v>
      </c>
      <c r="B4" s="35" t="s">
        <v>58</v>
      </c>
      <c r="C4" s="37" t="s">
        <v>8</v>
      </c>
      <c r="D4" s="36" t="s">
        <v>9</v>
      </c>
      <c r="E4" s="36"/>
      <c r="F4" s="32" t="s">
        <v>13</v>
      </c>
      <c r="G4" s="32" t="s">
        <v>10</v>
      </c>
      <c r="H4" s="32" t="s">
        <v>11</v>
      </c>
      <c r="I4" s="32" t="s">
        <v>12</v>
      </c>
      <c r="J4" s="32" t="s">
        <v>40</v>
      </c>
      <c r="K4" s="32" t="s">
        <v>15</v>
      </c>
      <c r="L4" s="32" t="s">
        <v>15</v>
      </c>
      <c r="M4" s="32" t="s">
        <v>15</v>
      </c>
      <c r="N4" s="16" t="s">
        <v>50</v>
      </c>
      <c r="O4" s="16" t="s">
        <v>51</v>
      </c>
      <c r="P4" s="16" t="s">
        <v>52</v>
      </c>
      <c r="Q4" s="16" t="s">
        <v>53</v>
      </c>
      <c r="R4" s="16" t="s">
        <v>54</v>
      </c>
      <c r="S4" s="16" t="s">
        <v>55</v>
      </c>
      <c r="T4" s="16" t="s">
        <v>56</v>
      </c>
      <c r="U4" s="16" t="s">
        <v>56</v>
      </c>
      <c r="V4" s="16" t="s">
        <v>56</v>
      </c>
      <c r="W4" s="16"/>
      <c r="X4" s="16"/>
    </row>
    <row r="5" spans="1:25" x14ac:dyDescent="0.25">
      <c r="A5" s="36"/>
      <c r="B5" s="36"/>
      <c r="C5" s="36"/>
      <c r="D5" s="16" t="s">
        <v>37</v>
      </c>
      <c r="E5" s="16" t="s">
        <v>38</v>
      </c>
      <c r="F5" s="33"/>
      <c r="G5" s="33"/>
      <c r="H5" s="33"/>
      <c r="I5" s="33"/>
      <c r="J5" s="33"/>
      <c r="K5" s="33"/>
      <c r="L5" s="33"/>
      <c r="M5" s="33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</row>
    <row r="6" spans="1:25" x14ac:dyDescent="0.25">
      <c r="A6" s="16"/>
      <c r="B6" s="16">
        <f>A6+80</f>
        <v>80</v>
      </c>
      <c r="C6" s="16" t="s">
        <v>42</v>
      </c>
      <c r="D6" s="16">
        <v>1100</v>
      </c>
      <c r="E6" s="16">
        <v>900</v>
      </c>
      <c r="F6" s="16" t="s">
        <v>44</v>
      </c>
      <c r="G6" s="16" t="s">
        <v>20</v>
      </c>
      <c r="H6" s="16" t="s">
        <v>17</v>
      </c>
      <c r="I6" s="16" t="s">
        <v>49</v>
      </c>
      <c r="J6" s="16"/>
      <c r="K6" s="16"/>
      <c r="L6" s="16"/>
      <c r="M6" s="16"/>
      <c r="N6" s="16">
        <f>IF(C6="AVEC",INDEX(Feuil2!$B$5:$Q$27,MATCH(Feuil1!D6,HAUT,0),MATCH(Feuil1!E6,LARG,0)),INDEX(Feuil2!$B$31:$Q$53,MATCH(Feuil1!D6,HAUT,0),MATCH(Feuil1!E6,LARG,0)))</f>
        <v>176.65</v>
      </c>
      <c r="O6" s="16"/>
      <c r="P6" s="16">
        <f>VLOOKUP(G6,Feuil3!$A$4:$C$5,3,FALSE)</f>
        <v>10.5</v>
      </c>
      <c r="Q6" s="16">
        <f>VLOOKUP(H6,Feuil3!$D$4:$F$5,3,FALSE)</f>
        <v>70.319999999999993</v>
      </c>
      <c r="R6" s="16">
        <f>VLOOKUP(I6,Feuil3!G$4:I$5,3,FALSE)</f>
        <v>88.325000000000003</v>
      </c>
      <c r="S6" s="16"/>
      <c r="T6" s="16"/>
      <c r="U6" s="16"/>
      <c r="V6" s="16"/>
      <c r="W6" s="16"/>
      <c r="X6" s="16"/>
    </row>
    <row r="7" spans="1:25" x14ac:dyDescent="0.25">
      <c r="A7" s="16"/>
      <c r="B7" s="16">
        <f t="shared" ref="B7:B45" si="0">A7+80</f>
        <v>80</v>
      </c>
      <c r="C7" s="16"/>
      <c r="D7" s="16">
        <v>1000</v>
      </c>
      <c r="E7" s="16">
        <v>2550</v>
      </c>
      <c r="F7" s="16"/>
      <c r="G7" s="16"/>
      <c r="H7" s="16" t="s">
        <v>21</v>
      </c>
      <c r="I7" s="16" t="s">
        <v>48</v>
      </c>
      <c r="J7" s="16"/>
      <c r="K7" s="16"/>
      <c r="L7" s="16"/>
      <c r="M7" s="16"/>
      <c r="N7" s="16">
        <f>IF(C7="AVEC",INDEX(Feuil2!$B$5:$Q$27,MATCH(Feuil1!D7,HAUT,0),MATCH(Feuil1!E7,LARG,0)),INDEX(Feuil2!$B$31:$Q$53,MATCH(Feuil1!D7,HAUT,0),MATCH(Feuil1!E7,LARG,0)))</f>
        <v>226.38</v>
      </c>
      <c r="O7" s="16"/>
      <c r="P7" s="16" t="e">
        <f>VLOOKUP(G7,Feuil3!$A$4:$C$5,3,FALSE)</f>
        <v>#N/A</v>
      </c>
      <c r="Q7" s="16">
        <f>VLOOKUP(H7,Feuil3!$D$4:$F$5,3,FALSE)</f>
        <v>-10.5</v>
      </c>
      <c r="R7" s="16">
        <f>VLOOKUP(I7,Feuil3!G$4:I$5,3,FALSE)</f>
        <v>7.9492500000000001</v>
      </c>
      <c r="S7" s="16"/>
      <c r="T7" s="16"/>
      <c r="U7" s="16"/>
      <c r="V7" s="16"/>
      <c r="W7" s="16"/>
      <c r="X7" s="16"/>
    </row>
    <row r="8" spans="1:25" x14ac:dyDescent="0.25">
      <c r="A8" s="16"/>
      <c r="B8" s="16">
        <f t="shared" si="0"/>
        <v>80</v>
      </c>
      <c r="C8" s="16"/>
      <c r="D8" s="16"/>
      <c r="E8" s="16"/>
      <c r="F8" s="16"/>
      <c r="G8" s="16" t="s">
        <v>16</v>
      </c>
      <c r="H8" s="16" t="s">
        <v>21</v>
      </c>
      <c r="I8" s="16" t="s">
        <v>49</v>
      </c>
      <c r="J8" s="16"/>
      <c r="K8" s="16"/>
      <c r="L8" s="16"/>
      <c r="M8" s="16"/>
      <c r="N8" s="16" t="e">
        <f>IF(C8="AVEC",INDEX(Feuil2!$B$5:$Q$27,MATCH(Feuil1!D8,HAUT,0),MATCH(Feuil1!E8,LARG,0)),INDEX(Feuil2!$B$31:$Q$53,MATCH(Feuil1!D8,HAUT,0),MATCH(Feuil1!E8,LARG,0)))</f>
        <v>#N/A</v>
      </c>
      <c r="O8" s="16"/>
      <c r="P8" s="16">
        <f>VLOOKUP(G8,Feuil3!$A$4:$C$5,3,FALSE)</f>
        <v>15</v>
      </c>
      <c r="Q8" s="16">
        <f>VLOOKUP(H8,Feuil3!$D$4:$F$5,3,FALSE)</f>
        <v>-10.5</v>
      </c>
      <c r="R8" s="16">
        <f>VLOOKUP(I8,Feuil3!G$4:I$5,3,FALSE)</f>
        <v>88.325000000000003</v>
      </c>
      <c r="S8" s="16"/>
      <c r="T8" s="16"/>
      <c r="U8" s="16"/>
      <c r="V8" s="16"/>
      <c r="W8" s="16"/>
      <c r="X8" s="16"/>
    </row>
    <row r="9" spans="1:25" x14ac:dyDescent="0.25">
      <c r="A9" s="16"/>
      <c r="B9" s="16">
        <f t="shared" si="0"/>
        <v>80</v>
      </c>
      <c r="C9" s="16"/>
      <c r="D9" s="16"/>
      <c r="E9" s="16"/>
      <c r="F9" s="16"/>
      <c r="H9" s="16"/>
      <c r="I9" s="16"/>
      <c r="J9" s="16"/>
      <c r="K9" s="16"/>
      <c r="L9" s="16"/>
      <c r="M9" s="16"/>
      <c r="N9" s="16" t="e">
        <f>IF(C9="AVEC",INDEX(Feuil2!$B$5:$Q$27,MATCH(Feuil1!D9,HAUT,0),MATCH(Feuil1!E9,LARG,0)),INDEX(Feuil2!$B$31:$Q$53,MATCH(Feuil1!D9,HAUT,0),MATCH(Feuil1!E9,LARG,0)))</f>
        <v>#N/A</v>
      </c>
      <c r="O9" s="16"/>
      <c r="P9" s="16" t="e">
        <f>VLOOKUP(G9,Feuil3!$A$4:$C$5,3,FALSE)</f>
        <v>#N/A</v>
      </c>
      <c r="Q9" s="16" t="e">
        <f>VLOOKUP(H9,Feuil3!$D$4:$F$5,3,FALSE)</f>
        <v>#N/A</v>
      </c>
      <c r="R9" s="16" t="e">
        <f>VLOOKUP(I9,Feuil3!G$4:I$5,3,FALSE)</f>
        <v>#N/A</v>
      </c>
      <c r="S9" s="16"/>
      <c r="T9" s="16"/>
      <c r="U9" s="16"/>
      <c r="V9" s="16"/>
      <c r="W9" s="16"/>
      <c r="X9" s="16"/>
    </row>
    <row r="10" spans="1:25" x14ac:dyDescent="0.25">
      <c r="A10" s="16"/>
      <c r="B10" s="16">
        <f t="shared" si="0"/>
        <v>80</v>
      </c>
      <c r="C10" s="16"/>
      <c r="D10" s="16">
        <v>760</v>
      </c>
      <c r="E10" s="16">
        <v>400</v>
      </c>
      <c r="F10" s="16"/>
      <c r="G10" s="16"/>
      <c r="H10" s="16"/>
      <c r="I10" s="16"/>
      <c r="J10" s="16"/>
      <c r="K10" s="16"/>
      <c r="L10" s="16"/>
      <c r="M10" s="16"/>
      <c r="N10" s="16">
        <f>IF(C10="AVEC",INDEX(Feuil2!$B$5:$Q$27,MATCH(Feuil1!D10,HAUT,0),MATCH(Feuil1!E10,LARG,0)),INDEX(Feuil2!$B$31:$Q$53,MATCH(Feuil1!D10,HAUT,0),MATCH(Feuil1!E10,LARG,0)))</f>
        <v>65.459999999999994</v>
      </c>
      <c r="O10" s="16"/>
      <c r="P10" s="16" t="e">
        <f>VLOOKUP(G10,Feuil3!$A$4:$C$5,3,FALSE)</f>
        <v>#N/A</v>
      </c>
      <c r="Q10" s="16" t="e">
        <f>VLOOKUP(H10,Feuil3!$D$4:$F$5,3,FALSE)</f>
        <v>#N/A</v>
      </c>
      <c r="R10" s="16" t="e">
        <f>VLOOKUP(I10,Feuil3!G$4:I$5,3,FALSE)</f>
        <v>#N/A</v>
      </c>
      <c r="S10" s="16"/>
      <c r="T10" s="16"/>
      <c r="U10" s="16"/>
      <c r="V10" s="16"/>
      <c r="W10" s="16"/>
      <c r="X10" s="16"/>
    </row>
    <row r="11" spans="1:25" x14ac:dyDescent="0.25">
      <c r="A11" s="16"/>
      <c r="B11" s="16">
        <f t="shared" si="0"/>
        <v>80</v>
      </c>
      <c r="C11" s="16" t="s">
        <v>42</v>
      </c>
      <c r="D11" s="16">
        <v>1150</v>
      </c>
      <c r="E11" s="16">
        <v>1100</v>
      </c>
      <c r="F11" s="16"/>
      <c r="G11" s="16"/>
      <c r="H11" s="16"/>
      <c r="I11" s="16"/>
      <c r="J11" s="16"/>
      <c r="K11" s="16"/>
      <c r="L11" s="16"/>
      <c r="M11" s="16"/>
      <c r="N11" s="16">
        <f>IF(C11="AVEC",INDEX(Feuil2!$B$5:$Q$27,MATCH(Feuil1!D11,HAUT,0),MATCH(Feuil1!E11,LARG,0)),INDEX(Feuil2!$B$31:$Q$53,MATCH(Feuil1!D11,HAUT,0),MATCH(Feuil1!E11,LARG,0)))</f>
        <v>205.79</v>
      </c>
      <c r="O11" s="16"/>
      <c r="P11" s="16" t="e">
        <f>VLOOKUP(G11,Feuil3!$A$4:$C$5,3,FALSE)</f>
        <v>#N/A</v>
      </c>
      <c r="Q11" s="16" t="e">
        <f>VLOOKUP(H11,Feuil3!$D$4:$F$5,3,FALSE)</f>
        <v>#N/A</v>
      </c>
      <c r="R11" s="16" t="e">
        <f>VLOOKUP(I11,Feuil3!G$4:I$5,3,FALSE)</f>
        <v>#N/A</v>
      </c>
      <c r="S11" s="16"/>
      <c r="T11" s="16"/>
      <c r="U11" s="16"/>
      <c r="V11" s="16"/>
      <c r="W11" s="16"/>
      <c r="X11" s="16"/>
    </row>
    <row r="12" spans="1:25" x14ac:dyDescent="0.25">
      <c r="A12" s="16"/>
      <c r="B12" s="16">
        <f t="shared" si="0"/>
        <v>80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 t="e">
        <f>IF(C12="AVEC",INDEX(Feuil2!$B$5:$Q$27,MATCH(Feuil1!D12,HAUT,0),MATCH(Feuil1!E12,LARG,0)),INDEX(Feuil2!$B$31:$Q$53,MATCH(Feuil1!D12,HAUT,0),MATCH(Feuil1!E12,LARG,0)))</f>
        <v>#N/A</v>
      </c>
      <c r="O12" s="16"/>
      <c r="P12" s="16" t="e">
        <f>VLOOKUP(G12,Feuil3!$A$4:$C$5,3,FALSE)</f>
        <v>#N/A</v>
      </c>
      <c r="Q12" s="16" t="e">
        <f>VLOOKUP(H12,Feuil3!$D$4:$F$5,3,FALSE)</f>
        <v>#N/A</v>
      </c>
      <c r="R12" s="16" t="e">
        <f>VLOOKUP(I12,Feuil3!G$4:I$5,3,FALSE)</f>
        <v>#N/A</v>
      </c>
      <c r="S12" s="16"/>
      <c r="T12" s="16"/>
      <c r="U12" s="16"/>
      <c r="V12" s="16"/>
      <c r="W12" s="16"/>
      <c r="X12" s="16"/>
    </row>
    <row r="13" spans="1:25" x14ac:dyDescent="0.25">
      <c r="A13" s="16"/>
      <c r="B13" s="16">
        <f t="shared" si="0"/>
        <v>80</v>
      </c>
      <c r="C13" s="16" t="s">
        <v>43</v>
      </c>
      <c r="D13" s="16">
        <v>2450</v>
      </c>
      <c r="E13" s="16">
        <v>2550</v>
      </c>
      <c r="F13" s="16"/>
      <c r="G13" s="16"/>
      <c r="H13" s="16"/>
      <c r="I13" s="16"/>
      <c r="J13" s="16"/>
      <c r="K13" s="16"/>
      <c r="L13" s="16"/>
      <c r="M13" s="16"/>
      <c r="N13" s="16">
        <f>IF(C13="AVEC",INDEX(Feuil2!$B$5:$Q$27,MATCH(Feuil1!D13,HAUT,0),MATCH(Feuil1!E13,LARG,0)),INDEX(Feuil2!$B$31:$Q$53,MATCH(Feuil1!D13,HAUT,0),MATCH(Feuil1!E13,LARG,0)))</f>
        <v>401.89</v>
      </c>
      <c r="O13" s="16"/>
      <c r="P13" s="16" t="e">
        <f>VLOOKUP(G13,Feuil3!$A$4:$C$5,3,FALSE)</f>
        <v>#N/A</v>
      </c>
      <c r="Q13" s="16" t="e">
        <f>VLOOKUP(H13,Feuil3!$D$4:$F$5,3,FALSE)</f>
        <v>#N/A</v>
      </c>
      <c r="R13" s="16"/>
      <c r="S13" s="16"/>
      <c r="T13" s="16"/>
      <c r="U13" s="16"/>
      <c r="V13" s="16"/>
      <c r="W13" s="16"/>
      <c r="X13" s="16"/>
    </row>
    <row r="14" spans="1:25" s="25" customFormat="1" ht="17.25" x14ac:dyDescent="0.25">
      <c r="A14" s="27"/>
      <c r="B14" s="16"/>
      <c r="C14" s="30" t="s">
        <v>46</v>
      </c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24"/>
      <c r="Q14" s="24"/>
      <c r="R14" s="24"/>
      <c r="S14" s="24"/>
      <c r="T14" s="24"/>
      <c r="U14" s="24"/>
      <c r="V14" s="24"/>
      <c r="W14" s="24"/>
      <c r="X14" s="24"/>
      <c r="Y14" s="24"/>
    </row>
    <row r="15" spans="1:25" x14ac:dyDescent="0.25">
      <c r="A15" s="16"/>
      <c r="B15" s="16">
        <f t="shared" si="0"/>
        <v>80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P15" s="16" t="e">
        <f>VLOOKUP(G15,Feuil3!$A$4:$C$5,3,FALSE)</f>
        <v>#N/A</v>
      </c>
      <c r="Q15" s="16" t="e">
        <f>VLOOKUP(H15,Feuil3!$D$4:$F$5,3,FALSE)</f>
        <v>#N/A</v>
      </c>
    </row>
    <row r="16" spans="1:25" x14ac:dyDescent="0.25">
      <c r="A16" s="16"/>
      <c r="B16" s="16">
        <f t="shared" si="0"/>
        <v>80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P16" s="16" t="e">
        <f>VLOOKUP(G16,Feuil3!$A$4:$C$5,3,FALSE)</f>
        <v>#N/A</v>
      </c>
      <c r="Q16" s="16" t="e">
        <f>VLOOKUP(H16,Feuil3!$D$4:$F$5,3,FALSE)</f>
        <v>#N/A</v>
      </c>
    </row>
    <row r="17" spans="1:25" x14ac:dyDescent="0.25">
      <c r="A17" s="16"/>
      <c r="B17" s="16">
        <f t="shared" si="0"/>
        <v>80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P17" s="16" t="e">
        <f>VLOOKUP(G17,Feuil3!$A$4:$C$5,3,FALSE)</f>
        <v>#N/A</v>
      </c>
      <c r="Q17" s="16" t="e">
        <f>VLOOKUP(H17,Feuil3!$D$4:$F$5,3,FALSE)</f>
        <v>#N/A</v>
      </c>
    </row>
    <row r="18" spans="1:25" x14ac:dyDescent="0.25">
      <c r="A18" s="16"/>
      <c r="B18" s="16">
        <f t="shared" si="0"/>
        <v>80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P18" s="16" t="e">
        <f>VLOOKUP(G18,Feuil3!$A$4:$C$5,3,FALSE)</f>
        <v>#N/A</v>
      </c>
      <c r="Q18" s="16" t="e">
        <f>VLOOKUP(H18,Feuil3!$D$4:$F$5,3,FALSE)</f>
        <v>#N/A</v>
      </c>
    </row>
    <row r="19" spans="1:25" x14ac:dyDescent="0.25">
      <c r="A19" s="16"/>
      <c r="B19" s="16">
        <f t="shared" si="0"/>
        <v>80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P19" s="16" t="e">
        <f>VLOOKUP(G19,Feuil3!$A$4:$C$5,3,FALSE)</f>
        <v>#N/A</v>
      </c>
      <c r="Q19" s="16" t="e">
        <f>VLOOKUP(H19,Feuil3!$D$4:$F$5,3,FALSE)</f>
        <v>#N/A</v>
      </c>
    </row>
    <row r="20" spans="1:25" x14ac:dyDescent="0.25">
      <c r="A20" s="16"/>
      <c r="B20" s="16">
        <f t="shared" si="0"/>
        <v>80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P20" s="16" t="e">
        <f>VLOOKUP(G20,Feuil3!$A$4:$C$5,3,FALSE)</f>
        <v>#N/A</v>
      </c>
      <c r="Q20" s="16" t="e">
        <f>VLOOKUP(H20,Feuil3!$D$4:$F$5,3,FALSE)</f>
        <v>#N/A</v>
      </c>
    </row>
    <row r="21" spans="1:25" x14ac:dyDescent="0.25">
      <c r="A21" s="16"/>
      <c r="B21" s="16">
        <f t="shared" si="0"/>
        <v>80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P21" s="16" t="e">
        <f>VLOOKUP(G21,Feuil3!$A$4:$C$5,3,FALSE)</f>
        <v>#N/A</v>
      </c>
      <c r="Q21" s="16" t="e">
        <f>VLOOKUP(H21,Feuil3!$D$4:$F$5,3,FALSE)</f>
        <v>#N/A</v>
      </c>
    </row>
    <row r="22" spans="1:25" x14ac:dyDescent="0.25">
      <c r="A22" s="16"/>
      <c r="B22" s="16">
        <f t="shared" si="0"/>
        <v>80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P22" s="16" t="e">
        <f>VLOOKUP(G22,Feuil3!$A$4:$C$5,3,FALSE)</f>
        <v>#N/A</v>
      </c>
      <c r="Q22" s="16" t="e">
        <f>VLOOKUP(H22,Feuil3!$D$4:$F$5,3,FALSE)</f>
        <v>#N/A</v>
      </c>
    </row>
    <row r="23" spans="1:25" x14ac:dyDescent="0.25">
      <c r="A23" s="16"/>
      <c r="B23" s="16">
        <f t="shared" si="0"/>
        <v>80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P23" s="16" t="e">
        <f>VLOOKUP(G23,Feuil3!$A$4:$C$5,3,FALSE)</f>
        <v>#N/A</v>
      </c>
      <c r="Q23" s="16" t="e">
        <f>VLOOKUP(H23,Feuil3!$D$4:$F$5,3,FALSE)</f>
        <v>#N/A</v>
      </c>
    </row>
    <row r="24" spans="1:25" s="25" customFormat="1" ht="17.25" x14ac:dyDescent="0.25">
      <c r="A24" s="27"/>
      <c r="B24" s="16"/>
      <c r="C24" s="30" t="s">
        <v>47</v>
      </c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24"/>
      <c r="Q24" s="24"/>
      <c r="R24" s="24"/>
      <c r="S24" s="24"/>
      <c r="T24" s="24"/>
      <c r="U24" s="24"/>
      <c r="V24" s="24"/>
      <c r="W24" s="24"/>
      <c r="X24" s="24"/>
      <c r="Y24" s="24"/>
    </row>
    <row r="25" spans="1:25" x14ac:dyDescent="0.25">
      <c r="A25" s="16"/>
      <c r="B25" s="16">
        <f t="shared" si="0"/>
        <v>80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P25" s="16" t="e">
        <f>VLOOKUP(G25,Feuil3!$A$4:$C$5,3,FALSE)</f>
        <v>#N/A</v>
      </c>
      <c r="Q25" s="16" t="e">
        <f>VLOOKUP(H25,Feuil3!$D$4:$F$5,3,FALSE)</f>
        <v>#N/A</v>
      </c>
    </row>
    <row r="26" spans="1:25" x14ac:dyDescent="0.25">
      <c r="A26" s="16"/>
      <c r="B26" s="16">
        <f t="shared" si="0"/>
        <v>80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P26" s="16" t="e">
        <f>VLOOKUP(G26,Feuil3!$A$4:$C$5,3,FALSE)</f>
        <v>#N/A</v>
      </c>
      <c r="Q26" s="16" t="e">
        <f>VLOOKUP(H26,Feuil3!$D$4:$F$5,3,FALSE)</f>
        <v>#N/A</v>
      </c>
    </row>
    <row r="27" spans="1:25" x14ac:dyDescent="0.25">
      <c r="A27" s="16"/>
      <c r="B27" s="16">
        <f t="shared" si="0"/>
        <v>80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P27" s="16" t="e">
        <f>VLOOKUP(G27,Feuil3!$A$4:$C$5,3,FALSE)</f>
        <v>#N/A</v>
      </c>
      <c r="Q27" s="16" t="e">
        <f>VLOOKUP(H27,Feuil3!$D$4:$F$5,3,FALSE)</f>
        <v>#N/A</v>
      </c>
    </row>
    <row r="28" spans="1:25" x14ac:dyDescent="0.25">
      <c r="A28" s="16"/>
      <c r="B28" s="16">
        <f t="shared" si="0"/>
        <v>80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P28" s="16" t="e">
        <f>VLOOKUP(G28,Feuil3!$A$4:$C$5,3,FALSE)</f>
        <v>#N/A</v>
      </c>
      <c r="Q28" s="16" t="e">
        <f>VLOOKUP(H28,Feuil3!$D$4:$F$5,3,FALSE)</f>
        <v>#N/A</v>
      </c>
    </row>
    <row r="29" spans="1:25" x14ac:dyDescent="0.25">
      <c r="A29" s="16"/>
      <c r="B29" s="16">
        <f t="shared" si="0"/>
        <v>80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P29" s="16" t="e">
        <f>VLOOKUP(G29,Feuil3!$A$4:$C$5,3,FALSE)</f>
        <v>#N/A</v>
      </c>
      <c r="Q29" s="16" t="e">
        <f>VLOOKUP(H29,Feuil3!$D$4:$F$5,3,FALSE)</f>
        <v>#N/A</v>
      </c>
    </row>
    <row r="30" spans="1:25" x14ac:dyDescent="0.25">
      <c r="A30" s="16"/>
      <c r="B30" s="16">
        <f t="shared" si="0"/>
        <v>80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P30" s="16" t="e">
        <f>VLOOKUP(G30,Feuil3!$A$4:$C$5,3,FALSE)</f>
        <v>#N/A</v>
      </c>
      <c r="Q30" s="16" t="e">
        <f>VLOOKUP(H30,Feuil3!$D$4:$F$5,3,FALSE)</f>
        <v>#N/A</v>
      </c>
    </row>
    <row r="31" spans="1:25" x14ac:dyDescent="0.25">
      <c r="A31" s="16"/>
      <c r="B31" s="16">
        <f t="shared" si="0"/>
        <v>80</v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P31" s="16" t="e">
        <f>VLOOKUP(G31,Feuil3!$A$4:$C$5,3,FALSE)</f>
        <v>#N/A</v>
      </c>
      <c r="Q31" s="16" t="e">
        <f>VLOOKUP(H31,Feuil3!$D$4:$F$5,3,FALSE)</f>
        <v>#N/A</v>
      </c>
    </row>
    <row r="32" spans="1:25" x14ac:dyDescent="0.25">
      <c r="A32" s="16"/>
      <c r="B32" s="16">
        <f t="shared" si="0"/>
        <v>80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P32" s="16" t="e">
        <f>VLOOKUP(G32,Feuil3!$A$4:$C$5,3,FALSE)</f>
        <v>#N/A</v>
      </c>
      <c r="Q32" s="16" t="e">
        <f>VLOOKUP(H32,Feuil3!$D$4:$F$5,3,FALSE)</f>
        <v>#N/A</v>
      </c>
    </row>
    <row r="33" spans="1:17" x14ac:dyDescent="0.25">
      <c r="A33" s="16"/>
      <c r="B33" s="16">
        <f t="shared" si="0"/>
        <v>80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P33" s="16" t="e">
        <f>VLOOKUP(G33,Feuil3!$A$4:$C$5,3,FALSE)</f>
        <v>#N/A</v>
      </c>
      <c r="Q33" s="16" t="e">
        <f>VLOOKUP(H33,Feuil3!$D$4:$F$5,3,FALSE)</f>
        <v>#N/A</v>
      </c>
    </row>
    <row r="34" spans="1:17" x14ac:dyDescent="0.25">
      <c r="A34" s="16"/>
      <c r="B34" s="16">
        <f t="shared" si="0"/>
        <v>80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P34" s="16" t="e">
        <f>VLOOKUP(G34,Feuil3!$A$4:$C$5,3,FALSE)</f>
        <v>#N/A</v>
      </c>
      <c r="Q34" s="16" t="e">
        <f>VLOOKUP(H34,Feuil3!$D$4:$F$5,3,FALSE)</f>
        <v>#N/A</v>
      </c>
    </row>
    <row r="35" spans="1:17" x14ac:dyDescent="0.25">
      <c r="A35" s="16"/>
      <c r="B35" s="16">
        <f t="shared" si="0"/>
        <v>80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P35" s="16" t="e">
        <f>VLOOKUP(G35,Feuil3!$A$4:$C$5,3,FALSE)</f>
        <v>#N/A</v>
      </c>
      <c r="Q35" s="16" t="e">
        <f>VLOOKUP(H35,Feuil3!$D$4:$F$5,3,FALSE)</f>
        <v>#N/A</v>
      </c>
    </row>
    <row r="36" spans="1:17" x14ac:dyDescent="0.25">
      <c r="A36" s="16"/>
      <c r="B36" s="16">
        <f t="shared" si="0"/>
        <v>80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P36" s="16" t="e">
        <f>VLOOKUP(G36,Feuil3!$A$4:$C$5,3,FALSE)</f>
        <v>#N/A</v>
      </c>
      <c r="Q36" s="16" t="e">
        <f>VLOOKUP(H36,Feuil3!$D$4:$F$5,3,FALSE)</f>
        <v>#N/A</v>
      </c>
    </row>
    <row r="37" spans="1:17" x14ac:dyDescent="0.25">
      <c r="A37" s="16"/>
      <c r="B37" s="16">
        <f t="shared" si="0"/>
        <v>80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P37" s="16" t="e">
        <f>VLOOKUP(G37,Feuil3!$A$4:$C$5,3,FALSE)</f>
        <v>#N/A</v>
      </c>
      <c r="Q37" s="16" t="e">
        <f>VLOOKUP(H37,Feuil3!$D$4:$F$5,3,FALSE)</f>
        <v>#N/A</v>
      </c>
    </row>
    <row r="38" spans="1:17" x14ac:dyDescent="0.25">
      <c r="A38" s="16"/>
      <c r="B38" s="16">
        <f t="shared" si="0"/>
        <v>80</v>
      </c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P38" s="16" t="e">
        <f>VLOOKUP(G38,Feuil3!$A$4:$C$5,3,FALSE)</f>
        <v>#N/A</v>
      </c>
      <c r="Q38" s="16" t="e">
        <f>VLOOKUP(H38,Feuil3!$D$4:$F$5,3,FALSE)</f>
        <v>#N/A</v>
      </c>
    </row>
    <row r="39" spans="1:17" x14ac:dyDescent="0.25">
      <c r="A39" s="16"/>
      <c r="B39" s="16">
        <f t="shared" si="0"/>
        <v>80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P39" s="16" t="e">
        <f>VLOOKUP(G39,Feuil3!$A$4:$C$5,3,FALSE)</f>
        <v>#N/A</v>
      </c>
      <c r="Q39" s="16" t="e">
        <f>VLOOKUP(H39,Feuil3!$D$4:$F$5,3,FALSE)</f>
        <v>#N/A</v>
      </c>
    </row>
    <row r="40" spans="1:17" x14ac:dyDescent="0.25">
      <c r="A40" s="16"/>
      <c r="B40" s="16">
        <f t="shared" si="0"/>
        <v>80</v>
      </c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P40" s="16" t="e">
        <f>VLOOKUP(G40,Feuil3!$A$4:$C$5,3,FALSE)</f>
        <v>#N/A</v>
      </c>
      <c r="Q40" s="16" t="e">
        <f>VLOOKUP(H40,Feuil3!$D$4:$F$5,3,FALSE)</f>
        <v>#N/A</v>
      </c>
    </row>
    <row r="41" spans="1:17" x14ac:dyDescent="0.25">
      <c r="B41" s="16">
        <f t="shared" si="0"/>
        <v>80</v>
      </c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P41" s="16" t="e">
        <f>VLOOKUP(G41,Feuil3!$A$4:$C$5,3,FALSE)</f>
        <v>#N/A</v>
      </c>
      <c r="Q41" s="16" t="e">
        <f>VLOOKUP(H41,Feuil3!$D$4:$F$5,3,FALSE)</f>
        <v>#N/A</v>
      </c>
    </row>
    <row r="42" spans="1:17" x14ac:dyDescent="0.25">
      <c r="B42" s="16">
        <f t="shared" si="0"/>
        <v>80</v>
      </c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P42" s="16" t="e">
        <f>VLOOKUP(G42,Feuil3!$A$4:$C$5,3,FALSE)</f>
        <v>#N/A</v>
      </c>
      <c r="Q42" s="16" t="e">
        <f>VLOOKUP(H42,Feuil3!$D$4:$F$5,3,FALSE)</f>
        <v>#N/A</v>
      </c>
    </row>
    <row r="43" spans="1:17" x14ac:dyDescent="0.25">
      <c r="B43" s="16">
        <f t="shared" si="0"/>
        <v>80</v>
      </c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P43" s="16" t="e">
        <f>VLOOKUP(G43,Feuil3!$A$4:$C$5,3,FALSE)</f>
        <v>#N/A</v>
      </c>
      <c r="Q43" s="16" t="e">
        <f>VLOOKUP(H43,Feuil3!$D$4:$F$5,3,FALSE)</f>
        <v>#N/A</v>
      </c>
    </row>
    <row r="44" spans="1:17" x14ac:dyDescent="0.25">
      <c r="B44" s="16">
        <f t="shared" si="0"/>
        <v>80</v>
      </c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</row>
    <row r="45" spans="1:17" x14ac:dyDescent="0.25">
      <c r="B45" s="16">
        <f t="shared" si="0"/>
        <v>80</v>
      </c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</row>
    <row r="46" spans="1:17" x14ac:dyDescent="0.25"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</row>
  </sheetData>
  <mergeCells count="17">
    <mergeCell ref="A1:Q1"/>
    <mergeCell ref="A4:A5"/>
    <mergeCell ref="C4:C5"/>
    <mergeCell ref="B4:B5"/>
    <mergeCell ref="F4:F5"/>
    <mergeCell ref="G4:G5"/>
    <mergeCell ref="H4:H5"/>
    <mergeCell ref="J4:J5"/>
    <mergeCell ref="I4:I5"/>
    <mergeCell ref="D4:E4"/>
    <mergeCell ref="A2:XFD2"/>
    <mergeCell ref="C3:O3"/>
    <mergeCell ref="C24:O24"/>
    <mergeCell ref="M4:M5"/>
    <mergeCell ref="L4:L5"/>
    <mergeCell ref="K4:K5"/>
    <mergeCell ref="C14:O14"/>
  </mergeCells>
  <dataValidations count="9">
    <dataValidation type="list" allowBlank="1" showInputMessage="1" showErrorMessage="1" sqref="C6:C13 C15:C23 C25:C40">
      <formula1>VOLET</formula1>
    </dataValidation>
    <dataValidation type="list" allowBlank="1" showInputMessage="1" showErrorMessage="1" sqref="D6:D13 D15:D23 D25:D40">
      <formula1>HAUT</formula1>
    </dataValidation>
    <dataValidation type="list" allowBlank="1" showInputMessage="1" showErrorMessage="1" sqref="E6:E13 E15:E23 E25:E40">
      <formula1>LARG</formula1>
    </dataValidation>
    <dataValidation type="list" allowBlank="1" showInputMessage="1" showErrorMessage="1" sqref="F25:F40 F15:F23 F6:F9 F11:F13">
      <formula1>VITRAGE</formula1>
    </dataValidation>
    <dataValidation type="list" allowBlank="1" showInputMessage="1" showErrorMessage="1" sqref="H6:H13 H15:H23 H25:H40">
      <formula1>OCCULTATION</formula1>
    </dataValidation>
    <dataValidation type="list" allowBlank="1" showInputMessage="1" showErrorMessage="1" sqref="G15:G23 G25:G40 F10 G6:G8 G10:G13">
      <formula1>OUVERTURE</formula1>
    </dataValidation>
    <dataValidation type="list" allowBlank="1" showInputMessage="1" showErrorMessage="1" sqref="J6:J13 J15:J23 J25:J40">
      <formula1>ACCESS.PMR</formula1>
    </dataValidation>
    <dataValidation type="list" allowBlank="1" showInputMessage="1" showErrorMessage="1" sqref="K6:M13 K15:M23 K25:M56">
      <formula1>options</formula1>
    </dataValidation>
    <dataValidation type="list" allowBlank="1" showInputMessage="1" showErrorMessage="1" sqref="I6:I13 I15:I23 I25:I44">
      <formula1>color</formula1>
    </dataValidation>
  </dataValidations>
  <pageMargins left="0.7" right="0.7" top="0.75" bottom="0.75" header="0.3" footer="0.3"/>
  <pageSetup paperSize="8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59"/>
  <sheetViews>
    <sheetView zoomScale="60" zoomScaleNormal="60" workbookViewId="0">
      <pane ySplit="1" topLeftCell="A2" activePane="bottomLeft" state="frozen"/>
      <selection pane="bottomLeft" activeCell="C6" sqref="C6"/>
    </sheetView>
  </sheetViews>
  <sheetFormatPr baseColWidth="10" defaultRowHeight="15" x14ac:dyDescent="0.25"/>
  <cols>
    <col min="1" max="1" width="15.140625" bestFit="1" customWidth="1"/>
    <col min="19" max="19" width="15.140625" bestFit="1" customWidth="1"/>
    <col min="37" max="37" width="15.140625" bestFit="1" customWidth="1"/>
  </cols>
  <sheetData>
    <row r="1" spans="1:53" ht="18.75" x14ac:dyDescent="0.25">
      <c r="A1" s="43" t="s">
        <v>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S1" s="43" t="s">
        <v>4</v>
      </c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K1" s="43" t="s">
        <v>5</v>
      </c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</row>
    <row r="3" spans="1:53" x14ac:dyDescent="0.25">
      <c r="A3" s="1"/>
      <c r="B3" s="40" t="s">
        <v>0</v>
      </c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S3" s="1"/>
      <c r="T3" s="40" t="s">
        <v>0</v>
      </c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K3" s="1"/>
      <c r="AL3" s="40" t="s">
        <v>0</v>
      </c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0"/>
      <c r="AY3" s="40"/>
      <c r="AZ3" s="40"/>
      <c r="BA3" s="40"/>
    </row>
    <row r="4" spans="1:53" x14ac:dyDescent="0.25">
      <c r="A4" s="1" t="s">
        <v>1</v>
      </c>
      <c r="B4" s="1">
        <v>400</v>
      </c>
      <c r="C4" s="1">
        <v>600</v>
      </c>
      <c r="D4" s="1">
        <v>700</v>
      </c>
      <c r="E4" s="1">
        <v>800</v>
      </c>
      <c r="F4" s="1">
        <v>900</v>
      </c>
      <c r="G4" s="1">
        <v>1000</v>
      </c>
      <c r="H4" s="1">
        <v>1100</v>
      </c>
      <c r="I4" s="1">
        <v>1200</v>
      </c>
      <c r="J4" s="1">
        <v>1400</v>
      </c>
      <c r="K4" s="1">
        <v>1600</v>
      </c>
      <c r="L4" s="1">
        <v>1750</v>
      </c>
      <c r="M4" s="1">
        <v>1800</v>
      </c>
      <c r="N4" s="1">
        <v>1900</v>
      </c>
      <c r="O4" s="1">
        <v>2100</v>
      </c>
      <c r="P4" s="1">
        <v>2400</v>
      </c>
      <c r="Q4" s="1">
        <v>2550</v>
      </c>
      <c r="S4" s="1" t="s">
        <v>1</v>
      </c>
      <c r="T4" s="1">
        <v>400</v>
      </c>
      <c r="U4" s="1">
        <v>600</v>
      </c>
      <c r="V4" s="1">
        <v>700</v>
      </c>
      <c r="W4" s="1">
        <v>800</v>
      </c>
      <c r="X4" s="1">
        <v>900</v>
      </c>
      <c r="Y4" s="1">
        <v>1000</v>
      </c>
      <c r="Z4" s="1">
        <v>1100</v>
      </c>
      <c r="AA4" s="1">
        <v>1200</v>
      </c>
      <c r="AB4" s="1">
        <v>1400</v>
      </c>
      <c r="AC4" s="1">
        <v>1600</v>
      </c>
      <c r="AD4" s="1">
        <v>1750</v>
      </c>
      <c r="AE4" s="1">
        <v>1800</v>
      </c>
      <c r="AF4" s="1">
        <v>1900</v>
      </c>
      <c r="AG4" s="1">
        <v>2100</v>
      </c>
      <c r="AH4" s="1">
        <v>2400</v>
      </c>
      <c r="AI4" s="1">
        <v>2550</v>
      </c>
      <c r="AK4" s="1" t="s">
        <v>1</v>
      </c>
      <c r="AL4" s="1">
        <v>400</v>
      </c>
      <c r="AM4" s="1">
        <v>600</v>
      </c>
      <c r="AN4" s="1">
        <v>700</v>
      </c>
      <c r="AO4" s="1">
        <v>800</v>
      </c>
      <c r="AP4" s="1">
        <v>900</v>
      </c>
      <c r="AQ4" s="1">
        <v>1000</v>
      </c>
      <c r="AR4" s="1">
        <v>1100</v>
      </c>
      <c r="AS4" s="1">
        <v>1200</v>
      </c>
      <c r="AT4" s="1">
        <v>1400</v>
      </c>
      <c r="AU4" s="1">
        <v>1600</v>
      </c>
      <c r="AV4" s="1">
        <v>1750</v>
      </c>
      <c r="AW4" s="1">
        <v>1800</v>
      </c>
      <c r="AX4" s="1">
        <v>1900</v>
      </c>
      <c r="AY4" s="1">
        <v>2100</v>
      </c>
      <c r="AZ4" s="1">
        <v>2400</v>
      </c>
      <c r="BA4" s="1">
        <v>2550</v>
      </c>
    </row>
    <row r="5" spans="1:53" x14ac:dyDescent="0.25">
      <c r="A5" s="1">
        <v>600</v>
      </c>
      <c r="B5" s="1">
        <v>121.47</v>
      </c>
      <c r="C5" s="1">
        <v>130.16999999999999</v>
      </c>
      <c r="D5" s="1">
        <v>136.58000000000001</v>
      </c>
      <c r="E5" s="2"/>
      <c r="F5" s="3"/>
      <c r="G5" s="1">
        <v>173.13</v>
      </c>
      <c r="H5" s="1">
        <v>177.39</v>
      </c>
      <c r="I5" s="1">
        <v>181.74</v>
      </c>
      <c r="J5" s="1">
        <v>192.16</v>
      </c>
      <c r="K5" s="2"/>
      <c r="L5" s="4"/>
      <c r="M5" s="3"/>
      <c r="N5" s="1">
        <v>248.44</v>
      </c>
      <c r="O5" s="1">
        <v>263.47000000000003</v>
      </c>
      <c r="P5" s="2"/>
      <c r="Q5" s="3"/>
      <c r="S5" s="1">
        <v>600</v>
      </c>
      <c r="T5" s="1">
        <v>124.95</v>
      </c>
      <c r="U5" s="1">
        <v>135.59</v>
      </c>
      <c r="V5" s="1">
        <v>142.66999999999999</v>
      </c>
      <c r="W5" s="2"/>
      <c r="X5" s="3"/>
      <c r="Y5" s="1">
        <v>181.83</v>
      </c>
      <c r="Z5" s="1">
        <v>186.96</v>
      </c>
      <c r="AA5" s="1">
        <v>192.18</v>
      </c>
      <c r="AB5" s="1">
        <v>204.34</v>
      </c>
      <c r="AC5" s="2"/>
      <c r="AD5" s="4"/>
      <c r="AE5" s="3"/>
      <c r="AF5" s="1">
        <v>264.97000000000003</v>
      </c>
      <c r="AG5" s="1">
        <v>281.74</v>
      </c>
      <c r="AH5" s="2"/>
      <c r="AI5" s="3"/>
      <c r="AK5" s="1">
        <v>600</v>
      </c>
      <c r="AL5" s="1">
        <v>132.51</v>
      </c>
      <c r="AM5" s="1">
        <v>146.72999999999999</v>
      </c>
      <c r="AN5" s="1">
        <v>155.9</v>
      </c>
      <c r="AO5" s="2"/>
      <c r="AP5" s="3"/>
      <c r="AQ5" s="1">
        <v>200.73</v>
      </c>
      <c r="AR5" s="1">
        <v>207.75</v>
      </c>
      <c r="AS5" s="1">
        <v>214.86</v>
      </c>
      <c r="AT5" s="1">
        <v>230.8</v>
      </c>
      <c r="AU5" s="2"/>
      <c r="AV5" s="4"/>
      <c r="AW5" s="3"/>
      <c r="AX5" s="1">
        <v>300.88</v>
      </c>
      <c r="AY5" s="1">
        <v>321.43</v>
      </c>
      <c r="AZ5" s="2"/>
      <c r="BA5" s="3"/>
    </row>
    <row r="6" spans="1:53" x14ac:dyDescent="0.25">
      <c r="A6" s="1">
        <v>700</v>
      </c>
      <c r="B6" s="1">
        <v>122.7</v>
      </c>
      <c r="C6" s="1">
        <v>131.59</v>
      </c>
      <c r="D6" s="1">
        <v>138.41999999999999</v>
      </c>
      <c r="E6" s="1">
        <v>146.18</v>
      </c>
      <c r="F6" s="5"/>
      <c r="G6" s="1">
        <v>175.18</v>
      </c>
      <c r="H6" s="1">
        <v>179.53</v>
      </c>
      <c r="I6" s="1">
        <v>183.98</v>
      </c>
      <c r="J6" s="1">
        <v>195.24</v>
      </c>
      <c r="K6" s="1">
        <v>221.4</v>
      </c>
      <c r="L6" s="6"/>
      <c r="M6" s="7"/>
      <c r="N6" s="1">
        <v>251.31</v>
      </c>
      <c r="O6" s="1">
        <v>267.49</v>
      </c>
      <c r="P6" s="1">
        <v>291.76</v>
      </c>
      <c r="Q6" s="5"/>
      <c r="S6" s="1">
        <v>700</v>
      </c>
      <c r="T6" s="1">
        <v>126.76</v>
      </c>
      <c r="U6" s="1">
        <v>137.68</v>
      </c>
      <c r="V6" s="1">
        <v>145.53</v>
      </c>
      <c r="W6" s="1">
        <v>154.30000000000001</v>
      </c>
      <c r="X6" s="5"/>
      <c r="Y6" s="1">
        <v>185.33</v>
      </c>
      <c r="Z6" s="1">
        <v>190.69</v>
      </c>
      <c r="AA6" s="1">
        <v>196.16</v>
      </c>
      <c r="AB6" s="1">
        <v>209.45</v>
      </c>
      <c r="AC6" s="1">
        <v>237.64</v>
      </c>
      <c r="AD6" s="6"/>
      <c r="AE6" s="7"/>
      <c r="AF6" s="1">
        <v>270.60000000000002</v>
      </c>
      <c r="AG6" s="1">
        <v>288.8</v>
      </c>
      <c r="AH6" s="1">
        <v>316.12</v>
      </c>
      <c r="AI6" s="5"/>
      <c r="AK6" s="1">
        <v>700</v>
      </c>
      <c r="AL6" s="1">
        <v>135.58000000000001</v>
      </c>
      <c r="AM6" s="1">
        <v>150.91</v>
      </c>
      <c r="AN6" s="1">
        <v>160.96</v>
      </c>
      <c r="AO6" s="1">
        <v>171.94</v>
      </c>
      <c r="AP6" s="5"/>
      <c r="AQ6" s="1">
        <v>207.38</v>
      </c>
      <c r="AR6" s="1">
        <v>214.95</v>
      </c>
      <c r="AS6" s="1">
        <v>222.62</v>
      </c>
      <c r="AT6" s="1">
        <v>240.32</v>
      </c>
      <c r="AU6" s="1">
        <v>272.92</v>
      </c>
      <c r="AV6" s="6"/>
      <c r="AW6" s="7"/>
      <c r="AX6" s="1">
        <v>312.49</v>
      </c>
      <c r="AY6" s="1">
        <v>335.11</v>
      </c>
      <c r="AZ6" s="1">
        <v>369.04</v>
      </c>
      <c r="BA6" s="5"/>
    </row>
    <row r="7" spans="1:53" x14ac:dyDescent="0.25">
      <c r="A7" s="1">
        <v>760</v>
      </c>
      <c r="B7" s="1">
        <v>123.94</v>
      </c>
      <c r="C7" s="1">
        <v>133.02000000000001</v>
      </c>
      <c r="D7" s="1">
        <v>140.26</v>
      </c>
      <c r="E7" s="1">
        <v>148.56</v>
      </c>
      <c r="F7" s="8"/>
      <c r="G7" s="1">
        <v>177.24</v>
      </c>
      <c r="H7" s="1">
        <v>181.66</v>
      </c>
      <c r="I7" s="1">
        <v>186.21</v>
      </c>
      <c r="J7" s="1">
        <v>198.32</v>
      </c>
      <c r="K7" s="1">
        <v>225.33</v>
      </c>
      <c r="L7" s="9"/>
      <c r="M7" s="10"/>
      <c r="N7" s="1">
        <v>254.18</v>
      </c>
      <c r="O7" s="1">
        <v>271.5</v>
      </c>
      <c r="P7" s="1">
        <v>297.49</v>
      </c>
      <c r="Q7" s="8"/>
      <c r="S7" s="1">
        <v>760</v>
      </c>
      <c r="T7" s="1">
        <v>128.35</v>
      </c>
      <c r="U7" s="1">
        <v>139.63</v>
      </c>
      <c r="V7" s="1">
        <v>147.97</v>
      </c>
      <c r="W7" s="1">
        <v>157.38</v>
      </c>
      <c r="X7" s="8"/>
      <c r="Y7" s="1">
        <v>188.26</v>
      </c>
      <c r="Z7" s="1">
        <v>193.78</v>
      </c>
      <c r="AA7" s="1">
        <v>199.43</v>
      </c>
      <c r="AB7" s="1">
        <v>213.75</v>
      </c>
      <c r="AC7" s="1">
        <v>242.96</v>
      </c>
      <c r="AD7" s="9"/>
      <c r="AE7" s="10"/>
      <c r="AF7" s="1">
        <v>275.12</v>
      </c>
      <c r="AG7" s="1">
        <v>294.64999999999998</v>
      </c>
      <c r="AH7" s="1">
        <v>323.94</v>
      </c>
      <c r="AI7" s="8"/>
      <c r="AK7" s="1">
        <v>760</v>
      </c>
      <c r="AL7" s="1">
        <v>137.91999999999999</v>
      </c>
      <c r="AM7" s="1">
        <v>154</v>
      </c>
      <c r="AN7" s="1">
        <v>164.73</v>
      </c>
      <c r="AO7" s="1">
        <v>176.53</v>
      </c>
      <c r="AP7" s="8"/>
      <c r="AQ7" s="1">
        <v>212.2</v>
      </c>
      <c r="AR7" s="1">
        <v>220.12</v>
      </c>
      <c r="AS7" s="1">
        <v>228.16</v>
      </c>
      <c r="AT7" s="1">
        <v>247.27</v>
      </c>
      <c r="AU7" s="1">
        <v>281.27</v>
      </c>
      <c r="AV7" s="9"/>
      <c r="AW7" s="10"/>
      <c r="AX7" s="1">
        <v>320.60000000000002</v>
      </c>
      <c r="AY7" s="1">
        <v>344.92</v>
      </c>
      <c r="AZ7" s="1">
        <v>381.39</v>
      </c>
      <c r="BA7" s="8"/>
    </row>
    <row r="8" spans="1:53" x14ac:dyDescent="0.25">
      <c r="A8" s="1">
        <v>1000</v>
      </c>
      <c r="B8" s="1">
        <v>131.52000000000001</v>
      </c>
      <c r="C8" s="1">
        <v>144.85</v>
      </c>
      <c r="D8" s="1">
        <v>153.79</v>
      </c>
      <c r="E8" s="1">
        <v>163.35</v>
      </c>
      <c r="F8" s="1">
        <v>174.08</v>
      </c>
      <c r="G8" s="1">
        <v>192.75</v>
      </c>
      <c r="H8" s="1">
        <v>199.55</v>
      </c>
      <c r="I8" s="1">
        <v>206.88</v>
      </c>
      <c r="J8" s="1">
        <v>222.85</v>
      </c>
      <c r="K8" s="1">
        <v>250.02</v>
      </c>
      <c r="L8" s="1">
        <v>265.17</v>
      </c>
      <c r="M8" s="1">
        <v>274.32</v>
      </c>
      <c r="N8" s="1">
        <v>287.35000000000002</v>
      </c>
      <c r="O8" s="1">
        <v>307.77</v>
      </c>
      <c r="P8" s="1">
        <v>338.4</v>
      </c>
      <c r="Q8" s="1">
        <v>352.54</v>
      </c>
      <c r="S8" s="1">
        <v>1000</v>
      </c>
      <c r="T8" s="1">
        <v>137.32</v>
      </c>
      <c r="U8" s="1">
        <v>153.55000000000001</v>
      </c>
      <c r="V8" s="1">
        <v>163.94</v>
      </c>
      <c r="W8" s="1">
        <v>174.95</v>
      </c>
      <c r="X8" s="1">
        <v>187.13</v>
      </c>
      <c r="Y8" s="1">
        <v>207.25</v>
      </c>
      <c r="Z8" s="1">
        <v>215.5</v>
      </c>
      <c r="AA8" s="1">
        <v>224.28</v>
      </c>
      <c r="AB8" s="1">
        <v>243.15</v>
      </c>
      <c r="AC8" s="1">
        <v>273.22000000000003</v>
      </c>
      <c r="AD8" s="1">
        <v>290.55</v>
      </c>
      <c r="AE8" s="1">
        <v>300.42</v>
      </c>
      <c r="AF8" s="1">
        <v>314.89999999999998</v>
      </c>
      <c r="AG8" s="1">
        <v>338.22</v>
      </c>
      <c r="AH8" s="1">
        <v>373.2</v>
      </c>
      <c r="AI8" s="1">
        <v>389.51</v>
      </c>
      <c r="AK8" s="1">
        <v>1000</v>
      </c>
      <c r="AL8" s="1">
        <v>149.91999999999999</v>
      </c>
      <c r="AM8" s="1">
        <v>172.45</v>
      </c>
      <c r="AN8" s="1">
        <v>185.99</v>
      </c>
      <c r="AO8" s="1">
        <v>200.15</v>
      </c>
      <c r="AP8" s="1">
        <v>215.48</v>
      </c>
      <c r="AQ8" s="1">
        <v>238.75</v>
      </c>
      <c r="AR8" s="1">
        <v>250.15</v>
      </c>
      <c r="AS8" s="1">
        <v>262.08</v>
      </c>
      <c r="AT8" s="1">
        <v>287.25</v>
      </c>
      <c r="AU8" s="1">
        <v>323.62</v>
      </c>
      <c r="AV8" s="1">
        <v>345.67</v>
      </c>
      <c r="AW8" s="1">
        <v>357.12</v>
      </c>
      <c r="AX8" s="1">
        <v>374.75</v>
      </c>
      <c r="AY8" s="1">
        <v>404.37</v>
      </c>
      <c r="AZ8" s="1">
        <v>448.8</v>
      </c>
      <c r="BA8" s="1">
        <v>469.84</v>
      </c>
    </row>
    <row r="9" spans="1:53" x14ac:dyDescent="0.25">
      <c r="A9" s="1">
        <v>1100</v>
      </c>
      <c r="B9" s="1">
        <v>132.83000000000001</v>
      </c>
      <c r="C9" s="1">
        <v>146.94999999999999</v>
      </c>
      <c r="D9" s="1">
        <v>156.22</v>
      </c>
      <c r="E9" s="1">
        <v>165.97</v>
      </c>
      <c r="F9" s="1">
        <v>176.65</v>
      </c>
      <c r="G9" s="1">
        <v>195.58</v>
      </c>
      <c r="H9" s="1">
        <v>202.67</v>
      </c>
      <c r="I9" s="1">
        <v>210.12</v>
      </c>
      <c r="J9" s="1">
        <v>226.47</v>
      </c>
      <c r="K9" s="1">
        <v>254.43</v>
      </c>
      <c r="L9" s="1">
        <v>269.77999999999997</v>
      </c>
      <c r="M9" s="1">
        <v>279.13</v>
      </c>
      <c r="N9" s="1">
        <v>293.07</v>
      </c>
      <c r="O9" s="1">
        <v>313.72000000000003</v>
      </c>
      <c r="P9" s="1">
        <v>344.69</v>
      </c>
      <c r="Q9" s="1">
        <v>359.23</v>
      </c>
      <c r="S9" s="1">
        <v>1100</v>
      </c>
      <c r="T9" s="1">
        <v>139.27000000000001</v>
      </c>
      <c r="U9" s="1">
        <v>156.52000000000001</v>
      </c>
      <c r="V9" s="1">
        <v>167.39</v>
      </c>
      <c r="W9" s="1">
        <v>178.73</v>
      </c>
      <c r="X9" s="1">
        <v>191.01</v>
      </c>
      <c r="Y9" s="1">
        <v>211.53</v>
      </c>
      <c r="Z9" s="1">
        <v>220.22</v>
      </c>
      <c r="AA9" s="1">
        <v>229.26</v>
      </c>
      <c r="AB9" s="1">
        <v>248.8</v>
      </c>
      <c r="AC9" s="1">
        <v>279.95</v>
      </c>
      <c r="AD9" s="1">
        <v>297.69</v>
      </c>
      <c r="AE9" s="1">
        <v>307.83999999999997</v>
      </c>
      <c r="AF9" s="1">
        <v>323.38</v>
      </c>
      <c r="AG9" s="1">
        <v>347.22</v>
      </c>
      <c r="AH9" s="1">
        <v>382.97</v>
      </c>
      <c r="AI9" s="1">
        <v>399.9</v>
      </c>
      <c r="AK9" s="1">
        <v>1100</v>
      </c>
      <c r="AL9" s="1">
        <v>153.13</v>
      </c>
      <c r="AM9" s="1">
        <v>177.31</v>
      </c>
      <c r="AN9" s="1">
        <v>191.64</v>
      </c>
      <c r="AO9" s="1">
        <v>206.45</v>
      </c>
      <c r="AP9" s="1">
        <v>222.19</v>
      </c>
      <c r="AQ9" s="1">
        <v>246.18</v>
      </c>
      <c r="AR9" s="1">
        <v>258.33</v>
      </c>
      <c r="AS9" s="1">
        <v>270.83999999999997</v>
      </c>
      <c r="AT9" s="1">
        <v>297.31</v>
      </c>
      <c r="AU9" s="1">
        <v>335.39</v>
      </c>
      <c r="AV9" s="1">
        <v>358.33</v>
      </c>
      <c r="AW9" s="1">
        <v>370.21</v>
      </c>
      <c r="AX9" s="1">
        <v>389.21</v>
      </c>
      <c r="AY9" s="1">
        <v>419.98</v>
      </c>
      <c r="AZ9" s="1">
        <v>466.13</v>
      </c>
      <c r="BA9" s="1">
        <v>488.26</v>
      </c>
    </row>
    <row r="10" spans="1:53" x14ac:dyDescent="0.25">
      <c r="A10" s="1">
        <v>1150</v>
      </c>
      <c r="B10" s="1">
        <v>134.26</v>
      </c>
      <c r="C10" s="1">
        <v>149.05000000000001</v>
      </c>
      <c r="D10" s="1">
        <v>158.65</v>
      </c>
      <c r="E10" s="1">
        <v>168.58</v>
      </c>
      <c r="F10" s="1">
        <v>179.22</v>
      </c>
      <c r="G10" s="1">
        <v>198.4</v>
      </c>
      <c r="H10" s="1">
        <v>205.79</v>
      </c>
      <c r="I10" s="1">
        <v>213.36</v>
      </c>
      <c r="J10" s="1">
        <v>230.09</v>
      </c>
      <c r="K10" s="1">
        <v>258.83999999999997</v>
      </c>
      <c r="L10" s="1">
        <v>274.39</v>
      </c>
      <c r="M10" s="1">
        <v>283.94</v>
      </c>
      <c r="N10" s="1">
        <v>298.79000000000002</v>
      </c>
      <c r="O10" s="1">
        <v>319.67</v>
      </c>
      <c r="P10" s="1">
        <v>350.98</v>
      </c>
      <c r="Q10" s="1">
        <v>365.92</v>
      </c>
      <c r="S10" s="1">
        <v>1150</v>
      </c>
      <c r="T10" s="1">
        <v>140.93</v>
      </c>
      <c r="U10" s="1">
        <v>159.06</v>
      </c>
      <c r="V10" s="1">
        <v>170.33</v>
      </c>
      <c r="W10" s="1">
        <v>181.92</v>
      </c>
      <c r="X10" s="1">
        <v>194.23</v>
      </c>
      <c r="Y10" s="1">
        <v>215.08</v>
      </c>
      <c r="Z10" s="1">
        <v>224.13</v>
      </c>
      <c r="AA10" s="1">
        <v>233.37</v>
      </c>
      <c r="AB10" s="1">
        <v>253.43</v>
      </c>
      <c r="AC10" s="1">
        <v>285.52</v>
      </c>
      <c r="AD10" s="1">
        <v>303.58</v>
      </c>
      <c r="AE10" s="1">
        <v>313.95999999999998</v>
      </c>
      <c r="AF10" s="1">
        <v>330.48</v>
      </c>
      <c r="AG10" s="1">
        <v>354.69</v>
      </c>
      <c r="AH10" s="1">
        <v>391</v>
      </c>
      <c r="AI10" s="1">
        <v>408.44</v>
      </c>
      <c r="AK10" s="1">
        <v>1150</v>
      </c>
      <c r="AL10" s="1">
        <v>155.41999999999999</v>
      </c>
      <c r="AM10" s="1">
        <v>180.79</v>
      </c>
      <c r="AN10" s="1">
        <v>195.68</v>
      </c>
      <c r="AO10" s="1">
        <v>210.9</v>
      </c>
      <c r="AP10" s="1">
        <v>226.83</v>
      </c>
      <c r="AQ10" s="1">
        <v>251.3</v>
      </c>
      <c r="AR10" s="1">
        <v>263.98</v>
      </c>
      <c r="AS10" s="1">
        <v>276.83999999999997</v>
      </c>
      <c r="AT10" s="1">
        <v>304.14999999999998</v>
      </c>
      <c r="AU10" s="1">
        <v>343.48</v>
      </c>
      <c r="AV10" s="1">
        <v>366.97</v>
      </c>
      <c r="AW10" s="1">
        <v>379.16</v>
      </c>
      <c r="AX10" s="1">
        <v>399.3</v>
      </c>
      <c r="AY10" s="1">
        <v>430.76</v>
      </c>
      <c r="AZ10" s="1">
        <v>477.94</v>
      </c>
      <c r="BA10" s="1">
        <v>500.81</v>
      </c>
    </row>
    <row r="11" spans="1:53" x14ac:dyDescent="0.25">
      <c r="A11" s="1">
        <v>1200</v>
      </c>
      <c r="B11" s="1">
        <v>135.87</v>
      </c>
      <c r="C11" s="1">
        <v>151.06</v>
      </c>
      <c r="D11" s="1">
        <v>160.85</v>
      </c>
      <c r="E11" s="1">
        <v>170.98</v>
      </c>
      <c r="F11" s="1">
        <v>181.86</v>
      </c>
      <c r="G11" s="1">
        <v>201.48</v>
      </c>
      <c r="H11" s="1">
        <v>209.17</v>
      </c>
      <c r="I11" s="1">
        <v>216.82</v>
      </c>
      <c r="J11" s="1">
        <v>234.72</v>
      </c>
      <c r="K11" s="1">
        <v>263.26</v>
      </c>
      <c r="L11" s="1">
        <v>279.06</v>
      </c>
      <c r="M11" s="1">
        <v>288.87</v>
      </c>
      <c r="N11" s="1">
        <v>303.76</v>
      </c>
      <c r="O11" s="1">
        <v>325.49</v>
      </c>
      <c r="P11" s="1">
        <v>358.1</v>
      </c>
      <c r="Q11" s="1">
        <v>373.55</v>
      </c>
      <c r="S11" s="1">
        <v>1200</v>
      </c>
      <c r="T11" s="1">
        <v>142.83000000000001</v>
      </c>
      <c r="U11" s="1">
        <v>161.5</v>
      </c>
      <c r="V11" s="1">
        <v>173.03</v>
      </c>
      <c r="W11" s="1">
        <v>184.9</v>
      </c>
      <c r="X11" s="1">
        <v>197.52</v>
      </c>
      <c r="Y11" s="1">
        <v>218.88</v>
      </c>
      <c r="Z11" s="1">
        <v>228.31</v>
      </c>
      <c r="AA11" s="1">
        <v>237.7</v>
      </c>
      <c r="AB11" s="1">
        <v>259.08</v>
      </c>
      <c r="AC11" s="1">
        <v>291.10000000000002</v>
      </c>
      <c r="AD11" s="1">
        <v>309.51</v>
      </c>
      <c r="AE11" s="1">
        <v>320.19</v>
      </c>
      <c r="AF11" s="1">
        <v>336.82</v>
      </c>
      <c r="AG11" s="1">
        <v>362.03</v>
      </c>
      <c r="AH11" s="1">
        <v>399.86</v>
      </c>
      <c r="AI11" s="1">
        <v>417.92</v>
      </c>
      <c r="AK11" s="1">
        <v>1200</v>
      </c>
      <c r="AL11" s="1">
        <v>157.94999999999999</v>
      </c>
      <c r="AM11" s="1">
        <v>184.18</v>
      </c>
      <c r="AN11" s="1">
        <v>199.49</v>
      </c>
      <c r="AO11" s="1">
        <v>215.14</v>
      </c>
      <c r="AP11" s="1">
        <v>231.54</v>
      </c>
      <c r="AQ11" s="1">
        <v>256.68</v>
      </c>
      <c r="AR11" s="1">
        <v>269.89</v>
      </c>
      <c r="AS11" s="1">
        <v>283.06</v>
      </c>
      <c r="AT11" s="1">
        <v>312</v>
      </c>
      <c r="AU11" s="1">
        <v>351.58</v>
      </c>
      <c r="AV11" s="1">
        <v>375.66</v>
      </c>
      <c r="AW11" s="1">
        <v>388.23</v>
      </c>
      <c r="AX11" s="1">
        <v>408.64</v>
      </c>
      <c r="AY11" s="1">
        <v>441.41</v>
      </c>
      <c r="AZ11" s="1">
        <v>490.58</v>
      </c>
      <c r="BA11" s="1">
        <v>514.30999999999995</v>
      </c>
    </row>
    <row r="12" spans="1:53" x14ac:dyDescent="0.25">
      <c r="A12" s="1">
        <v>1250</v>
      </c>
      <c r="B12" s="1">
        <v>137.47</v>
      </c>
      <c r="C12" s="1">
        <v>153.07</v>
      </c>
      <c r="D12" s="1">
        <v>163.05000000000001</v>
      </c>
      <c r="E12" s="1">
        <v>173.37</v>
      </c>
      <c r="F12" s="1">
        <v>184.5</v>
      </c>
      <c r="G12" s="1">
        <v>204.55</v>
      </c>
      <c r="H12" s="1">
        <v>212.55</v>
      </c>
      <c r="I12" s="1">
        <v>220.28</v>
      </c>
      <c r="J12" s="1">
        <v>239.36</v>
      </c>
      <c r="K12" s="1">
        <v>267.68</v>
      </c>
      <c r="L12" s="1">
        <v>283.74</v>
      </c>
      <c r="M12" s="1">
        <v>293.79000000000002</v>
      </c>
      <c r="N12" s="1">
        <v>308.72000000000003</v>
      </c>
      <c r="O12" s="1">
        <v>331.32</v>
      </c>
      <c r="P12" s="1">
        <v>365.21</v>
      </c>
      <c r="Q12" s="1">
        <v>381.19</v>
      </c>
      <c r="S12" s="1">
        <v>1250</v>
      </c>
      <c r="T12" s="1">
        <v>144.72</v>
      </c>
      <c r="U12" s="1">
        <v>163.94</v>
      </c>
      <c r="V12" s="1">
        <v>175.74</v>
      </c>
      <c r="W12" s="1">
        <v>187.87</v>
      </c>
      <c r="X12" s="1">
        <v>200.82</v>
      </c>
      <c r="Y12" s="1">
        <v>222.67</v>
      </c>
      <c r="Z12" s="1">
        <v>232.49</v>
      </c>
      <c r="AA12" s="1">
        <v>242.03</v>
      </c>
      <c r="AB12" s="1">
        <v>264.73</v>
      </c>
      <c r="AC12" s="1">
        <v>296.68</v>
      </c>
      <c r="AD12" s="1">
        <v>315.45</v>
      </c>
      <c r="AE12" s="1">
        <v>326.42</v>
      </c>
      <c r="AF12" s="1">
        <v>343.16</v>
      </c>
      <c r="AG12" s="1">
        <v>369.38</v>
      </c>
      <c r="AH12" s="1">
        <v>408.71</v>
      </c>
      <c r="AI12" s="1">
        <v>427.41</v>
      </c>
      <c r="AK12" s="1">
        <v>1250</v>
      </c>
      <c r="AL12" s="1">
        <v>160.47</v>
      </c>
      <c r="AM12" s="1">
        <v>187.57</v>
      </c>
      <c r="AN12" s="1">
        <v>203.3</v>
      </c>
      <c r="AO12" s="1">
        <v>219.37</v>
      </c>
      <c r="AP12" s="1">
        <v>236.25</v>
      </c>
      <c r="AQ12" s="1">
        <v>262.05</v>
      </c>
      <c r="AR12" s="1">
        <v>275.8</v>
      </c>
      <c r="AS12" s="1">
        <v>289.27999999999997</v>
      </c>
      <c r="AT12" s="1">
        <v>319.86</v>
      </c>
      <c r="AU12" s="1">
        <v>359.68</v>
      </c>
      <c r="AV12" s="1">
        <v>384.36</v>
      </c>
      <c r="AW12" s="1">
        <v>397.29</v>
      </c>
      <c r="AX12" s="1">
        <v>417.97</v>
      </c>
      <c r="AY12" s="1">
        <v>452.07</v>
      </c>
      <c r="AZ12" s="1">
        <v>503.21</v>
      </c>
      <c r="BA12" s="1">
        <v>527.80999999999995</v>
      </c>
    </row>
    <row r="13" spans="1:53" x14ac:dyDescent="0.25">
      <c r="A13" s="1">
        <v>1300</v>
      </c>
      <c r="B13" s="1">
        <v>139.1</v>
      </c>
      <c r="C13" s="1">
        <v>155.22999999999999</v>
      </c>
      <c r="D13" s="1">
        <v>165.41</v>
      </c>
      <c r="E13" s="1">
        <v>175.95</v>
      </c>
      <c r="F13" s="1">
        <v>187.13</v>
      </c>
      <c r="G13" s="1">
        <v>208.58</v>
      </c>
      <c r="H13" s="1">
        <v>216.69</v>
      </c>
      <c r="I13" s="1">
        <v>224.73</v>
      </c>
      <c r="J13" s="1">
        <v>243.24</v>
      </c>
      <c r="K13" s="1">
        <v>273.77</v>
      </c>
      <c r="L13" s="1">
        <v>290.02999999999997</v>
      </c>
      <c r="M13" s="1">
        <v>300.27999999999997</v>
      </c>
      <c r="N13" s="1">
        <v>315.63</v>
      </c>
      <c r="O13" s="1">
        <v>338.1</v>
      </c>
      <c r="P13" s="1">
        <v>371.82</v>
      </c>
      <c r="Q13" s="1">
        <v>387.89</v>
      </c>
      <c r="S13" s="1">
        <v>1300</v>
      </c>
      <c r="T13" s="1">
        <v>146.63999999999999</v>
      </c>
      <c r="U13" s="1">
        <v>166.54</v>
      </c>
      <c r="V13" s="1">
        <v>178.6</v>
      </c>
      <c r="W13" s="1">
        <v>191.03</v>
      </c>
      <c r="X13" s="1">
        <v>204.1</v>
      </c>
      <c r="Y13" s="1">
        <v>227.43</v>
      </c>
      <c r="Z13" s="1">
        <v>237.42</v>
      </c>
      <c r="AA13" s="1">
        <v>247.35</v>
      </c>
      <c r="AB13" s="1">
        <v>269.63</v>
      </c>
      <c r="AC13" s="1">
        <v>303.93</v>
      </c>
      <c r="AD13" s="1">
        <v>323.01</v>
      </c>
      <c r="AE13" s="1">
        <v>334.21</v>
      </c>
      <c r="AF13" s="1">
        <v>351.44</v>
      </c>
      <c r="AG13" s="1">
        <v>377.69</v>
      </c>
      <c r="AH13" s="1">
        <v>417.06</v>
      </c>
      <c r="AI13" s="1">
        <v>435.95</v>
      </c>
      <c r="AK13" s="1">
        <v>1300</v>
      </c>
      <c r="AL13" s="1">
        <v>163.02000000000001</v>
      </c>
      <c r="AM13" s="1">
        <v>191.11</v>
      </c>
      <c r="AN13" s="1">
        <v>207.27</v>
      </c>
      <c r="AO13" s="1">
        <v>223.79</v>
      </c>
      <c r="AP13" s="1">
        <v>240.95</v>
      </c>
      <c r="AQ13" s="1">
        <v>268.38</v>
      </c>
      <c r="AR13" s="1">
        <v>282.47000000000003</v>
      </c>
      <c r="AS13" s="1">
        <v>296.49</v>
      </c>
      <c r="AT13" s="1">
        <v>326.95999999999998</v>
      </c>
      <c r="AU13" s="1">
        <v>369.45</v>
      </c>
      <c r="AV13" s="1">
        <v>394.68</v>
      </c>
      <c r="AW13" s="1">
        <v>407.92</v>
      </c>
      <c r="AX13" s="1">
        <v>429.25</v>
      </c>
      <c r="AY13" s="1">
        <v>463.68</v>
      </c>
      <c r="AZ13" s="1">
        <v>515.34</v>
      </c>
      <c r="BA13" s="1">
        <v>540.38</v>
      </c>
    </row>
    <row r="14" spans="1:53" x14ac:dyDescent="0.25">
      <c r="A14" s="1">
        <v>1350</v>
      </c>
      <c r="B14" s="1">
        <v>140.72</v>
      </c>
      <c r="C14" s="1">
        <v>157.38</v>
      </c>
      <c r="D14" s="1">
        <v>167.76</v>
      </c>
      <c r="E14" s="1">
        <v>178.52</v>
      </c>
      <c r="F14" s="1">
        <v>189.76</v>
      </c>
      <c r="G14" s="1">
        <v>212.62</v>
      </c>
      <c r="H14" s="1">
        <v>220.83</v>
      </c>
      <c r="I14" s="1">
        <v>229.18</v>
      </c>
      <c r="J14" s="1">
        <v>247.13</v>
      </c>
      <c r="K14" s="1">
        <v>279.86</v>
      </c>
      <c r="L14" s="1">
        <v>296.32</v>
      </c>
      <c r="M14" s="1">
        <v>306.77999999999997</v>
      </c>
      <c r="N14" s="1">
        <v>322.52999999999997</v>
      </c>
      <c r="O14" s="1">
        <v>344.89</v>
      </c>
      <c r="P14" s="1">
        <v>378.43</v>
      </c>
      <c r="Q14" s="1">
        <v>394.58</v>
      </c>
      <c r="S14" s="1">
        <v>1350</v>
      </c>
      <c r="T14" s="1">
        <v>148.55000000000001</v>
      </c>
      <c r="U14" s="1">
        <v>169.13</v>
      </c>
      <c r="V14" s="1">
        <v>181.46</v>
      </c>
      <c r="W14" s="1">
        <v>194.18</v>
      </c>
      <c r="X14" s="1">
        <v>207.38</v>
      </c>
      <c r="Y14" s="1">
        <v>232.2</v>
      </c>
      <c r="Z14" s="1">
        <v>242.36</v>
      </c>
      <c r="AA14" s="1">
        <v>252.67</v>
      </c>
      <c r="AB14" s="1">
        <v>274.52999999999997</v>
      </c>
      <c r="AC14" s="1">
        <v>311.18</v>
      </c>
      <c r="AD14" s="1">
        <v>330.58</v>
      </c>
      <c r="AE14" s="1">
        <v>342.01</v>
      </c>
      <c r="AF14" s="1">
        <v>359.72</v>
      </c>
      <c r="AG14" s="1">
        <v>386</v>
      </c>
      <c r="AH14" s="1">
        <v>425.41</v>
      </c>
      <c r="AI14" s="1">
        <v>444.5</v>
      </c>
      <c r="AK14" s="1">
        <v>1350</v>
      </c>
      <c r="AL14" s="1">
        <v>165.56</v>
      </c>
      <c r="AM14" s="1">
        <v>194.64</v>
      </c>
      <c r="AN14" s="1">
        <v>211.23</v>
      </c>
      <c r="AO14" s="1">
        <v>228.2</v>
      </c>
      <c r="AP14" s="1">
        <v>245.65</v>
      </c>
      <c r="AQ14" s="1">
        <v>274.72000000000003</v>
      </c>
      <c r="AR14" s="1">
        <v>289.14</v>
      </c>
      <c r="AS14" s="1">
        <v>303.7</v>
      </c>
      <c r="AT14" s="1">
        <v>334.07</v>
      </c>
      <c r="AU14" s="1">
        <v>379.22</v>
      </c>
      <c r="AV14" s="1">
        <v>404.99</v>
      </c>
      <c r="AW14" s="1">
        <v>418.56</v>
      </c>
      <c r="AX14" s="1">
        <v>440.52</v>
      </c>
      <c r="AY14" s="1">
        <v>475.3</v>
      </c>
      <c r="AZ14" s="1">
        <v>527.47</v>
      </c>
      <c r="BA14" s="1">
        <v>552.94000000000005</v>
      </c>
    </row>
    <row r="15" spans="1:53" x14ac:dyDescent="0.25">
      <c r="A15" s="1">
        <v>1400</v>
      </c>
      <c r="B15" s="1">
        <v>142.4</v>
      </c>
      <c r="C15" s="1">
        <v>159.47</v>
      </c>
      <c r="D15" s="1">
        <v>170.06</v>
      </c>
      <c r="E15" s="1">
        <v>181.02</v>
      </c>
      <c r="F15" s="1">
        <v>192.78</v>
      </c>
      <c r="G15" s="1">
        <v>215.93</v>
      </c>
      <c r="H15" s="1">
        <v>224.23</v>
      </c>
      <c r="I15" s="1">
        <v>232.91</v>
      </c>
      <c r="J15" s="1">
        <v>251.48</v>
      </c>
      <c r="K15" s="1">
        <v>284.83999999999997</v>
      </c>
      <c r="L15" s="1">
        <v>301.7</v>
      </c>
      <c r="M15" s="1">
        <v>312.57</v>
      </c>
      <c r="N15" s="1">
        <v>327.95</v>
      </c>
      <c r="O15" s="1">
        <v>350.99</v>
      </c>
      <c r="P15" s="1">
        <v>385.56</v>
      </c>
      <c r="Q15" s="1">
        <v>402.28</v>
      </c>
      <c r="S15" s="1">
        <v>1400</v>
      </c>
      <c r="T15" s="1">
        <v>150.52000000000001</v>
      </c>
      <c r="U15" s="1">
        <v>171.65</v>
      </c>
      <c r="V15" s="1">
        <v>184.27</v>
      </c>
      <c r="W15" s="1">
        <v>197.26</v>
      </c>
      <c r="X15" s="1">
        <v>211.05</v>
      </c>
      <c r="Y15" s="1">
        <v>236.23</v>
      </c>
      <c r="Z15" s="1">
        <v>246.56</v>
      </c>
      <c r="AA15" s="1">
        <v>257.27</v>
      </c>
      <c r="AB15" s="1">
        <v>279.89999999999998</v>
      </c>
      <c r="AC15" s="1">
        <v>317.32</v>
      </c>
      <c r="AD15" s="1">
        <v>337.23</v>
      </c>
      <c r="AE15" s="1">
        <v>349.11</v>
      </c>
      <c r="AF15" s="1">
        <v>366.52</v>
      </c>
      <c r="AG15" s="1">
        <v>393.62</v>
      </c>
      <c r="AH15" s="1">
        <v>434.28</v>
      </c>
      <c r="AI15" s="1">
        <v>454.04</v>
      </c>
      <c r="AK15" s="1">
        <v>1400</v>
      </c>
      <c r="AL15" s="1">
        <v>168.16</v>
      </c>
      <c r="AM15" s="1">
        <v>198.11</v>
      </c>
      <c r="AN15" s="1">
        <v>215.14</v>
      </c>
      <c r="AO15" s="1">
        <v>232.54</v>
      </c>
      <c r="AP15" s="1">
        <v>250.74</v>
      </c>
      <c r="AQ15" s="1">
        <v>280.33</v>
      </c>
      <c r="AR15" s="1">
        <v>295.07</v>
      </c>
      <c r="AS15" s="1">
        <v>310.19</v>
      </c>
      <c r="AT15" s="1">
        <v>341.64</v>
      </c>
      <c r="AU15" s="1">
        <v>387.88</v>
      </c>
      <c r="AV15" s="1">
        <v>414.4</v>
      </c>
      <c r="AW15" s="1">
        <v>428.49</v>
      </c>
      <c r="AX15" s="1">
        <v>450.31</v>
      </c>
      <c r="AY15" s="1">
        <v>486.23</v>
      </c>
      <c r="AZ15" s="1">
        <v>540.12</v>
      </c>
      <c r="BA15" s="1">
        <v>566.5</v>
      </c>
    </row>
    <row r="16" spans="1:53" x14ac:dyDescent="0.25">
      <c r="A16" s="1">
        <v>1450</v>
      </c>
      <c r="B16" s="1">
        <v>144.07</v>
      </c>
      <c r="C16" s="1">
        <v>161.55000000000001</v>
      </c>
      <c r="D16" s="1">
        <v>172.35</v>
      </c>
      <c r="E16" s="1">
        <v>183.52</v>
      </c>
      <c r="F16" s="1">
        <v>195.8</v>
      </c>
      <c r="G16" s="1">
        <v>219.24</v>
      </c>
      <c r="H16" s="1">
        <v>227.64</v>
      </c>
      <c r="I16" s="1">
        <v>236.64</v>
      </c>
      <c r="J16" s="1">
        <v>255.84</v>
      </c>
      <c r="K16" s="1">
        <v>289.82</v>
      </c>
      <c r="L16" s="1">
        <v>307.08999999999997</v>
      </c>
      <c r="M16" s="1">
        <v>318.36</v>
      </c>
      <c r="N16" s="1">
        <v>333.36</v>
      </c>
      <c r="O16" s="1">
        <v>357.1</v>
      </c>
      <c r="P16" s="1">
        <v>392.7</v>
      </c>
      <c r="Q16" s="1">
        <v>409.97</v>
      </c>
      <c r="S16" s="1">
        <v>1450</v>
      </c>
      <c r="T16" s="1">
        <v>152.47999999999999</v>
      </c>
      <c r="U16" s="1">
        <v>174.16</v>
      </c>
      <c r="V16" s="1">
        <v>187.07</v>
      </c>
      <c r="W16" s="1">
        <v>200.34</v>
      </c>
      <c r="X16" s="1">
        <v>214.72</v>
      </c>
      <c r="Y16" s="1">
        <v>240.27</v>
      </c>
      <c r="Z16" s="1">
        <v>250.77</v>
      </c>
      <c r="AA16" s="1">
        <v>261.87</v>
      </c>
      <c r="AB16" s="1">
        <v>285.27999999999997</v>
      </c>
      <c r="AC16" s="1">
        <v>323.45999999999998</v>
      </c>
      <c r="AD16" s="1">
        <v>343.88</v>
      </c>
      <c r="AE16" s="1">
        <v>356.2</v>
      </c>
      <c r="AF16" s="1">
        <v>373.31</v>
      </c>
      <c r="AG16" s="1">
        <v>401.25</v>
      </c>
      <c r="AH16" s="1">
        <v>443.16</v>
      </c>
      <c r="AI16" s="1">
        <v>463.59</v>
      </c>
      <c r="AK16" s="1">
        <v>1450</v>
      </c>
      <c r="AL16" s="1">
        <v>170.75</v>
      </c>
      <c r="AM16" s="1">
        <v>201.57</v>
      </c>
      <c r="AN16" s="1">
        <v>219.04</v>
      </c>
      <c r="AO16" s="1">
        <v>236.88</v>
      </c>
      <c r="AP16" s="1">
        <v>255.83</v>
      </c>
      <c r="AQ16" s="1">
        <v>285.94</v>
      </c>
      <c r="AR16" s="1">
        <v>301.01</v>
      </c>
      <c r="AS16" s="1">
        <v>316.68</v>
      </c>
      <c r="AT16" s="1">
        <v>349.22</v>
      </c>
      <c r="AU16" s="1">
        <v>396.54</v>
      </c>
      <c r="AV16" s="1">
        <v>423.81</v>
      </c>
      <c r="AW16" s="1">
        <v>438.42</v>
      </c>
      <c r="AX16" s="1">
        <v>460.09</v>
      </c>
      <c r="AY16" s="1">
        <v>497.17</v>
      </c>
      <c r="AZ16" s="1">
        <v>552.78</v>
      </c>
      <c r="BA16" s="1">
        <v>580.05999999999995</v>
      </c>
    </row>
    <row r="17" spans="1:53" x14ac:dyDescent="0.25">
      <c r="A17" s="1">
        <v>1500</v>
      </c>
      <c r="B17" s="1">
        <v>147.74</v>
      </c>
      <c r="C17" s="1">
        <v>165.63</v>
      </c>
      <c r="D17" s="1">
        <v>176.64</v>
      </c>
      <c r="E17" s="1">
        <v>188.02</v>
      </c>
      <c r="F17" s="1">
        <v>200.81</v>
      </c>
      <c r="G17" s="1">
        <v>224.55</v>
      </c>
      <c r="H17" s="1">
        <v>233.05</v>
      </c>
      <c r="I17" s="1">
        <v>242.37</v>
      </c>
      <c r="J17" s="1">
        <v>262.2</v>
      </c>
      <c r="K17" s="1">
        <v>296.79000000000002</v>
      </c>
      <c r="L17" s="1">
        <v>314.47000000000003</v>
      </c>
      <c r="M17" s="1">
        <v>326.14999999999998</v>
      </c>
      <c r="N17" s="1">
        <v>340.78</v>
      </c>
      <c r="O17" s="1">
        <v>365.2</v>
      </c>
      <c r="P17" s="1">
        <v>401.83</v>
      </c>
      <c r="Q17" s="1">
        <v>419.67</v>
      </c>
      <c r="S17" s="1">
        <v>1500</v>
      </c>
      <c r="T17" s="1">
        <v>156.44</v>
      </c>
      <c r="U17" s="1">
        <v>178.68</v>
      </c>
      <c r="V17" s="1">
        <v>191.87</v>
      </c>
      <c r="W17" s="1">
        <v>205.42</v>
      </c>
      <c r="X17" s="1">
        <v>220.39</v>
      </c>
      <c r="Y17" s="1">
        <v>246.3</v>
      </c>
      <c r="Z17" s="1">
        <v>256.97000000000003</v>
      </c>
      <c r="AA17" s="1">
        <v>268.47000000000003</v>
      </c>
      <c r="AB17" s="1">
        <v>292.64999999999998</v>
      </c>
      <c r="AC17" s="1">
        <v>331.59</v>
      </c>
      <c r="AD17" s="1">
        <v>352.53</v>
      </c>
      <c r="AE17" s="1">
        <v>365.3</v>
      </c>
      <c r="AF17" s="1">
        <v>382.11</v>
      </c>
      <c r="AG17" s="1">
        <v>410.88</v>
      </c>
      <c r="AH17" s="1">
        <v>454.03</v>
      </c>
      <c r="AI17" s="1">
        <v>475.13</v>
      </c>
      <c r="AK17" s="1">
        <v>1500</v>
      </c>
      <c r="AL17" s="1">
        <v>175.34</v>
      </c>
      <c r="AM17" s="1">
        <v>207.03</v>
      </c>
      <c r="AN17" s="1">
        <v>224.94</v>
      </c>
      <c r="AO17" s="1">
        <v>243.22</v>
      </c>
      <c r="AP17" s="1">
        <v>262.91000000000003</v>
      </c>
      <c r="AQ17" s="1">
        <v>293.55</v>
      </c>
      <c r="AR17" s="1">
        <v>308.95</v>
      </c>
      <c r="AS17" s="1">
        <v>325.17</v>
      </c>
      <c r="AT17" s="1">
        <v>358.8</v>
      </c>
      <c r="AU17" s="1">
        <v>407.19</v>
      </c>
      <c r="AV17" s="1">
        <v>435.22</v>
      </c>
      <c r="AW17" s="1">
        <v>450.35</v>
      </c>
      <c r="AX17" s="1">
        <v>471.88</v>
      </c>
      <c r="AY17" s="1">
        <v>510.1</v>
      </c>
      <c r="AZ17" s="1">
        <v>567.42999999999995</v>
      </c>
      <c r="BA17" s="1">
        <v>595.62</v>
      </c>
    </row>
    <row r="18" spans="1:53" x14ac:dyDescent="0.25">
      <c r="A18" s="1">
        <v>1650</v>
      </c>
      <c r="B18" s="1">
        <v>157.87</v>
      </c>
      <c r="C18" s="1">
        <v>177.01</v>
      </c>
      <c r="D18" s="1">
        <v>188.71</v>
      </c>
      <c r="E18" s="1">
        <v>200.74</v>
      </c>
      <c r="F18" s="1">
        <v>210.69</v>
      </c>
      <c r="G18" s="1">
        <v>234.11</v>
      </c>
      <c r="H18" s="1">
        <v>243.26</v>
      </c>
      <c r="I18" s="1">
        <v>252.63</v>
      </c>
      <c r="J18" s="1">
        <v>273.62</v>
      </c>
      <c r="K18" s="1">
        <v>315.64999999999998</v>
      </c>
      <c r="L18" s="1">
        <v>333.01</v>
      </c>
      <c r="M18" s="1">
        <v>344.36</v>
      </c>
      <c r="N18" s="1">
        <v>366.38</v>
      </c>
      <c r="O18" s="1">
        <v>389.61</v>
      </c>
      <c r="P18" s="1">
        <v>424.46</v>
      </c>
      <c r="Q18" s="1">
        <v>443.65</v>
      </c>
      <c r="S18" s="1">
        <v>1650</v>
      </c>
      <c r="T18" s="1">
        <v>167.44</v>
      </c>
      <c r="U18" s="1">
        <v>191.36</v>
      </c>
      <c r="V18" s="1">
        <v>205.46</v>
      </c>
      <c r="W18" s="1">
        <v>219.88</v>
      </c>
      <c r="X18" s="1">
        <v>232.23</v>
      </c>
      <c r="Y18" s="1">
        <v>258.04000000000002</v>
      </c>
      <c r="Z18" s="1">
        <v>269.58</v>
      </c>
      <c r="AA18" s="1">
        <v>281.33999999999997</v>
      </c>
      <c r="AB18" s="1">
        <v>307.12</v>
      </c>
      <c r="AC18" s="1">
        <v>353.93</v>
      </c>
      <c r="AD18" s="1">
        <v>374.87</v>
      </c>
      <c r="AE18" s="1">
        <v>387.42</v>
      </c>
      <c r="AF18" s="1">
        <v>411.84</v>
      </c>
      <c r="AG18" s="1">
        <v>439.86</v>
      </c>
      <c r="AH18" s="1">
        <v>481.88</v>
      </c>
      <c r="AI18" s="1">
        <v>504.66</v>
      </c>
      <c r="AK18" s="1">
        <v>1650</v>
      </c>
      <c r="AL18" s="1">
        <v>188.23</v>
      </c>
      <c r="AM18" s="1">
        <v>222.55</v>
      </c>
      <c r="AN18" s="1">
        <v>241.84</v>
      </c>
      <c r="AO18" s="1">
        <v>261.45999999999998</v>
      </c>
      <c r="AP18" s="1">
        <v>279</v>
      </c>
      <c r="AQ18" s="1">
        <v>310.01</v>
      </c>
      <c r="AR18" s="1">
        <v>326.75</v>
      </c>
      <c r="AS18" s="1">
        <v>343.71</v>
      </c>
      <c r="AT18" s="1">
        <v>379.88</v>
      </c>
      <c r="AU18" s="1">
        <v>437.09</v>
      </c>
      <c r="AV18" s="1">
        <v>465.83</v>
      </c>
      <c r="AW18" s="1">
        <v>480.98</v>
      </c>
      <c r="AX18" s="1">
        <v>510.59</v>
      </c>
      <c r="AY18" s="1">
        <v>549</v>
      </c>
      <c r="AZ18" s="1">
        <v>606.62</v>
      </c>
      <c r="BA18" s="1">
        <v>637.19000000000005</v>
      </c>
    </row>
    <row r="19" spans="1:53" x14ac:dyDescent="0.25">
      <c r="A19" s="1">
        <v>1700</v>
      </c>
      <c r="B19" s="1">
        <v>160.44</v>
      </c>
      <c r="C19" s="1">
        <v>179.87</v>
      </c>
      <c r="D19" s="1">
        <v>191.75</v>
      </c>
      <c r="E19" s="1">
        <v>204</v>
      </c>
      <c r="F19" s="1">
        <v>214.16</v>
      </c>
      <c r="G19" s="1">
        <v>237.42</v>
      </c>
      <c r="H19" s="1">
        <v>246.9</v>
      </c>
      <c r="I19" s="1">
        <v>256.67</v>
      </c>
      <c r="J19" s="1">
        <v>278.98</v>
      </c>
      <c r="K19" s="1">
        <v>321.2</v>
      </c>
      <c r="L19" s="1">
        <v>339.08</v>
      </c>
      <c r="M19" s="1">
        <v>350.95</v>
      </c>
      <c r="N19" s="1">
        <v>372.32</v>
      </c>
      <c r="O19" s="1">
        <v>396.56</v>
      </c>
      <c r="P19" s="1">
        <v>432.93</v>
      </c>
      <c r="Q19" s="1">
        <v>452.64</v>
      </c>
      <c r="S19" s="1">
        <v>1700</v>
      </c>
      <c r="T19" s="1">
        <v>170.3</v>
      </c>
      <c r="U19" s="1">
        <v>194.66</v>
      </c>
      <c r="V19" s="1">
        <v>209.01</v>
      </c>
      <c r="W19" s="1">
        <v>223.72</v>
      </c>
      <c r="X19" s="1">
        <v>236.34</v>
      </c>
      <c r="Y19" s="1">
        <v>262.07</v>
      </c>
      <c r="Z19" s="1">
        <v>274.01</v>
      </c>
      <c r="AA19" s="1">
        <v>286.14999999999998</v>
      </c>
      <c r="AB19" s="1">
        <v>313.49</v>
      </c>
      <c r="AC19" s="1">
        <v>360.64</v>
      </c>
      <c r="AD19" s="1">
        <v>382.21</v>
      </c>
      <c r="AE19" s="1">
        <v>395.32</v>
      </c>
      <c r="AF19" s="1">
        <v>419.15</v>
      </c>
      <c r="AG19" s="1">
        <v>448.33</v>
      </c>
      <c r="AH19" s="1">
        <v>492.09</v>
      </c>
      <c r="AI19" s="1">
        <v>515.5</v>
      </c>
      <c r="AK19" s="1">
        <v>1700</v>
      </c>
      <c r="AL19" s="1">
        <v>191.72</v>
      </c>
      <c r="AM19" s="1">
        <v>226.79</v>
      </c>
      <c r="AN19" s="1">
        <v>246.49</v>
      </c>
      <c r="AO19" s="1">
        <v>266.56</v>
      </c>
      <c r="AP19" s="1">
        <v>284.54000000000002</v>
      </c>
      <c r="AQ19" s="1">
        <v>315.62</v>
      </c>
      <c r="AR19" s="1">
        <v>332.92</v>
      </c>
      <c r="AS19" s="1">
        <v>350.41</v>
      </c>
      <c r="AT19" s="1">
        <v>388.46</v>
      </c>
      <c r="AU19" s="1">
        <v>446.32</v>
      </c>
      <c r="AV19" s="1">
        <v>475.93</v>
      </c>
      <c r="AW19" s="1">
        <v>491.71</v>
      </c>
      <c r="AX19" s="1">
        <v>520.9</v>
      </c>
      <c r="AY19" s="1">
        <v>560.78</v>
      </c>
      <c r="AZ19" s="1">
        <v>620.61</v>
      </c>
      <c r="BA19" s="1">
        <v>652.04999999999995</v>
      </c>
    </row>
    <row r="20" spans="1:53" x14ac:dyDescent="0.25">
      <c r="A20" s="1">
        <v>1750</v>
      </c>
      <c r="B20" s="1">
        <v>163.01</v>
      </c>
      <c r="C20" s="1">
        <v>182.74</v>
      </c>
      <c r="D20" s="1">
        <v>194.8</v>
      </c>
      <c r="E20" s="1">
        <v>207.25</v>
      </c>
      <c r="F20" s="1">
        <v>217.62</v>
      </c>
      <c r="G20" s="1">
        <v>240.72</v>
      </c>
      <c r="H20" s="1">
        <v>250.53</v>
      </c>
      <c r="I20" s="1">
        <v>260.51</v>
      </c>
      <c r="J20" s="1">
        <v>284.33999999999997</v>
      </c>
      <c r="K20" s="1">
        <v>326.76</v>
      </c>
      <c r="L20" s="1">
        <v>345.15</v>
      </c>
      <c r="M20" s="1">
        <v>357.54</v>
      </c>
      <c r="N20" s="1">
        <v>378.26</v>
      </c>
      <c r="O20" s="1">
        <v>403.51</v>
      </c>
      <c r="P20" s="1">
        <v>441.4</v>
      </c>
      <c r="Q20" s="1">
        <v>461.63</v>
      </c>
      <c r="S20" s="1">
        <v>1750</v>
      </c>
      <c r="T20" s="1">
        <v>173.16</v>
      </c>
      <c r="U20" s="1">
        <v>197.97</v>
      </c>
      <c r="V20" s="1">
        <v>212.56</v>
      </c>
      <c r="W20" s="1">
        <v>227.55</v>
      </c>
      <c r="X20" s="1">
        <v>240.46</v>
      </c>
      <c r="Y20" s="1">
        <v>266.10000000000002</v>
      </c>
      <c r="Z20" s="1">
        <v>278.44</v>
      </c>
      <c r="AA20" s="1">
        <v>290.95999999999998</v>
      </c>
      <c r="AB20" s="1">
        <v>319.87</v>
      </c>
      <c r="AC20" s="1">
        <v>367.36</v>
      </c>
      <c r="AD20" s="1">
        <v>389.55</v>
      </c>
      <c r="AE20" s="1">
        <v>403.21</v>
      </c>
      <c r="AF20" s="1">
        <v>426.47</v>
      </c>
      <c r="AG20" s="1">
        <v>456.8</v>
      </c>
      <c r="AH20" s="1">
        <v>502.3</v>
      </c>
      <c r="AI20" s="1">
        <v>526.34</v>
      </c>
      <c r="AK20" s="1">
        <v>1750</v>
      </c>
      <c r="AL20" s="1">
        <v>195.21</v>
      </c>
      <c r="AM20" s="1">
        <v>231.04</v>
      </c>
      <c r="AN20" s="1">
        <v>251.15</v>
      </c>
      <c r="AO20" s="1">
        <v>271.64999999999998</v>
      </c>
      <c r="AP20" s="1">
        <v>290.07</v>
      </c>
      <c r="AQ20" s="1">
        <v>321.22000000000003</v>
      </c>
      <c r="AR20" s="1">
        <v>339.08</v>
      </c>
      <c r="AS20" s="1">
        <v>357.11</v>
      </c>
      <c r="AT20" s="1">
        <v>397.04</v>
      </c>
      <c r="AU20" s="1">
        <v>455.56</v>
      </c>
      <c r="AV20" s="1">
        <v>486.02</v>
      </c>
      <c r="AW20" s="1">
        <v>502.44</v>
      </c>
      <c r="AX20" s="1">
        <v>531.21</v>
      </c>
      <c r="AY20" s="1">
        <v>572.55999999999995</v>
      </c>
      <c r="AZ20" s="1">
        <v>634.6</v>
      </c>
      <c r="BA20" s="1">
        <v>666.91</v>
      </c>
    </row>
    <row r="21" spans="1:53" x14ac:dyDescent="0.25">
      <c r="A21" s="1">
        <v>2050</v>
      </c>
      <c r="B21" s="1">
        <v>170.79</v>
      </c>
      <c r="C21" s="1">
        <v>192.31</v>
      </c>
      <c r="D21" s="1">
        <v>205.41</v>
      </c>
      <c r="E21" s="1">
        <v>219.09</v>
      </c>
      <c r="F21" s="1">
        <v>235.12</v>
      </c>
      <c r="G21" s="1">
        <v>261.49</v>
      </c>
      <c r="H21" s="1">
        <v>276.3</v>
      </c>
      <c r="I21" s="1">
        <v>287.74</v>
      </c>
      <c r="J21" s="1">
        <v>311.99</v>
      </c>
      <c r="K21" s="1">
        <v>359.53</v>
      </c>
      <c r="L21" s="1">
        <v>377.39</v>
      </c>
      <c r="M21" s="1">
        <v>389.26</v>
      </c>
      <c r="N21" s="1">
        <v>409.53</v>
      </c>
      <c r="O21" s="1">
        <v>442</v>
      </c>
      <c r="P21" s="1">
        <v>490.69</v>
      </c>
      <c r="Q21" s="1">
        <v>512.94000000000005</v>
      </c>
      <c r="S21" s="1">
        <v>2050</v>
      </c>
      <c r="T21" s="1">
        <v>181.04</v>
      </c>
      <c r="U21" s="1">
        <v>207.69</v>
      </c>
      <c r="V21" s="1">
        <v>223.35</v>
      </c>
      <c r="W21" s="1">
        <v>239.59</v>
      </c>
      <c r="X21" s="1">
        <v>258.19</v>
      </c>
      <c r="Y21" s="1">
        <v>287.12</v>
      </c>
      <c r="Z21" s="1">
        <v>304.48</v>
      </c>
      <c r="AA21" s="1">
        <v>318.49</v>
      </c>
      <c r="AB21" s="1">
        <v>347.87</v>
      </c>
      <c r="AC21" s="1">
        <v>400.53</v>
      </c>
      <c r="AD21" s="1">
        <v>422.24</v>
      </c>
      <c r="AE21" s="1">
        <v>435.38</v>
      </c>
      <c r="AF21" s="1">
        <v>458.22</v>
      </c>
      <c r="AG21" s="1">
        <v>495.81</v>
      </c>
      <c r="AH21" s="1">
        <v>552.19000000000005</v>
      </c>
      <c r="AI21" s="1">
        <v>578.28</v>
      </c>
      <c r="AK21" s="1">
        <v>2050</v>
      </c>
      <c r="AL21" s="1">
        <v>208.51</v>
      </c>
      <c r="AM21" s="1">
        <v>248.89</v>
      </c>
      <c r="AN21" s="1">
        <v>271.42</v>
      </c>
      <c r="AO21" s="1">
        <v>294.52999999999997</v>
      </c>
      <c r="AP21" s="1">
        <v>319.99</v>
      </c>
      <c r="AQ21" s="1">
        <v>355.79</v>
      </c>
      <c r="AR21" s="1">
        <v>380.03</v>
      </c>
      <c r="AS21" s="1">
        <v>400.9</v>
      </c>
      <c r="AT21" s="1">
        <v>444.01</v>
      </c>
      <c r="AU21" s="1">
        <v>510.41</v>
      </c>
      <c r="AV21" s="1">
        <v>542.41999999999996</v>
      </c>
      <c r="AW21" s="1">
        <v>559</v>
      </c>
      <c r="AX21" s="1">
        <v>588.70000000000005</v>
      </c>
      <c r="AY21" s="1">
        <v>640.03</v>
      </c>
      <c r="AZ21" s="1">
        <v>717.01</v>
      </c>
      <c r="BA21" s="1">
        <v>753.4</v>
      </c>
    </row>
    <row r="22" spans="1:53" x14ac:dyDescent="0.25">
      <c r="A22" s="1">
        <v>2100</v>
      </c>
      <c r="B22" s="1">
        <v>173.03</v>
      </c>
      <c r="C22" s="1">
        <v>194.94</v>
      </c>
      <c r="D22" s="1">
        <v>208.35</v>
      </c>
      <c r="E22" s="1">
        <v>222.23</v>
      </c>
      <c r="F22" s="1">
        <v>238.42</v>
      </c>
      <c r="G22" s="1">
        <v>267.10000000000002</v>
      </c>
      <c r="H22" s="1">
        <v>280.22000000000003</v>
      </c>
      <c r="I22" s="1">
        <v>291.77</v>
      </c>
      <c r="J22" s="1">
        <v>316.41000000000003</v>
      </c>
      <c r="K22" s="1">
        <v>364.77</v>
      </c>
      <c r="L22" s="1">
        <v>382.83</v>
      </c>
      <c r="M22" s="1">
        <v>394.9</v>
      </c>
      <c r="N22" s="1">
        <v>415.79</v>
      </c>
      <c r="O22" s="1">
        <v>448.61</v>
      </c>
      <c r="P22" s="1">
        <v>497.85</v>
      </c>
      <c r="Q22" s="1">
        <v>520.5</v>
      </c>
      <c r="S22" s="1">
        <v>2100</v>
      </c>
      <c r="T22" s="1">
        <v>183.53</v>
      </c>
      <c r="U22" s="1">
        <v>210.69</v>
      </c>
      <c r="V22" s="1">
        <v>226.73</v>
      </c>
      <c r="W22" s="1">
        <v>243.23</v>
      </c>
      <c r="X22" s="1">
        <v>262.05</v>
      </c>
      <c r="Y22" s="1">
        <v>293.35000000000002</v>
      </c>
      <c r="Z22" s="1">
        <v>309.08999999999997</v>
      </c>
      <c r="AA22" s="1">
        <v>323.27</v>
      </c>
      <c r="AB22" s="1">
        <v>353.16</v>
      </c>
      <c r="AC22" s="1">
        <v>406.77</v>
      </c>
      <c r="AD22" s="1">
        <v>428.77</v>
      </c>
      <c r="AE22" s="1">
        <v>442.15</v>
      </c>
      <c r="AF22" s="1">
        <v>465.66</v>
      </c>
      <c r="AG22" s="1">
        <v>503.74</v>
      </c>
      <c r="AH22" s="1">
        <v>560.85</v>
      </c>
      <c r="AI22" s="1">
        <v>587.42999999999995</v>
      </c>
      <c r="AK22" s="1">
        <v>2100</v>
      </c>
      <c r="AL22" s="1">
        <v>211.67</v>
      </c>
      <c r="AM22" s="1">
        <v>252.9</v>
      </c>
      <c r="AN22" s="1">
        <v>275.97000000000003</v>
      </c>
      <c r="AO22" s="1">
        <v>299.51</v>
      </c>
      <c r="AP22" s="1">
        <v>325.36</v>
      </c>
      <c r="AQ22" s="1">
        <v>363.7</v>
      </c>
      <c r="AR22" s="1">
        <v>386.48</v>
      </c>
      <c r="AS22" s="1">
        <v>407.69</v>
      </c>
      <c r="AT22" s="1">
        <v>451.65</v>
      </c>
      <c r="AU22" s="1">
        <v>519.33000000000004</v>
      </c>
      <c r="AV22" s="1">
        <v>551.88</v>
      </c>
      <c r="AW22" s="1">
        <v>568.78</v>
      </c>
      <c r="AX22" s="1">
        <v>599.33000000000004</v>
      </c>
      <c r="AY22" s="1">
        <v>651.47</v>
      </c>
      <c r="AZ22" s="1">
        <v>729.69</v>
      </c>
      <c r="BA22" s="1">
        <v>766.83</v>
      </c>
    </row>
    <row r="23" spans="1:53" x14ac:dyDescent="0.25">
      <c r="A23" s="1">
        <v>2150</v>
      </c>
      <c r="B23" s="1">
        <v>175.27</v>
      </c>
      <c r="C23" s="1">
        <v>197.57</v>
      </c>
      <c r="D23" s="1">
        <v>211.3</v>
      </c>
      <c r="E23" s="1">
        <v>225.36</v>
      </c>
      <c r="F23" s="1">
        <v>241.72</v>
      </c>
      <c r="G23" s="1">
        <v>272.70999999999998</v>
      </c>
      <c r="H23" s="1">
        <v>284.14</v>
      </c>
      <c r="I23" s="1">
        <v>295.8</v>
      </c>
      <c r="J23" s="1">
        <v>320.83</v>
      </c>
      <c r="K23" s="1">
        <v>370</v>
      </c>
      <c r="L23" s="1">
        <v>388.27</v>
      </c>
      <c r="M23" s="1">
        <v>400.54</v>
      </c>
      <c r="N23" s="1">
        <v>422.04</v>
      </c>
      <c r="O23" s="1">
        <v>455.23</v>
      </c>
      <c r="P23" s="1">
        <v>505</v>
      </c>
      <c r="Q23" s="1">
        <v>528.04999999999995</v>
      </c>
      <c r="S23" s="1">
        <v>2150</v>
      </c>
      <c r="T23" s="1">
        <v>186.02</v>
      </c>
      <c r="U23" s="1">
        <v>213.7</v>
      </c>
      <c r="V23" s="1">
        <v>230.11</v>
      </c>
      <c r="W23" s="1">
        <v>246.86</v>
      </c>
      <c r="X23" s="1">
        <v>265.91000000000003</v>
      </c>
      <c r="Y23" s="1">
        <v>299.58</v>
      </c>
      <c r="Z23" s="1">
        <v>313.7</v>
      </c>
      <c r="AA23" s="1">
        <v>328.05</v>
      </c>
      <c r="AB23" s="1">
        <v>358.45</v>
      </c>
      <c r="AC23" s="1">
        <v>413</v>
      </c>
      <c r="AD23" s="1">
        <v>435.3</v>
      </c>
      <c r="AE23" s="1">
        <v>448.91</v>
      </c>
      <c r="AF23" s="1">
        <v>473.11</v>
      </c>
      <c r="AG23" s="1">
        <v>511.67</v>
      </c>
      <c r="AH23" s="1">
        <v>569.5</v>
      </c>
      <c r="AI23" s="1">
        <v>596.59</v>
      </c>
      <c r="AK23" s="1">
        <v>2150</v>
      </c>
      <c r="AL23" s="1">
        <v>214.83</v>
      </c>
      <c r="AM23" s="1">
        <v>256.91000000000003</v>
      </c>
      <c r="AN23" s="1">
        <v>280.52999999999997</v>
      </c>
      <c r="AO23" s="1">
        <v>304.48</v>
      </c>
      <c r="AP23" s="1">
        <v>330.73</v>
      </c>
      <c r="AQ23" s="1">
        <v>371.61</v>
      </c>
      <c r="AR23" s="1">
        <v>392.93</v>
      </c>
      <c r="AS23" s="1">
        <v>414.48</v>
      </c>
      <c r="AT23" s="1">
        <v>459.29</v>
      </c>
      <c r="AU23" s="1">
        <v>528.24</v>
      </c>
      <c r="AV23" s="1">
        <v>561.34</v>
      </c>
      <c r="AW23" s="1">
        <v>578.55999999999995</v>
      </c>
      <c r="AX23" s="1">
        <v>609.95000000000005</v>
      </c>
      <c r="AY23" s="1">
        <v>662.92</v>
      </c>
      <c r="AZ23" s="1">
        <v>742.36</v>
      </c>
      <c r="BA23" s="1">
        <v>780.25</v>
      </c>
    </row>
    <row r="24" spans="1:53" x14ac:dyDescent="0.25">
      <c r="A24" s="1">
        <v>2200</v>
      </c>
      <c r="B24" s="1">
        <v>177.8</v>
      </c>
      <c r="C24" s="1">
        <v>200.37</v>
      </c>
      <c r="D24" s="1">
        <v>214.31</v>
      </c>
      <c r="E24" s="1">
        <v>228.59</v>
      </c>
      <c r="F24" s="1">
        <v>245.8</v>
      </c>
      <c r="G24" s="1">
        <v>276.87</v>
      </c>
      <c r="H24" s="1">
        <v>288.61</v>
      </c>
      <c r="I24" s="1">
        <v>302.52</v>
      </c>
      <c r="J24" s="1">
        <v>327.96</v>
      </c>
      <c r="K24" s="1">
        <v>375.59</v>
      </c>
      <c r="L24" s="1">
        <v>394.62</v>
      </c>
      <c r="M24" s="1">
        <v>407.64</v>
      </c>
      <c r="N24" s="1">
        <v>431.95</v>
      </c>
      <c r="O24" s="1">
        <v>464.49</v>
      </c>
      <c r="P24" s="1">
        <v>513.29</v>
      </c>
      <c r="Q24" s="1">
        <v>536.87</v>
      </c>
      <c r="S24" s="1">
        <v>2200</v>
      </c>
      <c r="T24" s="1">
        <v>188.8</v>
      </c>
      <c r="U24" s="1">
        <v>216.87</v>
      </c>
      <c r="V24" s="1">
        <v>233.56</v>
      </c>
      <c r="W24" s="1">
        <v>250.59</v>
      </c>
      <c r="X24" s="1">
        <v>270.55</v>
      </c>
      <c r="Y24" s="1">
        <v>304.37</v>
      </c>
      <c r="Z24" s="1">
        <v>318.86</v>
      </c>
      <c r="AA24" s="1">
        <v>335.52</v>
      </c>
      <c r="AB24" s="1">
        <v>366.46</v>
      </c>
      <c r="AC24" s="1">
        <v>419.59</v>
      </c>
      <c r="AD24" s="1">
        <v>442.74</v>
      </c>
      <c r="AE24" s="1">
        <v>457.14</v>
      </c>
      <c r="AF24" s="1">
        <v>484.2</v>
      </c>
      <c r="AG24" s="1">
        <v>522.24</v>
      </c>
      <c r="AH24" s="1">
        <v>579.29</v>
      </c>
      <c r="AI24" s="1">
        <v>606.99</v>
      </c>
      <c r="AK24" s="1">
        <v>2200</v>
      </c>
      <c r="AL24" s="1">
        <v>218.28</v>
      </c>
      <c r="AM24" s="1">
        <v>261.08999999999997</v>
      </c>
      <c r="AN24" s="1">
        <v>285.14999999999998</v>
      </c>
      <c r="AO24" s="1">
        <v>309.55</v>
      </c>
      <c r="AP24" s="1">
        <v>336.88</v>
      </c>
      <c r="AQ24" s="1">
        <v>378.07</v>
      </c>
      <c r="AR24" s="1">
        <v>399.93</v>
      </c>
      <c r="AS24" s="1">
        <v>423.96</v>
      </c>
      <c r="AT24" s="1">
        <v>469.64</v>
      </c>
      <c r="AU24" s="1">
        <v>537.51</v>
      </c>
      <c r="AV24" s="1">
        <v>571.72</v>
      </c>
      <c r="AW24" s="1">
        <v>589.79999999999995</v>
      </c>
      <c r="AX24" s="1">
        <v>624.23</v>
      </c>
      <c r="AY24" s="1">
        <v>677.01</v>
      </c>
      <c r="AZ24" s="1">
        <v>756.17</v>
      </c>
      <c r="BA24" s="1">
        <v>794.93</v>
      </c>
    </row>
    <row r="25" spans="1:53" x14ac:dyDescent="0.25">
      <c r="A25" s="1">
        <v>2250</v>
      </c>
      <c r="B25" s="1">
        <v>180.34</v>
      </c>
      <c r="C25" s="1">
        <v>203.17</v>
      </c>
      <c r="D25" s="1">
        <v>217.32</v>
      </c>
      <c r="E25" s="1">
        <v>231.82</v>
      </c>
      <c r="F25" s="1">
        <v>249.87</v>
      </c>
      <c r="G25" s="1">
        <v>281.04000000000002</v>
      </c>
      <c r="H25" s="1">
        <v>293.08999999999997</v>
      </c>
      <c r="I25" s="1">
        <v>309.23</v>
      </c>
      <c r="J25" s="1">
        <v>335.09</v>
      </c>
      <c r="K25" s="1">
        <v>381.19</v>
      </c>
      <c r="L25" s="1">
        <v>400.96</v>
      </c>
      <c r="M25" s="1">
        <v>414.74</v>
      </c>
      <c r="N25" s="1">
        <v>441.85</v>
      </c>
      <c r="O25" s="1">
        <v>473.75</v>
      </c>
      <c r="P25" s="1">
        <v>521.58000000000004</v>
      </c>
      <c r="Q25" s="1">
        <v>545.67999999999995</v>
      </c>
      <c r="S25" s="1">
        <v>2250</v>
      </c>
      <c r="T25" s="1">
        <v>191.59</v>
      </c>
      <c r="U25" s="1">
        <v>220.05</v>
      </c>
      <c r="V25" s="1">
        <v>237.01</v>
      </c>
      <c r="W25" s="1">
        <v>254.32</v>
      </c>
      <c r="X25" s="1">
        <v>275.19</v>
      </c>
      <c r="Y25" s="1">
        <v>309.16000000000003</v>
      </c>
      <c r="Z25" s="1">
        <v>324.02999999999997</v>
      </c>
      <c r="AA25" s="1">
        <v>342.98</v>
      </c>
      <c r="AB25" s="1">
        <v>374.46</v>
      </c>
      <c r="AC25" s="1">
        <v>426.19</v>
      </c>
      <c r="AD25" s="1">
        <v>450.18</v>
      </c>
      <c r="AE25" s="1">
        <v>465.36</v>
      </c>
      <c r="AF25" s="1">
        <v>495.29</v>
      </c>
      <c r="AG25" s="1">
        <v>323.81</v>
      </c>
      <c r="AH25" s="1">
        <v>589.08000000000004</v>
      </c>
      <c r="AI25" s="1">
        <v>617.4</v>
      </c>
      <c r="AK25" s="1">
        <v>2250</v>
      </c>
      <c r="AL25" s="1">
        <v>221.74</v>
      </c>
      <c r="AM25" s="1">
        <v>265.27</v>
      </c>
      <c r="AN25" s="1">
        <v>289.77</v>
      </c>
      <c r="AO25" s="1">
        <v>314.62</v>
      </c>
      <c r="AP25" s="1">
        <v>343.02</v>
      </c>
      <c r="AQ25" s="1">
        <v>384.54</v>
      </c>
      <c r="AR25" s="1">
        <v>406.94</v>
      </c>
      <c r="AS25" s="1">
        <v>433.43</v>
      </c>
      <c r="AT25" s="1">
        <v>479.99</v>
      </c>
      <c r="AU25" s="1">
        <v>546.79</v>
      </c>
      <c r="AV25" s="1">
        <v>582.09</v>
      </c>
      <c r="AW25" s="1">
        <v>601.04</v>
      </c>
      <c r="AX25" s="1">
        <v>638.5</v>
      </c>
      <c r="AY25" s="1">
        <v>691.1</v>
      </c>
      <c r="AZ25" s="1">
        <v>769.98</v>
      </c>
      <c r="BA25" s="1">
        <v>809.61</v>
      </c>
    </row>
    <row r="26" spans="1:53" x14ac:dyDescent="0.25">
      <c r="A26" s="1">
        <v>2300</v>
      </c>
      <c r="B26" s="1">
        <v>185.87</v>
      </c>
      <c r="C26" s="1">
        <v>208.97</v>
      </c>
      <c r="D26" s="1">
        <v>223.33</v>
      </c>
      <c r="E26" s="1">
        <v>238.05</v>
      </c>
      <c r="F26" s="1">
        <v>256.95</v>
      </c>
      <c r="G26" s="1">
        <v>288.2</v>
      </c>
      <c r="H26" s="1">
        <v>300.57</v>
      </c>
      <c r="I26" s="1">
        <v>318.95</v>
      </c>
      <c r="J26" s="1">
        <v>345.21</v>
      </c>
      <c r="K26" s="1">
        <v>389.78</v>
      </c>
      <c r="L26" s="1">
        <v>410.31</v>
      </c>
      <c r="M26" s="1">
        <v>424.84</v>
      </c>
      <c r="N26" s="1">
        <v>454.76</v>
      </c>
      <c r="O26" s="1">
        <v>486</v>
      </c>
      <c r="P26" s="1">
        <v>532.87</v>
      </c>
      <c r="Q26" s="1">
        <v>557.5</v>
      </c>
      <c r="S26" s="1">
        <v>2300</v>
      </c>
      <c r="T26" s="1">
        <v>197.37</v>
      </c>
      <c r="U26" s="1">
        <v>226.22</v>
      </c>
      <c r="V26" s="1">
        <v>243.45</v>
      </c>
      <c r="W26" s="1">
        <v>261.05</v>
      </c>
      <c r="X26" s="1">
        <v>282.82</v>
      </c>
      <c r="Y26" s="1">
        <v>316.95</v>
      </c>
      <c r="Z26" s="1">
        <v>332.2</v>
      </c>
      <c r="AA26" s="1">
        <v>353.45</v>
      </c>
      <c r="AB26" s="1">
        <v>385.46</v>
      </c>
      <c r="AC26" s="1">
        <v>435.78</v>
      </c>
      <c r="AD26" s="1">
        <v>460.62</v>
      </c>
      <c r="AE26" s="1">
        <v>476.59</v>
      </c>
      <c r="AF26" s="1">
        <v>509.38</v>
      </c>
      <c r="AG26" s="1">
        <v>546.38</v>
      </c>
      <c r="AH26" s="1">
        <v>601.87</v>
      </c>
      <c r="AI26" s="1">
        <v>630.80999999999995</v>
      </c>
      <c r="AK26" s="1">
        <v>2300</v>
      </c>
      <c r="AL26" s="1">
        <v>228.19</v>
      </c>
      <c r="AM26" s="1">
        <v>272.45</v>
      </c>
      <c r="AN26" s="1">
        <v>297.39</v>
      </c>
      <c r="AO26" s="1">
        <v>322.69</v>
      </c>
      <c r="AP26" s="1">
        <v>352.17</v>
      </c>
      <c r="AQ26" s="1">
        <v>394</v>
      </c>
      <c r="AR26" s="1">
        <v>416.95</v>
      </c>
      <c r="AS26" s="1">
        <v>445.91</v>
      </c>
      <c r="AT26" s="1">
        <v>493.33</v>
      </c>
      <c r="AU26" s="1">
        <v>559.05999999999995</v>
      </c>
      <c r="AV26" s="1">
        <v>595.46</v>
      </c>
      <c r="AW26" s="1">
        <v>615.28</v>
      </c>
      <c r="AX26" s="1">
        <v>655.78</v>
      </c>
      <c r="AY26" s="1">
        <v>708.18</v>
      </c>
      <c r="AZ26" s="1">
        <v>786.79</v>
      </c>
      <c r="BA26" s="1">
        <v>827.29</v>
      </c>
    </row>
    <row r="27" spans="1:53" x14ac:dyDescent="0.25">
      <c r="A27" s="1">
        <v>2450</v>
      </c>
      <c r="B27" s="1">
        <v>190.94</v>
      </c>
      <c r="C27" s="1">
        <v>214.57</v>
      </c>
      <c r="D27" s="1">
        <v>229.35</v>
      </c>
      <c r="E27" s="1">
        <v>244.51</v>
      </c>
      <c r="F27" s="1">
        <v>265.10000000000002</v>
      </c>
      <c r="G27" s="1">
        <v>296.52999999999997</v>
      </c>
      <c r="H27" s="1">
        <v>309.52999999999997</v>
      </c>
      <c r="I27" s="1">
        <v>332.39</v>
      </c>
      <c r="J27" s="1">
        <v>359.47</v>
      </c>
      <c r="K27" s="1">
        <v>400.96</v>
      </c>
      <c r="L27" s="1">
        <v>423</v>
      </c>
      <c r="M27" s="1">
        <v>439.04</v>
      </c>
      <c r="N27" s="1">
        <v>474.57</v>
      </c>
      <c r="O27" s="1">
        <v>504.52</v>
      </c>
      <c r="P27" s="1">
        <v>549.45000000000005</v>
      </c>
      <c r="Q27" s="1">
        <v>575.13</v>
      </c>
      <c r="S27" s="1">
        <v>2450</v>
      </c>
      <c r="T27" s="1">
        <v>203.19</v>
      </c>
      <c r="U27" s="1">
        <v>232.94</v>
      </c>
      <c r="V27" s="1">
        <v>250.79</v>
      </c>
      <c r="W27" s="1">
        <v>269.01</v>
      </c>
      <c r="X27" s="1">
        <v>292.16000000000003</v>
      </c>
      <c r="Y27" s="1">
        <v>327.16000000000003</v>
      </c>
      <c r="Z27" s="1">
        <v>343.22</v>
      </c>
      <c r="AA27" s="1">
        <v>369.14</v>
      </c>
      <c r="AB27" s="1">
        <v>402.34</v>
      </c>
      <c r="AC27" s="1">
        <v>449.96</v>
      </c>
      <c r="AD27" s="1">
        <v>476.6</v>
      </c>
      <c r="AE27" s="1">
        <v>494.17</v>
      </c>
      <c r="AF27" s="1">
        <v>532.76</v>
      </c>
      <c r="AG27" s="1">
        <v>568.83000000000004</v>
      </c>
      <c r="AH27" s="1">
        <v>622.95000000000005</v>
      </c>
      <c r="AI27" s="1">
        <v>653.22</v>
      </c>
      <c r="AK27" s="1">
        <v>2450</v>
      </c>
      <c r="AL27" s="1">
        <v>236.02</v>
      </c>
      <c r="AM27" s="1">
        <v>282.19</v>
      </c>
      <c r="AN27" s="1">
        <v>308.24</v>
      </c>
      <c r="AO27" s="1">
        <v>334.67</v>
      </c>
      <c r="AP27" s="1">
        <v>366.53</v>
      </c>
      <c r="AQ27" s="1">
        <v>409.23</v>
      </c>
      <c r="AR27" s="1">
        <v>433.5</v>
      </c>
      <c r="AS27" s="1">
        <v>467.63</v>
      </c>
      <c r="AT27" s="1">
        <v>517.25</v>
      </c>
      <c r="AU27" s="1">
        <v>581.28</v>
      </c>
      <c r="AV27" s="1">
        <v>620.23</v>
      </c>
      <c r="AW27" s="1">
        <v>641.9</v>
      </c>
      <c r="AX27" s="1">
        <v>688.7</v>
      </c>
      <c r="AY27" s="1">
        <v>741.19</v>
      </c>
      <c r="AZ27" s="1">
        <v>819.93</v>
      </c>
      <c r="BA27" s="1">
        <v>862.51</v>
      </c>
    </row>
    <row r="29" spans="1:53" x14ac:dyDescent="0.25">
      <c r="A29" s="11"/>
      <c r="B29" s="41" t="s">
        <v>2</v>
      </c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S29" s="11"/>
      <c r="T29" s="41" t="s">
        <v>2</v>
      </c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K29" s="11"/>
      <c r="AL29" s="41" t="s">
        <v>2</v>
      </c>
      <c r="AM29" s="42"/>
      <c r="AN29" s="42"/>
      <c r="AO29" s="42"/>
      <c r="AP29" s="42"/>
      <c r="AQ29" s="42"/>
      <c r="AR29" s="42"/>
      <c r="AS29" s="42"/>
      <c r="AT29" s="42"/>
      <c r="AU29" s="42"/>
      <c r="AV29" s="42"/>
      <c r="AW29" s="42"/>
      <c r="AX29" s="42"/>
      <c r="AY29" s="42"/>
      <c r="AZ29" s="42"/>
      <c r="BA29" s="42"/>
    </row>
    <row r="30" spans="1:53" x14ac:dyDescent="0.25">
      <c r="A30" s="11" t="s">
        <v>1</v>
      </c>
      <c r="B30" s="11">
        <v>400</v>
      </c>
      <c r="C30" s="11">
        <v>600</v>
      </c>
      <c r="D30" s="11">
        <v>700</v>
      </c>
      <c r="E30" s="11">
        <v>800</v>
      </c>
      <c r="F30" s="11">
        <v>900</v>
      </c>
      <c r="G30" s="11">
        <v>1000</v>
      </c>
      <c r="H30" s="11">
        <v>1100</v>
      </c>
      <c r="I30" s="11">
        <v>1200</v>
      </c>
      <c r="J30" s="11">
        <v>1400</v>
      </c>
      <c r="K30" s="11">
        <v>1600</v>
      </c>
      <c r="L30" s="11">
        <v>1750</v>
      </c>
      <c r="M30" s="11">
        <v>1800</v>
      </c>
      <c r="N30" s="11">
        <v>1900</v>
      </c>
      <c r="O30" s="11">
        <v>2100</v>
      </c>
      <c r="P30" s="11">
        <v>2400</v>
      </c>
      <c r="Q30" s="11">
        <v>2550</v>
      </c>
      <c r="S30" s="11" t="s">
        <v>1</v>
      </c>
      <c r="T30" s="11">
        <v>400</v>
      </c>
      <c r="U30" s="11">
        <v>600</v>
      </c>
      <c r="V30" s="11">
        <v>700</v>
      </c>
      <c r="W30" s="11">
        <v>800</v>
      </c>
      <c r="X30" s="11">
        <v>900</v>
      </c>
      <c r="Y30" s="11">
        <v>1000</v>
      </c>
      <c r="Z30" s="11">
        <v>1100</v>
      </c>
      <c r="AA30" s="11">
        <v>1200</v>
      </c>
      <c r="AB30" s="11">
        <v>1400</v>
      </c>
      <c r="AC30" s="11">
        <v>1600</v>
      </c>
      <c r="AD30" s="11">
        <v>1750</v>
      </c>
      <c r="AE30" s="11">
        <v>1800</v>
      </c>
      <c r="AF30" s="11">
        <v>1900</v>
      </c>
      <c r="AG30" s="11">
        <v>2100</v>
      </c>
      <c r="AH30" s="11">
        <v>2400</v>
      </c>
      <c r="AI30" s="11">
        <v>2550</v>
      </c>
      <c r="AK30" s="11" t="s">
        <v>1</v>
      </c>
      <c r="AL30" s="11">
        <v>400</v>
      </c>
      <c r="AM30" s="11">
        <v>600</v>
      </c>
      <c r="AN30" s="11">
        <v>700</v>
      </c>
      <c r="AO30" s="11">
        <v>800</v>
      </c>
      <c r="AP30" s="11">
        <v>900</v>
      </c>
      <c r="AQ30" s="11">
        <v>1000</v>
      </c>
      <c r="AR30" s="11">
        <v>1100</v>
      </c>
      <c r="AS30" s="11">
        <v>1200</v>
      </c>
      <c r="AT30" s="11">
        <v>1400</v>
      </c>
      <c r="AU30" s="11">
        <v>1600</v>
      </c>
      <c r="AV30" s="11">
        <v>1750</v>
      </c>
      <c r="AW30" s="11">
        <v>1800</v>
      </c>
      <c r="AX30" s="11">
        <v>1900</v>
      </c>
      <c r="AY30" s="11">
        <v>2100</v>
      </c>
      <c r="AZ30" s="11">
        <v>2400</v>
      </c>
      <c r="BA30" s="11">
        <v>2550</v>
      </c>
    </row>
    <row r="31" spans="1:53" x14ac:dyDescent="0.25">
      <c r="A31" s="11">
        <v>600</v>
      </c>
      <c r="B31" s="11">
        <v>61.38</v>
      </c>
      <c r="C31" s="11">
        <v>66.08</v>
      </c>
      <c r="D31" s="11">
        <v>70.36</v>
      </c>
      <c r="E31" s="12"/>
      <c r="F31" s="13"/>
      <c r="G31" s="11">
        <v>98.35</v>
      </c>
      <c r="H31" s="11">
        <v>100.4</v>
      </c>
      <c r="I31" s="11">
        <v>102.34</v>
      </c>
      <c r="J31" s="11">
        <v>111.66</v>
      </c>
      <c r="K31" s="12"/>
      <c r="L31" s="14"/>
      <c r="M31" s="13"/>
      <c r="N31" s="11">
        <v>154</v>
      </c>
      <c r="O31" s="11">
        <v>160.12</v>
      </c>
      <c r="P31" s="12"/>
      <c r="Q31" s="13"/>
      <c r="S31" s="11">
        <v>600</v>
      </c>
      <c r="T31" s="11">
        <v>64.86</v>
      </c>
      <c r="U31" s="11">
        <v>71.3</v>
      </c>
      <c r="V31" s="11">
        <v>76.45</v>
      </c>
      <c r="W31" s="12"/>
      <c r="X31" s="13"/>
      <c r="Y31" s="11">
        <v>107.05</v>
      </c>
      <c r="Z31" s="11">
        <v>109.97</v>
      </c>
      <c r="AA31" s="11">
        <v>112.78</v>
      </c>
      <c r="AB31" s="11">
        <v>123.84</v>
      </c>
      <c r="AC31" s="12"/>
      <c r="AD31" s="14"/>
      <c r="AE31" s="13"/>
      <c r="AF31" s="11">
        <v>170.53</v>
      </c>
      <c r="AG31" s="11">
        <v>178.39</v>
      </c>
      <c r="AH31" s="12"/>
      <c r="AI31" s="13"/>
      <c r="AK31" s="11">
        <v>600</v>
      </c>
      <c r="AL31" s="11">
        <v>72.42</v>
      </c>
      <c r="AM31" s="11">
        <v>82.64</v>
      </c>
      <c r="AN31" s="11">
        <v>89.68</v>
      </c>
      <c r="AO31" s="12"/>
      <c r="AP31" s="13"/>
      <c r="AQ31" s="11">
        <v>125.95</v>
      </c>
      <c r="AR31" s="11">
        <v>130.76</v>
      </c>
      <c r="AS31" s="11">
        <v>135.46</v>
      </c>
      <c r="AT31" s="11">
        <v>150.30000000000001</v>
      </c>
      <c r="AU31" s="12"/>
      <c r="AV31" s="14"/>
      <c r="AW31" s="13"/>
      <c r="AX31" s="11">
        <v>206.44</v>
      </c>
      <c r="AY31" s="11">
        <v>218.08</v>
      </c>
      <c r="AZ31" s="12"/>
      <c r="BA31" s="13"/>
    </row>
    <row r="32" spans="1:53" x14ac:dyDescent="0.25">
      <c r="A32" s="11">
        <v>700</v>
      </c>
      <c r="B32" s="11">
        <v>63.33</v>
      </c>
      <c r="C32" s="11">
        <v>68.209999999999994</v>
      </c>
      <c r="D32" s="11">
        <v>73.260000000000005</v>
      </c>
      <c r="E32" s="11">
        <v>76.92</v>
      </c>
      <c r="F32" s="15"/>
      <c r="G32" s="11">
        <v>99.87</v>
      </c>
      <c r="H32" s="11">
        <v>101.97</v>
      </c>
      <c r="I32" s="11">
        <v>103.96</v>
      </c>
      <c r="J32" s="11">
        <v>114.05</v>
      </c>
      <c r="K32" s="11">
        <v>128.1</v>
      </c>
      <c r="L32" s="12"/>
      <c r="M32" s="13"/>
      <c r="N32" s="11">
        <v>156.29</v>
      </c>
      <c r="O32" s="11">
        <v>163.05000000000001</v>
      </c>
      <c r="P32" s="11">
        <v>179.96</v>
      </c>
      <c r="Q32" s="15"/>
      <c r="S32" s="11">
        <v>700</v>
      </c>
      <c r="T32" s="11">
        <v>67.39</v>
      </c>
      <c r="U32" s="11">
        <v>74.3</v>
      </c>
      <c r="V32" s="11">
        <v>80.36</v>
      </c>
      <c r="W32" s="11">
        <v>85.04</v>
      </c>
      <c r="X32" s="15"/>
      <c r="Y32" s="11">
        <v>110.02</v>
      </c>
      <c r="Z32" s="11">
        <v>113.13</v>
      </c>
      <c r="AA32" s="11">
        <v>116.14</v>
      </c>
      <c r="AB32" s="11">
        <v>128.26</v>
      </c>
      <c r="AC32" s="11">
        <v>144.34</v>
      </c>
      <c r="AD32" s="12"/>
      <c r="AE32" s="13"/>
      <c r="AF32" s="11">
        <v>175.57</v>
      </c>
      <c r="AG32" s="11">
        <v>184.37</v>
      </c>
      <c r="AH32" s="11">
        <v>204.32</v>
      </c>
      <c r="AI32" s="15"/>
      <c r="AK32" s="11">
        <v>700</v>
      </c>
      <c r="AL32" s="11">
        <v>76.209999999999994</v>
      </c>
      <c r="AM32" s="11">
        <v>87.53</v>
      </c>
      <c r="AN32" s="11">
        <v>95.8</v>
      </c>
      <c r="AO32" s="11">
        <v>102.68</v>
      </c>
      <c r="AP32" s="15"/>
      <c r="AQ32" s="11">
        <v>132.07</v>
      </c>
      <c r="AR32" s="11">
        <v>137.38999999999999</v>
      </c>
      <c r="AS32" s="11">
        <v>142.6</v>
      </c>
      <c r="AT32" s="11">
        <v>159.13</v>
      </c>
      <c r="AU32" s="11">
        <v>179.62</v>
      </c>
      <c r="AV32" s="12"/>
      <c r="AW32" s="13"/>
      <c r="AX32" s="11">
        <v>217.47</v>
      </c>
      <c r="AY32" s="11">
        <v>230.67</v>
      </c>
      <c r="AZ32" s="11">
        <v>257.24</v>
      </c>
      <c r="BA32" s="15"/>
    </row>
    <row r="33" spans="1:53" x14ac:dyDescent="0.25">
      <c r="A33" s="11">
        <v>760</v>
      </c>
      <c r="B33" s="11">
        <v>65.459999999999994</v>
      </c>
      <c r="C33" s="11">
        <v>71.22</v>
      </c>
      <c r="D33" s="11">
        <v>77.28</v>
      </c>
      <c r="E33" s="11">
        <v>81.239999999999995</v>
      </c>
      <c r="F33" s="15"/>
      <c r="G33" s="11">
        <v>101.4</v>
      </c>
      <c r="H33" s="11">
        <v>103.53</v>
      </c>
      <c r="I33" s="11">
        <v>105.58</v>
      </c>
      <c r="J33" s="11">
        <v>1146.44</v>
      </c>
      <c r="K33" s="11">
        <v>131.28</v>
      </c>
      <c r="L33" s="12"/>
      <c r="M33" s="13"/>
      <c r="N33" s="11">
        <v>158.58000000000001</v>
      </c>
      <c r="O33" s="11">
        <v>165.99</v>
      </c>
      <c r="P33" s="11">
        <v>184.51</v>
      </c>
      <c r="Q33" s="15"/>
      <c r="S33" s="11">
        <v>760</v>
      </c>
      <c r="T33" s="11">
        <v>69.87</v>
      </c>
      <c r="U33" s="11">
        <v>77.83</v>
      </c>
      <c r="V33" s="11">
        <v>85</v>
      </c>
      <c r="W33" s="11">
        <v>90.06</v>
      </c>
      <c r="X33" s="15"/>
      <c r="Y33" s="11">
        <v>112.42</v>
      </c>
      <c r="Z33" s="11">
        <v>115.66</v>
      </c>
      <c r="AA33" s="11">
        <v>118.81</v>
      </c>
      <c r="AB33" s="11">
        <v>131.87</v>
      </c>
      <c r="AC33" s="11">
        <v>148.91</v>
      </c>
      <c r="AD33" s="12"/>
      <c r="AE33" s="13"/>
      <c r="AF33" s="11">
        <v>179.51</v>
      </c>
      <c r="AG33" s="11">
        <v>189.13</v>
      </c>
      <c r="AH33" s="11">
        <v>210.96</v>
      </c>
      <c r="AI33" s="15"/>
      <c r="AK33" s="11">
        <v>760</v>
      </c>
      <c r="AL33" s="11">
        <v>79.45</v>
      </c>
      <c r="AM33" s="11">
        <v>92.2</v>
      </c>
      <c r="AN33" s="11">
        <v>101.76</v>
      </c>
      <c r="AO33" s="11">
        <v>109.21</v>
      </c>
      <c r="AP33" s="15"/>
      <c r="AQ33" s="11">
        <v>136.36000000000001</v>
      </c>
      <c r="AR33" s="11">
        <v>141.99</v>
      </c>
      <c r="AS33" s="11">
        <v>147.54</v>
      </c>
      <c r="AT33" s="11">
        <v>165.39</v>
      </c>
      <c r="AU33" s="11">
        <v>187.22</v>
      </c>
      <c r="AV33" s="12"/>
      <c r="AW33" s="13"/>
      <c r="AX33" s="11">
        <v>225</v>
      </c>
      <c r="AY33" s="11">
        <v>239.4</v>
      </c>
      <c r="AZ33" s="11">
        <v>268.42</v>
      </c>
      <c r="BA33" s="15"/>
    </row>
    <row r="34" spans="1:53" x14ac:dyDescent="0.25">
      <c r="A34" s="11">
        <v>1000</v>
      </c>
      <c r="B34" s="11">
        <v>69.42</v>
      </c>
      <c r="C34" s="11">
        <v>78.05</v>
      </c>
      <c r="D34" s="11">
        <v>84.51</v>
      </c>
      <c r="E34" s="11">
        <v>89.09</v>
      </c>
      <c r="F34" s="11">
        <v>97.36</v>
      </c>
      <c r="G34" s="11">
        <v>113.71</v>
      </c>
      <c r="H34" s="11">
        <v>117.95</v>
      </c>
      <c r="I34" s="11">
        <v>122.53</v>
      </c>
      <c r="J34" s="11">
        <v>136.68</v>
      </c>
      <c r="K34" s="11">
        <v>158.72</v>
      </c>
      <c r="L34" s="11">
        <v>170.16</v>
      </c>
      <c r="M34" s="11">
        <v>177.6</v>
      </c>
      <c r="N34" s="11">
        <v>186.58</v>
      </c>
      <c r="O34" s="11">
        <v>195.5</v>
      </c>
      <c r="P34" s="11">
        <v>217.8</v>
      </c>
      <c r="Q34" s="11">
        <v>226.38</v>
      </c>
      <c r="S34" s="11">
        <v>1000</v>
      </c>
      <c r="T34" s="11">
        <v>75.22</v>
      </c>
      <c r="U34" s="11">
        <v>86.75</v>
      </c>
      <c r="V34" s="11">
        <v>94.66</v>
      </c>
      <c r="W34" s="11">
        <v>100.69</v>
      </c>
      <c r="X34" s="11">
        <v>110.41</v>
      </c>
      <c r="Y34" s="11">
        <v>128.21</v>
      </c>
      <c r="Z34" s="11">
        <v>133.9</v>
      </c>
      <c r="AA34" s="11">
        <v>139.93</v>
      </c>
      <c r="AB34" s="11">
        <v>156.97999999999999</v>
      </c>
      <c r="AC34" s="11">
        <v>181.92</v>
      </c>
      <c r="AD34" s="11">
        <v>195.54</v>
      </c>
      <c r="AE34" s="11">
        <v>203.7</v>
      </c>
      <c r="AF34" s="11">
        <v>214.13</v>
      </c>
      <c r="AG34" s="11">
        <v>225.95</v>
      </c>
      <c r="AH34" s="11">
        <v>252.6</v>
      </c>
      <c r="AI34" s="11">
        <v>263.35000000000002</v>
      </c>
      <c r="AK34" s="11">
        <v>1000</v>
      </c>
      <c r="AL34" s="11">
        <v>87.82</v>
      </c>
      <c r="AM34" s="11">
        <v>105.65</v>
      </c>
      <c r="AN34" s="11">
        <v>116.71</v>
      </c>
      <c r="AO34" s="11">
        <v>125.89</v>
      </c>
      <c r="AP34" s="11">
        <v>138.76</v>
      </c>
      <c r="AQ34" s="11">
        <v>159.71</v>
      </c>
      <c r="AR34" s="11">
        <v>168.55</v>
      </c>
      <c r="AS34" s="11">
        <v>177.73</v>
      </c>
      <c r="AT34" s="11">
        <v>201.08</v>
      </c>
      <c r="AU34" s="11">
        <v>232.32</v>
      </c>
      <c r="AV34" s="11">
        <v>250.66</v>
      </c>
      <c r="AW34" s="11">
        <v>260.39999999999998</v>
      </c>
      <c r="AX34" s="11">
        <v>273.98</v>
      </c>
      <c r="AY34" s="11">
        <v>292.10000000000002</v>
      </c>
      <c r="AZ34" s="11">
        <v>328.2</v>
      </c>
      <c r="BA34" s="11">
        <v>343.68</v>
      </c>
    </row>
    <row r="35" spans="1:53" x14ac:dyDescent="0.25">
      <c r="A35" s="11">
        <v>1100</v>
      </c>
      <c r="B35" s="11">
        <v>70.55</v>
      </c>
      <c r="C35" s="11">
        <v>79.819999999999993</v>
      </c>
      <c r="D35" s="11">
        <v>86.57</v>
      </c>
      <c r="E35" s="11">
        <v>91.31</v>
      </c>
      <c r="F35" s="11">
        <v>99.47</v>
      </c>
      <c r="G35" s="11">
        <v>116.03</v>
      </c>
      <c r="H35" s="11">
        <v>120.53</v>
      </c>
      <c r="I35" s="11">
        <v>125.18</v>
      </c>
      <c r="J35" s="11">
        <v>139.63</v>
      </c>
      <c r="K35" s="11">
        <v>162.4</v>
      </c>
      <c r="L35" s="11">
        <v>173.99</v>
      </c>
      <c r="M35" s="11">
        <v>181.58</v>
      </c>
      <c r="N35" s="11">
        <v>191.4</v>
      </c>
      <c r="O35" s="11">
        <v>200.41</v>
      </c>
      <c r="P35" s="11">
        <v>222.94</v>
      </c>
      <c r="Q35" s="11">
        <v>231.82</v>
      </c>
      <c r="S35" s="11">
        <v>1100</v>
      </c>
      <c r="T35" s="11">
        <v>76.930000000000007</v>
      </c>
      <c r="U35" s="11">
        <v>89.39</v>
      </c>
      <c r="V35" s="11">
        <v>97.74</v>
      </c>
      <c r="W35" s="11">
        <v>104.07</v>
      </c>
      <c r="X35" s="11">
        <v>113.83</v>
      </c>
      <c r="Y35" s="11">
        <v>131.97999999999999</v>
      </c>
      <c r="Z35" s="11">
        <v>138.08000000000001</v>
      </c>
      <c r="AA35" s="11">
        <v>144.32</v>
      </c>
      <c r="AB35" s="11">
        <v>161.96</v>
      </c>
      <c r="AC35" s="11">
        <v>187.92</v>
      </c>
      <c r="AD35" s="11">
        <v>201.9</v>
      </c>
      <c r="AE35" s="11">
        <v>210.29</v>
      </c>
      <c r="AF35" s="11">
        <v>221.71</v>
      </c>
      <c r="AG35" s="11">
        <v>233.91</v>
      </c>
      <c r="AH35" s="11">
        <v>261.22000000000003</v>
      </c>
      <c r="AI35" s="11">
        <v>272.49</v>
      </c>
      <c r="AK35" s="11">
        <v>1100</v>
      </c>
      <c r="AL35" s="11">
        <v>90.79</v>
      </c>
      <c r="AM35" s="11">
        <v>110.18</v>
      </c>
      <c r="AN35" s="11">
        <v>121.99</v>
      </c>
      <c r="AO35" s="11">
        <v>131.79</v>
      </c>
      <c r="AP35" s="11">
        <v>145.01</v>
      </c>
      <c r="AQ35" s="11">
        <v>166.63</v>
      </c>
      <c r="AR35" s="11">
        <v>176.19</v>
      </c>
      <c r="AS35" s="11">
        <v>185.9</v>
      </c>
      <c r="AT35" s="11">
        <v>210.47</v>
      </c>
      <c r="AU35" s="11">
        <v>243.36</v>
      </c>
      <c r="AV35" s="11">
        <v>262.54000000000002</v>
      </c>
      <c r="AW35" s="11">
        <v>272.66000000000003</v>
      </c>
      <c r="AX35" s="11">
        <v>287.54000000000002</v>
      </c>
      <c r="AY35" s="11">
        <v>306.67</v>
      </c>
      <c r="AZ35" s="11">
        <v>344.38</v>
      </c>
      <c r="BA35" s="11">
        <v>360.85</v>
      </c>
    </row>
    <row r="36" spans="1:53" x14ac:dyDescent="0.25">
      <c r="A36" s="11">
        <v>1150</v>
      </c>
      <c r="B36" s="11">
        <v>71.680000000000007</v>
      </c>
      <c r="C36" s="11">
        <v>81.59</v>
      </c>
      <c r="D36" s="11">
        <v>88.62</v>
      </c>
      <c r="E36" s="11">
        <v>93.53</v>
      </c>
      <c r="F36" s="11">
        <v>101.58</v>
      </c>
      <c r="G36" s="11">
        <v>118.35</v>
      </c>
      <c r="H36" s="11">
        <v>123.12</v>
      </c>
      <c r="I36" s="11">
        <v>127.83</v>
      </c>
      <c r="J36" s="11">
        <v>142.58000000000001</v>
      </c>
      <c r="K36" s="11">
        <v>166.07</v>
      </c>
      <c r="L36" s="11">
        <v>177.81</v>
      </c>
      <c r="M36" s="11">
        <v>185.56</v>
      </c>
      <c r="N36" s="11">
        <v>196.23</v>
      </c>
      <c r="O36" s="11">
        <v>205.33</v>
      </c>
      <c r="P36" s="11">
        <v>228.08</v>
      </c>
      <c r="Q36" s="11">
        <v>237.26</v>
      </c>
      <c r="S36" s="11">
        <v>1150</v>
      </c>
      <c r="T36" s="11">
        <v>78.349999999999994</v>
      </c>
      <c r="U36" s="11">
        <v>91.6</v>
      </c>
      <c r="V36" s="11">
        <v>100.29</v>
      </c>
      <c r="W36" s="11">
        <v>106.87</v>
      </c>
      <c r="X36" s="11">
        <v>116.59</v>
      </c>
      <c r="Y36" s="11">
        <v>135.03</v>
      </c>
      <c r="Z36" s="11">
        <v>141.46</v>
      </c>
      <c r="AA36" s="11">
        <v>147.84</v>
      </c>
      <c r="AB36" s="11">
        <v>165.93</v>
      </c>
      <c r="AC36" s="11">
        <v>192.75</v>
      </c>
      <c r="AD36" s="11">
        <v>207</v>
      </c>
      <c r="AE36" s="11">
        <v>215.57</v>
      </c>
      <c r="AF36" s="11">
        <v>227.91</v>
      </c>
      <c r="AG36" s="11">
        <v>240.34</v>
      </c>
      <c r="AH36" s="11">
        <v>268.10000000000002</v>
      </c>
      <c r="AI36" s="11">
        <v>279.77999999999997</v>
      </c>
      <c r="AK36" s="11">
        <v>1150</v>
      </c>
      <c r="AL36" s="11">
        <v>92.84</v>
      </c>
      <c r="AM36" s="11">
        <v>113.33</v>
      </c>
      <c r="AN36" s="11">
        <v>125.65</v>
      </c>
      <c r="AO36" s="11">
        <v>135.85</v>
      </c>
      <c r="AP36" s="11">
        <v>149.19</v>
      </c>
      <c r="AQ36" s="11">
        <v>171.25</v>
      </c>
      <c r="AR36" s="11">
        <v>181.31</v>
      </c>
      <c r="AS36" s="11">
        <v>191.31</v>
      </c>
      <c r="AT36" s="11">
        <v>216.64</v>
      </c>
      <c r="AU36" s="11">
        <v>250.71</v>
      </c>
      <c r="AV36" s="11">
        <v>270.39</v>
      </c>
      <c r="AW36" s="11">
        <v>280.77999999999997</v>
      </c>
      <c r="AX36" s="11">
        <v>296.74</v>
      </c>
      <c r="AY36" s="11">
        <v>316.42</v>
      </c>
      <c r="AZ36" s="11">
        <v>355.04</v>
      </c>
      <c r="BA36" s="11">
        <v>372.16</v>
      </c>
    </row>
    <row r="37" spans="1:53" x14ac:dyDescent="0.25">
      <c r="A37" s="11">
        <v>1200</v>
      </c>
      <c r="B37" s="11">
        <v>72.91</v>
      </c>
      <c r="C37" s="11">
        <v>83.13</v>
      </c>
      <c r="D37" s="11">
        <v>90.32</v>
      </c>
      <c r="E37" s="11">
        <v>95.39</v>
      </c>
      <c r="F37" s="11">
        <v>103.63</v>
      </c>
      <c r="G37" s="11">
        <v>120.81</v>
      </c>
      <c r="H37" s="11">
        <v>125.85</v>
      </c>
      <c r="I37" s="11">
        <v>130.59</v>
      </c>
      <c r="J37" s="11">
        <v>146.44</v>
      </c>
      <c r="K37" s="11">
        <v>169.63</v>
      </c>
      <c r="L37" s="11">
        <v>181.58</v>
      </c>
      <c r="M37" s="11">
        <v>189.53</v>
      </c>
      <c r="N37" s="11">
        <v>200.43</v>
      </c>
      <c r="O37" s="11">
        <v>210</v>
      </c>
      <c r="P37" s="11">
        <v>233.92</v>
      </c>
      <c r="Q37" s="11">
        <v>243.56</v>
      </c>
      <c r="S37" s="11">
        <v>1200</v>
      </c>
      <c r="T37" s="11">
        <v>79.87</v>
      </c>
      <c r="U37" s="11">
        <v>93.57</v>
      </c>
      <c r="V37" s="11">
        <v>102.5</v>
      </c>
      <c r="W37" s="11">
        <v>109.31</v>
      </c>
      <c r="X37" s="11">
        <v>119.29</v>
      </c>
      <c r="Y37" s="11">
        <v>138.21</v>
      </c>
      <c r="Z37" s="11">
        <v>144.99</v>
      </c>
      <c r="AA37" s="11">
        <v>151.47</v>
      </c>
      <c r="AB37" s="11">
        <v>170.8</v>
      </c>
      <c r="AC37" s="11">
        <v>197.47</v>
      </c>
      <c r="AD37" s="11">
        <v>212.03</v>
      </c>
      <c r="AE37" s="11">
        <v>220.85</v>
      </c>
      <c r="AF37" s="11">
        <v>233.49</v>
      </c>
      <c r="AG37" s="11">
        <v>246.54</v>
      </c>
      <c r="AH37" s="11">
        <v>275.68</v>
      </c>
      <c r="AI37" s="11">
        <v>287.93</v>
      </c>
      <c r="AK37" s="11">
        <v>1200</v>
      </c>
      <c r="AL37" s="11">
        <v>94.99</v>
      </c>
      <c r="AM37" s="11">
        <v>116.25</v>
      </c>
      <c r="AN37" s="11">
        <v>128.96</v>
      </c>
      <c r="AO37" s="11">
        <v>139.55000000000001</v>
      </c>
      <c r="AP37" s="11">
        <v>153.31</v>
      </c>
      <c r="AQ37" s="11">
        <v>176.01</v>
      </c>
      <c r="AR37" s="11">
        <v>186.57</v>
      </c>
      <c r="AS37" s="11">
        <v>196.83</v>
      </c>
      <c r="AT37" s="11">
        <v>223.72</v>
      </c>
      <c r="AU37" s="11">
        <v>257.95</v>
      </c>
      <c r="AV37" s="11">
        <v>278.18</v>
      </c>
      <c r="AW37" s="11">
        <v>288.89</v>
      </c>
      <c r="AX37" s="11">
        <v>305.31</v>
      </c>
      <c r="AY37" s="11">
        <v>325.92</v>
      </c>
      <c r="AZ37" s="11">
        <v>366.4</v>
      </c>
      <c r="BA37" s="11">
        <v>384.32</v>
      </c>
    </row>
    <row r="38" spans="1:53" x14ac:dyDescent="0.25">
      <c r="A38" s="11">
        <v>1250</v>
      </c>
      <c r="B38" s="11">
        <v>74.13</v>
      </c>
      <c r="C38" s="11">
        <v>84.67</v>
      </c>
      <c r="D38" s="11">
        <v>92.02</v>
      </c>
      <c r="E38" s="11">
        <v>97.25</v>
      </c>
      <c r="F38" s="11">
        <v>105.68</v>
      </c>
      <c r="G38" s="11">
        <v>123.26</v>
      </c>
      <c r="H38" s="11">
        <v>128.58000000000001</v>
      </c>
      <c r="I38" s="11">
        <v>133.35</v>
      </c>
      <c r="J38" s="11">
        <v>150.30000000000001</v>
      </c>
      <c r="K38" s="11">
        <v>173.19</v>
      </c>
      <c r="L38" s="11">
        <v>185.35</v>
      </c>
      <c r="M38" s="11">
        <v>193.5</v>
      </c>
      <c r="N38" s="11">
        <v>204.64</v>
      </c>
      <c r="O38" s="11">
        <v>214.68</v>
      </c>
      <c r="P38" s="11">
        <v>239.77</v>
      </c>
      <c r="Q38" s="11">
        <v>249.85</v>
      </c>
      <c r="S38" s="11">
        <v>1250</v>
      </c>
      <c r="T38" s="11">
        <v>81.38</v>
      </c>
      <c r="U38" s="11">
        <v>95.55</v>
      </c>
      <c r="V38" s="11">
        <v>104.71</v>
      </c>
      <c r="W38" s="11">
        <v>111.75</v>
      </c>
      <c r="X38" s="11">
        <v>121.99</v>
      </c>
      <c r="Y38" s="11">
        <v>141.38</v>
      </c>
      <c r="Z38" s="11">
        <v>148.52000000000001</v>
      </c>
      <c r="AA38" s="11">
        <v>155.1</v>
      </c>
      <c r="AB38" s="11">
        <v>175.68</v>
      </c>
      <c r="AC38" s="11">
        <v>202.19</v>
      </c>
      <c r="AD38" s="11">
        <v>217.07</v>
      </c>
      <c r="AE38" s="11">
        <v>226.13</v>
      </c>
      <c r="AF38" s="11">
        <v>239.08</v>
      </c>
      <c r="AG38" s="11">
        <v>252.74</v>
      </c>
      <c r="AH38" s="11">
        <v>283.27</v>
      </c>
      <c r="AI38" s="11">
        <v>296.07</v>
      </c>
      <c r="AK38" s="11">
        <v>1250</v>
      </c>
      <c r="AL38" s="11">
        <v>97.13</v>
      </c>
      <c r="AM38" s="11">
        <v>119.17</v>
      </c>
      <c r="AN38" s="11">
        <v>132.27000000000001</v>
      </c>
      <c r="AO38" s="11">
        <v>143.25</v>
      </c>
      <c r="AP38" s="11">
        <v>157.43</v>
      </c>
      <c r="AQ38" s="11">
        <v>180.76</v>
      </c>
      <c r="AR38" s="11">
        <v>191.83</v>
      </c>
      <c r="AS38" s="11">
        <v>202.35</v>
      </c>
      <c r="AT38" s="11">
        <v>230.8</v>
      </c>
      <c r="AU38" s="11">
        <v>265.19</v>
      </c>
      <c r="AV38" s="11">
        <v>285.97000000000003</v>
      </c>
      <c r="AW38" s="11">
        <v>297</v>
      </c>
      <c r="AX38" s="11">
        <v>313.89</v>
      </c>
      <c r="AY38" s="11">
        <v>335.43</v>
      </c>
      <c r="AZ38" s="11">
        <v>377.77</v>
      </c>
      <c r="BA38" s="11">
        <v>396.48</v>
      </c>
    </row>
    <row r="39" spans="1:53" x14ac:dyDescent="0.25">
      <c r="A39" s="11">
        <v>1300</v>
      </c>
      <c r="B39" s="11">
        <v>75.37</v>
      </c>
      <c r="C39" s="11">
        <v>86.34</v>
      </c>
      <c r="D39" s="11">
        <v>93.85</v>
      </c>
      <c r="E39" s="11">
        <v>99.23</v>
      </c>
      <c r="F39" s="11">
        <v>107.67</v>
      </c>
      <c r="G39" s="11">
        <v>126.64</v>
      </c>
      <c r="H39" s="11">
        <v>132</v>
      </c>
      <c r="I39" s="11">
        <v>137.05000000000001</v>
      </c>
      <c r="J39" s="11">
        <v>153.31</v>
      </c>
      <c r="K39" s="11">
        <v>178.35</v>
      </c>
      <c r="L39" s="11">
        <v>190.66</v>
      </c>
      <c r="M39" s="11">
        <v>198.97</v>
      </c>
      <c r="N39" s="11">
        <v>210.29</v>
      </c>
      <c r="O39" s="11">
        <v>220.19</v>
      </c>
      <c r="P39" s="11">
        <v>244.94</v>
      </c>
      <c r="Q39" s="11">
        <v>255</v>
      </c>
      <c r="S39" s="11">
        <v>1300</v>
      </c>
      <c r="T39" s="11">
        <v>82.91</v>
      </c>
      <c r="U39" s="11">
        <v>97.65</v>
      </c>
      <c r="V39" s="11">
        <v>107.04</v>
      </c>
      <c r="W39" s="11">
        <v>114.31</v>
      </c>
      <c r="X39" s="11">
        <v>124.64</v>
      </c>
      <c r="Y39" s="11">
        <v>145.49</v>
      </c>
      <c r="Z39" s="11">
        <v>152.74</v>
      </c>
      <c r="AA39" s="11">
        <v>159.66999999999999</v>
      </c>
      <c r="AB39" s="11">
        <v>179.7</v>
      </c>
      <c r="AC39" s="11">
        <v>208.51</v>
      </c>
      <c r="AD39" s="11">
        <v>223.65</v>
      </c>
      <c r="AE39" s="11">
        <v>232.9</v>
      </c>
      <c r="AF39" s="11">
        <v>246.11</v>
      </c>
      <c r="AG39" s="11">
        <v>259.77999999999997</v>
      </c>
      <c r="AH39" s="11">
        <v>290.18</v>
      </c>
      <c r="AI39" s="11">
        <v>303.07</v>
      </c>
      <c r="AK39" s="11">
        <v>1300</v>
      </c>
      <c r="AL39" s="11">
        <v>99.29</v>
      </c>
      <c r="AM39" s="11">
        <v>122.22</v>
      </c>
      <c r="AN39" s="11">
        <v>135.71</v>
      </c>
      <c r="AO39" s="11">
        <v>147.07</v>
      </c>
      <c r="AP39" s="11">
        <v>161.49</v>
      </c>
      <c r="AQ39" s="11">
        <v>186.44</v>
      </c>
      <c r="AR39" s="11">
        <v>197.78</v>
      </c>
      <c r="AS39" s="11">
        <v>208.81</v>
      </c>
      <c r="AT39" s="11">
        <v>237.03</v>
      </c>
      <c r="AU39" s="11">
        <v>274.02999999999997</v>
      </c>
      <c r="AV39" s="11">
        <v>295.31</v>
      </c>
      <c r="AW39" s="11">
        <v>306.61</v>
      </c>
      <c r="AX39" s="11">
        <v>323.91000000000003</v>
      </c>
      <c r="AY39" s="11">
        <v>345.77</v>
      </c>
      <c r="AZ39" s="11">
        <v>388.46</v>
      </c>
      <c r="BA39" s="11">
        <v>407.49</v>
      </c>
    </row>
    <row r="40" spans="1:53" x14ac:dyDescent="0.25">
      <c r="A40" s="11">
        <v>1350</v>
      </c>
      <c r="B40" s="11">
        <v>76.599999999999994</v>
      </c>
      <c r="C40" s="11">
        <v>88</v>
      </c>
      <c r="D40" s="11">
        <v>95.67</v>
      </c>
      <c r="E40" s="11">
        <v>101.22</v>
      </c>
      <c r="F40" s="11">
        <v>109.67</v>
      </c>
      <c r="G40" s="11">
        <v>130.02000000000001</v>
      </c>
      <c r="H40" s="11">
        <v>135.41999999999999</v>
      </c>
      <c r="I40" s="11">
        <v>140.74</v>
      </c>
      <c r="J40" s="11">
        <v>156.33000000000001</v>
      </c>
      <c r="K40" s="11">
        <v>183.51</v>
      </c>
      <c r="L40" s="11">
        <v>195.97</v>
      </c>
      <c r="M40" s="11">
        <v>204.43</v>
      </c>
      <c r="N40" s="11">
        <v>215.94</v>
      </c>
      <c r="O40" s="11">
        <v>225.71</v>
      </c>
      <c r="P40" s="11">
        <v>250.12</v>
      </c>
      <c r="Q40" s="11">
        <v>260.14999999999998</v>
      </c>
      <c r="S40" s="11">
        <v>1350</v>
      </c>
      <c r="T40" s="11">
        <v>84.43</v>
      </c>
      <c r="U40" s="11">
        <v>99.75</v>
      </c>
      <c r="V40" s="11">
        <v>109.37</v>
      </c>
      <c r="W40" s="11">
        <v>116.88</v>
      </c>
      <c r="X40" s="11">
        <v>127.29</v>
      </c>
      <c r="Y40" s="11">
        <v>149.6</v>
      </c>
      <c r="Z40" s="11">
        <v>156.94999999999999</v>
      </c>
      <c r="AA40" s="11">
        <v>164.23</v>
      </c>
      <c r="AB40" s="11">
        <v>183.73</v>
      </c>
      <c r="AC40" s="11">
        <v>214.83</v>
      </c>
      <c r="AD40" s="11">
        <v>230.23</v>
      </c>
      <c r="AE40" s="11">
        <v>239.67</v>
      </c>
      <c r="AF40" s="11">
        <v>253.14</v>
      </c>
      <c r="AG40" s="11">
        <v>266.81</v>
      </c>
      <c r="AH40" s="11">
        <v>297.10000000000002</v>
      </c>
      <c r="AI40" s="11">
        <v>310.07</v>
      </c>
      <c r="AK40" s="11">
        <v>1350</v>
      </c>
      <c r="AL40" s="11">
        <v>101.44</v>
      </c>
      <c r="AM40" s="11">
        <v>125.26</v>
      </c>
      <c r="AN40" s="11">
        <v>139.13999999999999</v>
      </c>
      <c r="AO40" s="11">
        <v>150.9</v>
      </c>
      <c r="AP40" s="11">
        <v>165.56</v>
      </c>
      <c r="AQ40" s="11">
        <v>192.12</v>
      </c>
      <c r="AR40" s="11">
        <v>203.73</v>
      </c>
      <c r="AS40" s="11">
        <v>215.26</v>
      </c>
      <c r="AT40" s="11">
        <v>243.27</v>
      </c>
      <c r="AU40" s="11">
        <v>282.87</v>
      </c>
      <c r="AV40" s="11">
        <v>304.64999999999998</v>
      </c>
      <c r="AW40" s="11">
        <v>316.20999999999998</v>
      </c>
      <c r="AX40" s="11">
        <v>333.93</v>
      </c>
      <c r="AY40" s="11">
        <v>356.12</v>
      </c>
      <c r="AZ40" s="11">
        <v>399.16</v>
      </c>
      <c r="BA40" s="11">
        <v>418.51</v>
      </c>
    </row>
    <row r="41" spans="1:53" x14ac:dyDescent="0.25">
      <c r="A41" s="11">
        <v>1400</v>
      </c>
      <c r="B41" s="11">
        <v>78.11</v>
      </c>
      <c r="C41" s="11">
        <v>89.84</v>
      </c>
      <c r="D41" s="11">
        <v>97.66</v>
      </c>
      <c r="E41" s="11">
        <v>103.36</v>
      </c>
      <c r="F41" s="11">
        <v>112.3</v>
      </c>
      <c r="G41" s="11">
        <v>132.88999999999999</v>
      </c>
      <c r="H41" s="11">
        <v>138.32</v>
      </c>
      <c r="I41" s="11">
        <v>143.93</v>
      </c>
      <c r="J41" s="11">
        <v>160.05000000000001</v>
      </c>
      <c r="K41" s="11">
        <v>187.75</v>
      </c>
      <c r="L41" s="11">
        <v>200.58</v>
      </c>
      <c r="M41" s="11">
        <v>209.4</v>
      </c>
      <c r="N41" s="11">
        <v>220.63</v>
      </c>
      <c r="O41" s="11">
        <v>230.75</v>
      </c>
      <c r="P41" s="11">
        <v>256.05</v>
      </c>
      <c r="Q41" s="11">
        <v>266.56</v>
      </c>
      <c r="S41" s="11">
        <v>1400</v>
      </c>
      <c r="T41" s="11">
        <v>86.23</v>
      </c>
      <c r="U41" s="11">
        <v>102.02</v>
      </c>
      <c r="V41" s="11">
        <v>111.87</v>
      </c>
      <c r="W41" s="11">
        <v>119.6</v>
      </c>
      <c r="X41" s="11">
        <v>130.57</v>
      </c>
      <c r="Y41" s="11">
        <v>153.19</v>
      </c>
      <c r="Z41" s="11">
        <v>160.65</v>
      </c>
      <c r="AA41" s="11">
        <v>168.29</v>
      </c>
      <c r="AB41" s="11">
        <v>188.47</v>
      </c>
      <c r="AC41" s="11">
        <v>220.23</v>
      </c>
      <c r="AD41" s="11">
        <v>236.1</v>
      </c>
      <c r="AE41" s="11">
        <v>245.94</v>
      </c>
      <c r="AF41" s="11">
        <v>259.2</v>
      </c>
      <c r="AG41" s="11">
        <v>273.38</v>
      </c>
      <c r="AH41" s="11">
        <v>304.77</v>
      </c>
      <c r="AI41" s="11">
        <v>318.32</v>
      </c>
      <c r="AK41" s="11">
        <v>1400</v>
      </c>
      <c r="AL41" s="11">
        <v>103.87</v>
      </c>
      <c r="AM41" s="11">
        <v>128.47999999999999</v>
      </c>
      <c r="AN41" s="11">
        <v>142.74</v>
      </c>
      <c r="AO41" s="11">
        <v>154.88</v>
      </c>
      <c r="AP41" s="11">
        <v>170.26</v>
      </c>
      <c r="AQ41" s="11">
        <v>197.29</v>
      </c>
      <c r="AR41" s="11">
        <v>209.16</v>
      </c>
      <c r="AS41" s="11">
        <v>221.21</v>
      </c>
      <c r="AT41" s="11">
        <v>250.21</v>
      </c>
      <c r="AU41" s="11">
        <v>290.79000000000002</v>
      </c>
      <c r="AV41" s="11">
        <v>313.27999999999997</v>
      </c>
      <c r="AW41" s="11">
        <v>325.32</v>
      </c>
      <c r="AX41" s="11">
        <v>342.99</v>
      </c>
      <c r="AY41" s="11">
        <v>365.99</v>
      </c>
      <c r="AZ41" s="11">
        <v>410.61</v>
      </c>
      <c r="BA41" s="11">
        <v>430.78</v>
      </c>
    </row>
    <row r="42" spans="1:53" x14ac:dyDescent="0.25">
      <c r="A42" s="11">
        <v>1450</v>
      </c>
      <c r="B42" s="11">
        <v>79.63</v>
      </c>
      <c r="C42" s="11">
        <v>91.69</v>
      </c>
      <c r="D42" s="11">
        <v>99.64</v>
      </c>
      <c r="E42" s="11">
        <v>105.5</v>
      </c>
      <c r="F42" s="11">
        <v>114.94</v>
      </c>
      <c r="G42" s="11">
        <v>135.76</v>
      </c>
      <c r="H42" s="11">
        <v>141.22999999999999</v>
      </c>
      <c r="I42" s="11">
        <v>147.13</v>
      </c>
      <c r="J42" s="11">
        <v>163.77000000000001</v>
      </c>
      <c r="K42" s="11">
        <v>191.99</v>
      </c>
      <c r="L42" s="11">
        <v>205.18</v>
      </c>
      <c r="M42" s="11">
        <v>214.37</v>
      </c>
      <c r="N42" s="11">
        <v>225.32</v>
      </c>
      <c r="O42" s="11">
        <v>235.8</v>
      </c>
      <c r="P42" s="11">
        <v>261.99</v>
      </c>
      <c r="Q42" s="11">
        <v>272.95999999999998</v>
      </c>
      <c r="S42" s="11">
        <v>1450</v>
      </c>
      <c r="T42" s="11">
        <v>88.04</v>
      </c>
      <c r="U42" s="11">
        <v>104.3</v>
      </c>
      <c r="V42" s="11">
        <v>114.36</v>
      </c>
      <c r="W42" s="11">
        <v>122.32</v>
      </c>
      <c r="X42" s="11">
        <v>133.86000000000001</v>
      </c>
      <c r="Y42" s="11">
        <v>156.79</v>
      </c>
      <c r="Z42" s="11">
        <v>164.36</v>
      </c>
      <c r="AA42" s="11">
        <v>172.36</v>
      </c>
      <c r="AB42" s="11">
        <v>193.21</v>
      </c>
      <c r="AC42" s="11">
        <v>225.63</v>
      </c>
      <c r="AD42" s="11">
        <v>241.97</v>
      </c>
      <c r="AE42" s="11">
        <v>252.22</v>
      </c>
      <c r="AF42" s="11">
        <v>265.27</v>
      </c>
      <c r="AG42" s="11">
        <v>279.95</v>
      </c>
      <c r="AH42" s="11">
        <v>312.45</v>
      </c>
      <c r="AI42" s="11">
        <v>326.58</v>
      </c>
      <c r="AK42" s="11">
        <v>1450</v>
      </c>
      <c r="AL42" s="11">
        <v>106.31</v>
      </c>
      <c r="AM42" s="11">
        <v>131.71</v>
      </c>
      <c r="AN42" s="11">
        <v>146.33000000000001</v>
      </c>
      <c r="AO42" s="11">
        <v>158.86000000000001</v>
      </c>
      <c r="AP42" s="11">
        <v>174.97</v>
      </c>
      <c r="AQ42" s="11">
        <v>202.46</v>
      </c>
      <c r="AR42" s="11">
        <v>214.6</v>
      </c>
      <c r="AS42" s="11">
        <v>227.17</v>
      </c>
      <c r="AT42" s="11">
        <v>257.14999999999998</v>
      </c>
      <c r="AU42" s="11">
        <v>298.70999999999998</v>
      </c>
      <c r="AV42" s="11">
        <v>321.89999999999998</v>
      </c>
      <c r="AW42" s="11">
        <v>334.43</v>
      </c>
      <c r="AX42" s="11">
        <v>352.05</v>
      </c>
      <c r="AY42" s="11">
        <v>375.87</v>
      </c>
      <c r="AZ42" s="11">
        <v>422.07</v>
      </c>
      <c r="BA42" s="11">
        <v>443.05</v>
      </c>
    </row>
    <row r="43" spans="1:53" x14ac:dyDescent="0.25">
      <c r="A43" s="11">
        <v>1500</v>
      </c>
      <c r="B43" s="11">
        <v>81.14</v>
      </c>
      <c r="C43" s="11">
        <v>93.53</v>
      </c>
      <c r="D43" s="11">
        <v>101.63</v>
      </c>
      <c r="E43" s="11">
        <v>107.64</v>
      </c>
      <c r="F43" s="11">
        <v>117.57</v>
      </c>
      <c r="G43" s="11">
        <v>138.63999999999999</v>
      </c>
      <c r="H43" s="11">
        <v>144.13999999999999</v>
      </c>
      <c r="I43" s="11">
        <v>150.32</v>
      </c>
      <c r="J43" s="11">
        <v>167.49</v>
      </c>
      <c r="K43" s="11">
        <v>196.22</v>
      </c>
      <c r="L43" s="11">
        <v>209.78</v>
      </c>
      <c r="M43" s="11">
        <v>219.34</v>
      </c>
      <c r="N43" s="11">
        <v>230.01</v>
      </c>
      <c r="O43" s="11">
        <v>240.85</v>
      </c>
      <c r="P43" s="11">
        <v>267.93</v>
      </c>
      <c r="Q43" s="11">
        <v>279.37</v>
      </c>
      <c r="S43" s="11">
        <v>1500</v>
      </c>
      <c r="T43" s="11">
        <v>89.84</v>
      </c>
      <c r="U43" s="11">
        <v>106.58</v>
      </c>
      <c r="V43" s="11">
        <v>116.86</v>
      </c>
      <c r="W43" s="11">
        <v>125.04</v>
      </c>
      <c r="X43" s="11">
        <v>137.15</v>
      </c>
      <c r="Y43" s="11">
        <v>160.38999999999999</v>
      </c>
      <c r="Z43" s="11">
        <v>168.06</v>
      </c>
      <c r="AA43" s="11">
        <v>176.42</v>
      </c>
      <c r="AB43" s="11">
        <v>197.94</v>
      </c>
      <c r="AC43" s="11">
        <v>231.02</v>
      </c>
      <c r="AD43" s="11">
        <v>247.85</v>
      </c>
      <c r="AE43" s="11">
        <v>258.49</v>
      </c>
      <c r="AF43" s="11">
        <v>271.33999999999997</v>
      </c>
      <c r="AG43" s="11">
        <v>286.52</v>
      </c>
      <c r="AH43" s="11">
        <v>320.13</v>
      </c>
      <c r="AI43" s="11">
        <v>334.83</v>
      </c>
      <c r="AK43" s="11">
        <v>1500</v>
      </c>
      <c r="AL43" s="11">
        <v>108.74</v>
      </c>
      <c r="AM43" s="11">
        <v>134.93</v>
      </c>
      <c r="AN43" s="11">
        <v>149.93</v>
      </c>
      <c r="AO43" s="11">
        <v>162.84</v>
      </c>
      <c r="AP43" s="11">
        <v>179.67</v>
      </c>
      <c r="AQ43" s="11">
        <v>207.64</v>
      </c>
      <c r="AR43" s="11">
        <v>220.04</v>
      </c>
      <c r="AS43" s="11">
        <v>233.12</v>
      </c>
      <c r="AT43" s="11">
        <v>264.08999999999997</v>
      </c>
      <c r="AU43" s="11">
        <v>306.62</v>
      </c>
      <c r="AV43" s="11">
        <v>330.53</v>
      </c>
      <c r="AW43" s="11">
        <v>343.54</v>
      </c>
      <c r="AX43" s="11">
        <v>361.11</v>
      </c>
      <c r="AY43" s="11">
        <v>385.75</v>
      </c>
      <c r="AZ43" s="11">
        <v>433.53</v>
      </c>
      <c r="BA43" s="11">
        <v>455.32</v>
      </c>
    </row>
    <row r="44" spans="1:53" x14ac:dyDescent="0.25">
      <c r="A44" s="11">
        <v>1650</v>
      </c>
      <c r="B44" s="11">
        <v>91.57</v>
      </c>
      <c r="C44" s="11">
        <v>104.87</v>
      </c>
      <c r="D44" s="11">
        <v>113.49</v>
      </c>
      <c r="E44" s="11">
        <v>120.03</v>
      </c>
      <c r="F44" s="11">
        <v>126.87</v>
      </c>
      <c r="G44" s="11">
        <v>147.43</v>
      </c>
      <c r="H44" s="11">
        <v>153.44</v>
      </c>
      <c r="I44" s="11">
        <v>159.49</v>
      </c>
      <c r="J44" s="11">
        <v>177.52</v>
      </c>
      <c r="K44" s="11">
        <v>211.29</v>
      </c>
      <c r="L44" s="11">
        <v>224.19</v>
      </c>
      <c r="M44" s="11">
        <v>233.1</v>
      </c>
      <c r="N44" s="11">
        <v>252.82</v>
      </c>
      <c r="O44" s="11">
        <v>262.73</v>
      </c>
      <c r="P44" s="11">
        <v>287.52</v>
      </c>
      <c r="Q44" s="11">
        <v>299.97000000000003</v>
      </c>
      <c r="S44" s="11">
        <v>1650</v>
      </c>
      <c r="T44" s="11">
        <v>101.14</v>
      </c>
      <c r="U44" s="11">
        <v>119.23</v>
      </c>
      <c r="V44" s="11">
        <v>130.24</v>
      </c>
      <c r="W44" s="11">
        <v>139.16999999999999</v>
      </c>
      <c r="X44" s="11">
        <v>148.4</v>
      </c>
      <c r="Y44" s="11">
        <v>171.36</v>
      </c>
      <c r="Z44" s="11">
        <v>179.76</v>
      </c>
      <c r="AA44" s="11">
        <v>188.2</v>
      </c>
      <c r="AB44" s="11">
        <v>211.01</v>
      </c>
      <c r="AC44" s="11">
        <v>249.57</v>
      </c>
      <c r="AD44" s="11">
        <v>266.06</v>
      </c>
      <c r="AE44" s="11">
        <v>276.16000000000003</v>
      </c>
      <c r="AF44" s="11">
        <v>298.27999999999997</v>
      </c>
      <c r="AG44" s="11">
        <v>312.97000000000003</v>
      </c>
      <c r="AH44" s="11">
        <v>344.94</v>
      </c>
      <c r="AI44" s="11">
        <v>360.98</v>
      </c>
      <c r="AK44" s="11">
        <v>1650</v>
      </c>
      <c r="AL44" s="11">
        <v>121.93</v>
      </c>
      <c r="AM44" s="11">
        <v>150.41</v>
      </c>
      <c r="AN44" s="11">
        <v>166.62</v>
      </c>
      <c r="AO44" s="11">
        <v>180.75</v>
      </c>
      <c r="AP44" s="11">
        <v>195.18</v>
      </c>
      <c r="AQ44" s="11">
        <v>223.33</v>
      </c>
      <c r="AR44" s="11">
        <v>236.93</v>
      </c>
      <c r="AS44" s="11">
        <v>250.57</v>
      </c>
      <c r="AT44" s="11">
        <v>283.77999999999997</v>
      </c>
      <c r="AU44" s="11">
        <v>332.73</v>
      </c>
      <c r="AV44" s="11">
        <v>357.02</v>
      </c>
      <c r="AW44" s="11">
        <v>369.72</v>
      </c>
      <c r="AX44" s="11">
        <v>397.03</v>
      </c>
      <c r="AY44" s="11">
        <v>422.12</v>
      </c>
      <c r="AZ44" s="11">
        <v>469.68</v>
      </c>
      <c r="BA44" s="11">
        <v>493.51</v>
      </c>
    </row>
    <row r="45" spans="1:53" x14ac:dyDescent="0.25">
      <c r="A45" s="11">
        <v>1700</v>
      </c>
      <c r="B45" s="11">
        <v>93.8</v>
      </c>
      <c r="C45" s="11">
        <v>107.3</v>
      </c>
      <c r="D45" s="11">
        <v>116.07</v>
      </c>
      <c r="E45" s="11">
        <v>122.76</v>
      </c>
      <c r="F45" s="11">
        <v>129.76</v>
      </c>
      <c r="G45" s="11">
        <v>150.13999999999999</v>
      </c>
      <c r="H45" s="11">
        <v>156.41999999999999</v>
      </c>
      <c r="I45" s="11">
        <v>162.74</v>
      </c>
      <c r="J45" s="11">
        <v>182.13</v>
      </c>
      <c r="K45" s="11">
        <v>216</v>
      </c>
      <c r="L45" s="11">
        <v>229.39</v>
      </c>
      <c r="M45" s="11">
        <v>238.78</v>
      </c>
      <c r="N45" s="11">
        <v>258.08</v>
      </c>
      <c r="O45" s="11">
        <v>268.55</v>
      </c>
      <c r="P45" s="11">
        <v>294.74</v>
      </c>
      <c r="Q45" s="11">
        <v>307.63</v>
      </c>
      <c r="S45" s="11">
        <v>1700</v>
      </c>
      <c r="T45" s="11">
        <v>103.66</v>
      </c>
      <c r="U45" s="11">
        <v>122.09</v>
      </c>
      <c r="V45" s="11">
        <v>133.33000000000001</v>
      </c>
      <c r="W45" s="11">
        <v>142.47999999999999</v>
      </c>
      <c r="X45" s="11">
        <v>151.94999999999999</v>
      </c>
      <c r="Y45" s="11">
        <v>174.79</v>
      </c>
      <c r="Z45" s="11">
        <v>183.54</v>
      </c>
      <c r="AA45" s="11">
        <v>192.32</v>
      </c>
      <c r="AB45" s="11">
        <v>216.64</v>
      </c>
      <c r="AC45" s="11">
        <v>255.44</v>
      </c>
      <c r="AD45" s="11">
        <v>272.52</v>
      </c>
      <c r="AE45" s="11">
        <v>283.14999999999998</v>
      </c>
      <c r="AF45" s="11">
        <v>304.91000000000003</v>
      </c>
      <c r="AG45" s="11">
        <v>320.32</v>
      </c>
      <c r="AH45" s="11">
        <v>353.9</v>
      </c>
      <c r="AI45" s="11">
        <v>370.48</v>
      </c>
      <c r="AK45" s="11">
        <v>1700</v>
      </c>
      <c r="AL45" s="11">
        <v>125.08</v>
      </c>
      <c r="AM45" s="11">
        <v>154.22</v>
      </c>
      <c r="AN45" s="11">
        <v>170.81</v>
      </c>
      <c r="AO45" s="11">
        <v>185.32</v>
      </c>
      <c r="AP45" s="11">
        <v>200.14</v>
      </c>
      <c r="AQ45" s="11">
        <v>228.34</v>
      </c>
      <c r="AR45" s="11">
        <v>242.44</v>
      </c>
      <c r="AS45" s="11">
        <v>256.58</v>
      </c>
      <c r="AT45" s="11">
        <v>291.61</v>
      </c>
      <c r="AU45" s="11">
        <v>341.12</v>
      </c>
      <c r="AV45" s="11">
        <v>366.24</v>
      </c>
      <c r="AW45" s="11">
        <v>379.54</v>
      </c>
      <c r="AX45" s="11">
        <v>406.66</v>
      </c>
      <c r="AY45" s="11">
        <v>432.77</v>
      </c>
      <c r="AZ45" s="11">
        <v>482.42</v>
      </c>
      <c r="BA45" s="11">
        <v>507.04</v>
      </c>
    </row>
    <row r="46" spans="1:53" x14ac:dyDescent="0.25">
      <c r="A46" s="11">
        <v>1750</v>
      </c>
      <c r="B46" s="11">
        <v>96.02</v>
      </c>
      <c r="C46" s="11">
        <v>109.72</v>
      </c>
      <c r="D46" s="11">
        <v>118.66</v>
      </c>
      <c r="E46" s="11">
        <v>125.5</v>
      </c>
      <c r="F46" s="11">
        <v>132.66</v>
      </c>
      <c r="G46" s="11">
        <v>152.84</v>
      </c>
      <c r="H46" s="11">
        <v>159.41</v>
      </c>
      <c r="I46" s="11">
        <v>165.99</v>
      </c>
      <c r="J46" s="11">
        <v>186.74</v>
      </c>
      <c r="K46" s="11">
        <v>220.7</v>
      </c>
      <c r="L46" s="11">
        <v>234.58</v>
      </c>
      <c r="M46" s="11">
        <v>244.46</v>
      </c>
      <c r="N46" s="11">
        <v>263.33999999999997</v>
      </c>
      <c r="O46" s="11">
        <v>274.37</v>
      </c>
      <c r="P46" s="11">
        <v>301.95999999999998</v>
      </c>
      <c r="Q46" s="11">
        <v>315.29000000000002</v>
      </c>
      <c r="S46" s="11">
        <v>1750</v>
      </c>
      <c r="T46" s="11">
        <v>106.17</v>
      </c>
      <c r="U46" s="11">
        <v>124.95</v>
      </c>
      <c r="V46" s="11">
        <v>136.41999999999999</v>
      </c>
      <c r="W46" s="11">
        <v>145.80000000000001</v>
      </c>
      <c r="X46" s="11">
        <v>155.49</v>
      </c>
      <c r="Y46" s="11">
        <v>178.22</v>
      </c>
      <c r="Z46" s="11">
        <v>187.32</v>
      </c>
      <c r="AA46" s="11">
        <v>196.44</v>
      </c>
      <c r="AB46" s="11">
        <v>222.27</v>
      </c>
      <c r="AC46" s="11">
        <v>261.3</v>
      </c>
      <c r="AD46" s="11">
        <v>278.99</v>
      </c>
      <c r="AE46" s="11">
        <v>290.13</v>
      </c>
      <c r="AF46" s="11">
        <v>311.55</v>
      </c>
      <c r="AG46" s="11">
        <v>327.66000000000003</v>
      </c>
      <c r="AH46" s="11">
        <v>362.86</v>
      </c>
      <c r="AI46" s="11">
        <v>379.99</v>
      </c>
      <c r="AK46" s="11">
        <v>1750</v>
      </c>
      <c r="AL46" s="11">
        <v>128.22</v>
      </c>
      <c r="AM46" s="11">
        <v>158.02000000000001</v>
      </c>
      <c r="AN46" s="11">
        <v>175.01</v>
      </c>
      <c r="AO46" s="11">
        <v>189.9</v>
      </c>
      <c r="AP46" s="11">
        <v>205.11</v>
      </c>
      <c r="AQ46" s="11">
        <v>233.34</v>
      </c>
      <c r="AR46" s="11">
        <v>247.96</v>
      </c>
      <c r="AS46" s="11">
        <v>262.58999999999997</v>
      </c>
      <c r="AT46" s="11">
        <v>299.44</v>
      </c>
      <c r="AU46" s="11">
        <v>349.5</v>
      </c>
      <c r="AV46" s="11">
        <v>375.45</v>
      </c>
      <c r="AW46" s="11">
        <v>389.36</v>
      </c>
      <c r="AX46" s="11">
        <v>416.29</v>
      </c>
      <c r="AY46" s="11">
        <v>443.42</v>
      </c>
      <c r="AZ46" s="11">
        <v>495.16</v>
      </c>
      <c r="BA46" s="11">
        <v>520.55999999999995</v>
      </c>
    </row>
    <row r="47" spans="1:53" x14ac:dyDescent="0.25">
      <c r="A47" s="11">
        <v>2050</v>
      </c>
      <c r="B47" s="11">
        <v>102.38</v>
      </c>
      <c r="C47" s="11">
        <v>117.34</v>
      </c>
      <c r="D47" s="11">
        <v>127</v>
      </c>
      <c r="E47" s="11">
        <v>134.79</v>
      </c>
      <c r="F47" s="11">
        <v>147.43</v>
      </c>
      <c r="G47" s="11">
        <v>170.64</v>
      </c>
      <c r="H47" s="11">
        <v>182.02</v>
      </c>
      <c r="I47" s="11">
        <v>189.78</v>
      </c>
      <c r="J47" s="11">
        <v>210.37</v>
      </c>
      <c r="K47" s="11">
        <v>248.96</v>
      </c>
      <c r="L47" s="11">
        <v>261.99</v>
      </c>
      <c r="M47" s="11">
        <v>271.02999999999997</v>
      </c>
      <c r="N47" s="11">
        <v>291.36</v>
      </c>
      <c r="O47" s="11">
        <v>306.43</v>
      </c>
      <c r="P47" s="11">
        <v>344.12</v>
      </c>
      <c r="Q47" s="11">
        <v>358.92</v>
      </c>
      <c r="S47" s="11">
        <v>2050</v>
      </c>
      <c r="T47" s="11">
        <v>112.63</v>
      </c>
      <c r="U47" s="11">
        <v>132.71</v>
      </c>
      <c r="V47" s="11">
        <v>144.93</v>
      </c>
      <c r="W47" s="11">
        <v>155.29</v>
      </c>
      <c r="X47" s="11">
        <v>170.49</v>
      </c>
      <c r="Y47" s="11">
        <v>196.27</v>
      </c>
      <c r="Z47" s="11">
        <v>210.21</v>
      </c>
      <c r="AA47" s="11">
        <v>220.53</v>
      </c>
      <c r="AB47" s="11">
        <v>246.25</v>
      </c>
      <c r="AC47" s="11">
        <v>289.95999999999998</v>
      </c>
      <c r="AD47" s="11">
        <v>306.83999999999997</v>
      </c>
      <c r="AE47" s="11">
        <v>317.14999999999998</v>
      </c>
      <c r="AF47" s="11">
        <v>340.05</v>
      </c>
      <c r="AG47" s="11">
        <v>360.25</v>
      </c>
      <c r="AH47" s="11">
        <v>405.62</v>
      </c>
      <c r="AI47" s="11">
        <v>424.26</v>
      </c>
      <c r="AK47" s="11">
        <v>2050</v>
      </c>
      <c r="AL47" s="11">
        <v>140.1</v>
      </c>
      <c r="AM47" s="11">
        <v>173.92</v>
      </c>
      <c r="AN47" s="11">
        <v>193.01</v>
      </c>
      <c r="AO47" s="11">
        <v>210.23</v>
      </c>
      <c r="AP47" s="11">
        <v>232.3</v>
      </c>
      <c r="AQ47" s="11">
        <v>264.94</v>
      </c>
      <c r="AR47" s="11">
        <v>285.75</v>
      </c>
      <c r="AS47" s="11">
        <v>302.94</v>
      </c>
      <c r="AT47" s="11">
        <v>342.39</v>
      </c>
      <c r="AU47" s="11">
        <v>399.84</v>
      </c>
      <c r="AV47" s="11">
        <v>427.02</v>
      </c>
      <c r="AW47" s="11">
        <v>440.77</v>
      </c>
      <c r="AX47" s="11">
        <v>470.53</v>
      </c>
      <c r="AY47" s="11">
        <v>504.46</v>
      </c>
      <c r="AZ47" s="11">
        <v>570.44000000000005</v>
      </c>
      <c r="BA47" s="11">
        <v>599.38</v>
      </c>
    </row>
    <row r="48" spans="1:53" x14ac:dyDescent="0.25">
      <c r="A48" s="11">
        <v>2100</v>
      </c>
      <c r="B48" s="11">
        <v>103.73</v>
      </c>
      <c r="C48" s="11">
        <v>118.97</v>
      </c>
      <c r="D48" s="11">
        <v>128.91</v>
      </c>
      <c r="E48" s="11">
        <v>136.87</v>
      </c>
      <c r="F48" s="11">
        <v>149.62</v>
      </c>
      <c r="G48" s="11">
        <v>175.15</v>
      </c>
      <c r="H48" s="11">
        <v>184.76</v>
      </c>
      <c r="I48" s="11">
        <v>192.58</v>
      </c>
      <c r="J48" s="11">
        <v>213.47</v>
      </c>
      <c r="K48" s="11">
        <v>252.81</v>
      </c>
      <c r="L48" s="11">
        <v>266</v>
      </c>
      <c r="M48" s="11">
        <v>275.19</v>
      </c>
      <c r="N48" s="11">
        <v>296.12</v>
      </c>
      <c r="O48" s="11">
        <v>311.36</v>
      </c>
      <c r="P48" s="11">
        <v>349.48</v>
      </c>
      <c r="Q48" s="11">
        <v>364.59</v>
      </c>
      <c r="S48" s="11">
        <v>2100</v>
      </c>
      <c r="T48" s="11">
        <v>114.23</v>
      </c>
      <c r="U48" s="11">
        <v>134.72</v>
      </c>
      <c r="V48" s="11">
        <v>147.29</v>
      </c>
      <c r="W48" s="11">
        <v>157.87</v>
      </c>
      <c r="X48" s="11">
        <v>173.25</v>
      </c>
      <c r="Y48" s="11">
        <v>201.4</v>
      </c>
      <c r="Z48" s="11">
        <v>213.63</v>
      </c>
      <c r="AA48" s="11">
        <v>224.08</v>
      </c>
      <c r="AB48" s="11">
        <v>250.22</v>
      </c>
      <c r="AC48" s="11">
        <v>294.81</v>
      </c>
      <c r="AD48" s="11">
        <v>311.93</v>
      </c>
      <c r="AE48" s="11">
        <v>322.44</v>
      </c>
      <c r="AF48" s="11">
        <v>345.99</v>
      </c>
      <c r="AG48" s="11">
        <v>366.49</v>
      </c>
      <c r="AH48" s="11">
        <v>412.48</v>
      </c>
      <c r="AI48" s="11">
        <v>431.53</v>
      </c>
      <c r="AK48" s="11">
        <v>2100</v>
      </c>
      <c r="AL48" s="11">
        <v>142.37</v>
      </c>
      <c r="AM48" s="11">
        <v>176.93</v>
      </c>
      <c r="AN48" s="11">
        <v>196.53</v>
      </c>
      <c r="AO48" s="11">
        <v>214.15</v>
      </c>
      <c r="AP48" s="11">
        <v>236.56</v>
      </c>
      <c r="AQ48" s="11">
        <v>271.75</v>
      </c>
      <c r="AR48" s="11">
        <v>291.02</v>
      </c>
      <c r="AS48" s="11">
        <v>308.5</v>
      </c>
      <c r="AT48" s="11">
        <v>348.71</v>
      </c>
      <c r="AU48" s="11">
        <v>407.37</v>
      </c>
      <c r="AV48" s="11">
        <v>435.05</v>
      </c>
      <c r="AW48" s="11">
        <v>449.07</v>
      </c>
      <c r="AX48" s="11">
        <v>479.66</v>
      </c>
      <c r="AY48" s="11">
        <v>514.22</v>
      </c>
      <c r="AZ48" s="11">
        <v>581.32000000000005</v>
      </c>
      <c r="BA48" s="11">
        <v>610.91999999999996</v>
      </c>
    </row>
    <row r="49" spans="1:53" x14ac:dyDescent="0.25">
      <c r="A49" s="11">
        <v>2150</v>
      </c>
      <c r="B49" s="11">
        <v>105.08</v>
      </c>
      <c r="C49" s="11">
        <v>120.61</v>
      </c>
      <c r="D49" s="11">
        <v>130.83000000000001</v>
      </c>
      <c r="E49" s="11">
        <v>138.96</v>
      </c>
      <c r="F49" s="11">
        <v>151.81</v>
      </c>
      <c r="G49" s="11">
        <v>179.65</v>
      </c>
      <c r="H49" s="11">
        <v>187.5</v>
      </c>
      <c r="I49" s="11">
        <v>195.37</v>
      </c>
      <c r="J49" s="11">
        <v>216.56</v>
      </c>
      <c r="K49" s="11">
        <v>256.64999999999998</v>
      </c>
      <c r="L49" s="11">
        <v>270</v>
      </c>
      <c r="M49" s="11">
        <v>279.35000000000002</v>
      </c>
      <c r="N49" s="11">
        <v>300.87</v>
      </c>
      <c r="O49" s="11">
        <v>316.29000000000002</v>
      </c>
      <c r="P49" s="11">
        <v>354.84</v>
      </c>
      <c r="Q49" s="11">
        <v>370.27</v>
      </c>
      <c r="S49" s="11">
        <v>2150</v>
      </c>
      <c r="T49" s="11">
        <v>115.83</v>
      </c>
      <c r="U49" s="11">
        <v>136.74</v>
      </c>
      <c r="V49" s="11">
        <v>149.63999999999999</v>
      </c>
      <c r="W49" s="11">
        <v>160.46</v>
      </c>
      <c r="X49" s="11">
        <v>176</v>
      </c>
      <c r="Y49" s="11">
        <v>206.52</v>
      </c>
      <c r="Z49" s="11">
        <v>217.06</v>
      </c>
      <c r="AA49" s="11">
        <v>227.62</v>
      </c>
      <c r="AB49" s="11">
        <v>254.19</v>
      </c>
      <c r="AC49" s="11">
        <v>299.64999999999998</v>
      </c>
      <c r="AD49" s="11">
        <v>317.02999999999997</v>
      </c>
      <c r="AE49" s="11">
        <v>327.72</v>
      </c>
      <c r="AF49" s="11">
        <v>351.94</v>
      </c>
      <c r="AG49" s="11">
        <v>372.73</v>
      </c>
      <c r="AH49" s="11">
        <v>419.34</v>
      </c>
      <c r="AI49" s="11">
        <v>438.8</v>
      </c>
      <c r="AK49" s="11">
        <v>2150</v>
      </c>
      <c r="AL49" s="11">
        <v>144.63999999999999</v>
      </c>
      <c r="AM49" s="11">
        <v>179.95</v>
      </c>
      <c r="AN49" s="11">
        <v>200.06</v>
      </c>
      <c r="AO49" s="11">
        <v>218.08</v>
      </c>
      <c r="AP49" s="11">
        <v>240.82</v>
      </c>
      <c r="AQ49" s="11">
        <v>278.55</v>
      </c>
      <c r="AR49" s="11">
        <v>296.29000000000002</v>
      </c>
      <c r="AS49" s="11">
        <v>314.05</v>
      </c>
      <c r="AT49" s="11">
        <v>355.02</v>
      </c>
      <c r="AU49" s="11">
        <v>414.89</v>
      </c>
      <c r="AV49" s="11">
        <v>443.08</v>
      </c>
      <c r="AW49" s="11">
        <v>457.37</v>
      </c>
      <c r="AX49" s="11">
        <v>488.78</v>
      </c>
      <c r="AY49" s="11">
        <v>523.98</v>
      </c>
      <c r="AZ49" s="11">
        <v>592.20000000000005</v>
      </c>
      <c r="BA49" s="11">
        <v>622.46</v>
      </c>
    </row>
    <row r="50" spans="1:53" x14ac:dyDescent="0.25">
      <c r="A50" s="11">
        <v>2200</v>
      </c>
      <c r="B50" s="11">
        <v>106.56</v>
      </c>
      <c r="C50" s="11">
        <v>122.27</v>
      </c>
      <c r="D50" s="11">
        <v>132.65</v>
      </c>
      <c r="E50" s="11">
        <v>140.93</v>
      </c>
      <c r="F50" s="11">
        <v>154.61000000000001</v>
      </c>
      <c r="G50" s="11">
        <v>182.47</v>
      </c>
      <c r="H50" s="11">
        <v>190.61</v>
      </c>
      <c r="I50" s="11">
        <v>200.7</v>
      </c>
      <c r="J50" s="11">
        <v>222.22</v>
      </c>
      <c r="K50" s="11">
        <v>260.62</v>
      </c>
      <c r="L50" s="11">
        <v>274.69</v>
      </c>
      <c r="M50" s="11">
        <v>284.76</v>
      </c>
      <c r="N50" s="11">
        <v>308.7</v>
      </c>
      <c r="O50" s="11">
        <v>323.66000000000003</v>
      </c>
      <c r="P50" s="11">
        <v>361.05</v>
      </c>
      <c r="Q50" s="11">
        <v>376.92</v>
      </c>
      <c r="S50" s="11">
        <v>2200</v>
      </c>
      <c r="T50" s="11">
        <v>117.56</v>
      </c>
      <c r="U50" s="11">
        <v>138.77000000000001</v>
      </c>
      <c r="V50" s="11">
        <v>151.9</v>
      </c>
      <c r="W50" s="11">
        <v>162.93</v>
      </c>
      <c r="X50" s="11">
        <v>179.36</v>
      </c>
      <c r="Y50" s="11">
        <v>209.97</v>
      </c>
      <c r="Z50" s="11">
        <v>220.86</v>
      </c>
      <c r="AA50" s="11">
        <v>233.7</v>
      </c>
      <c r="AB50" s="11">
        <v>260.72000000000003</v>
      </c>
      <c r="AC50" s="11">
        <v>304.62</v>
      </c>
      <c r="AD50" s="11">
        <v>322.81</v>
      </c>
      <c r="AE50" s="11">
        <v>334.26</v>
      </c>
      <c r="AF50" s="11">
        <v>360.95</v>
      </c>
      <c r="AG50" s="11">
        <v>381.41</v>
      </c>
      <c r="AH50" s="11">
        <v>427.05</v>
      </c>
      <c r="AI50" s="11">
        <v>447.05</v>
      </c>
      <c r="AK50" s="11">
        <v>2200</v>
      </c>
      <c r="AL50" s="11">
        <v>147.04</v>
      </c>
      <c r="AM50" s="11">
        <v>182.99</v>
      </c>
      <c r="AN50" s="11">
        <v>203.49</v>
      </c>
      <c r="AO50" s="11">
        <v>221.89</v>
      </c>
      <c r="AP50" s="11">
        <v>245.69</v>
      </c>
      <c r="AQ50" s="11">
        <v>283.67</v>
      </c>
      <c r="AR50" s="11">
        <v>301.93</v>
      </c>
      <c r="AS50" s="11">
        <v>322.14</v>
      </c>
      <c r="AT50" s="11">
        <v>363.9</v>
      </c>
      <c r="AU50" s="11">
        <v>422.54</v>
      </c>
      <c r="AV50" s="11">
        <v>451.79</v>
      </c>
      <c r="AW50" s="11">
        <v>466.92</v>
      </c>
      <c r="AX50" s="11">
        <v>500.98</v>
      </c>
      <c r="AY50" s="11">
        <v>536.17999999999995</v>
      </c>
      <c r="AZ50" s="11">
        <v>603.92999999999995</v>
      </c>
      <c r="BA50" s="11">
        <v>634.98</v>
      </c>
    </row>
    <row r="51" spans="1:53" x14ac:dyDescent="0.25">
      <c r="A51" s="11">
        <v>2250</v>
      </c>
      <c r="B51" s="11">
        <v>108.04</v>
      </c>
      <c r="C51" s="11">
        <v>123.93</v>
      </c>
      <c r="D51" s="11">
        <v>134.47</v>
      </c>
      <c r="E51" s="11">
        <v>142.9</v>
      </c>
      <c r="F51" s="11">
        <v>157.41</v>
      </c>
      <c r="G51" s="11">
        <v>185.29</v>
      </c>
      <c r="H51" s="11">
        <v>193.71</v>
      </c>
      <c r="I51" s="11">
        <v>206.04</v>
      </c>
      <c r="J51" s="11">
        <v>227.88</v>
      </c>
      <c r="K51" s="11">
        <v>264.58999999999997</v>
      </c>
      <c r="L51" s="11">
        <v>279.38</v>
      </c>
      <c r="M51" s="11">
        <v>290.17</v>
      </c>
      <c r="N51" s="11">
        <v>316.52999999999997</v>
      </c>
      <c r="O51" s="11">
        <v>331.03</v>
      </c>
      <c r="P51" s="11">
        <v>367.27</v>
      </c>
      <c r="Q51" s="11">
        <v>383.58</v>
      </c>
      <c r="S51" s="11">
        <v>2250</v>
      </c>
      <c r="T51" s="11">
        <v>119.29</v>
      </c>
      <c r="U51" s="11">
        <v>140.80000000000001</v>
      </c>
      <c r="V51" s="11">
        <v>154.16</v>
      </c>
      <c r="W51" s="11">
        <v>165.4</v>
      </c>
      <c r="X51" s="11">
        <v>182.73</v>
      </c>
      <c r="Y51" s="11">
        <v>213.42</v>
      </c>
      <c r="Z51" s="11">
        <v>224.65</v>
      </c>
      <c r="AA51" s="11">
        <v>239.79</v>
      </c>
      <c r="AB51" s="11">
        <v>267.26</v>
      </c>
      <c r="AC51" s="11">
        <v>309.58999999999997</v>
      </c>
      <c r="AD51" s="11">
        <v>328.59</v>
      </c>
      <c r="AE51" s="11">
        <v>340.79</v>
      </c>
      <c r="AF51" s="11">
        <v>369.96</v>
      </c>
      <c r="AG51" s="11">
        <v>390.09</v>
      </c>
      <c r="AH51" s="11">
        <v>434.77</v>
      </c>
      <c r="AI51" s="11">
        <v>455.3</v>
      </c>
      <c r="AK51" s="11">
        <v>2250</v>
      </c>
      <c r="AL51" s="11">
        <v>149.44</v>
      </c>
      <c r="AM51" s="11">
        <v>186.03</v>
      </c>
      <c r="AN51" s="11">
        <v>206.92</v>
      </c>
      <c r="AO51" s="11">
        <v>225.7</v>
      </c>
      <c r="AP51" s="11">
        <v>250.56</v>
      </c>
      <c r="AQ51" s="11">
        <v>288.79000000000002</v>
      </c>
      <c r="AR51" s="11">
        <v>307.56</v>
      </c>
      <c r="AS51" s="11">
        <v>330.24</v>
      </c>
      <c r="AT51" s="11">
        <v>372.78</v>
      </c>
      <c r="AU51" s="11">
        <v>430.19</v>
      </c>
      <c r="AV51" s="11">
        <v>460.5</v>
      </c>
      <c r="AW51" s="11">
        <v>476.47</v>
      </c>
      <c r="AX51" s="11">
        <v>513.17999999999995</v>
      </c>
      <c r="AY51" s="11">
        <v>548.38</v>
      </c>
      <c r="AZ51" s="11">
        <v>615.66999999999996</v>
      </c>
      <c r="BA51" s="11">
        <v>647.51</v>
      </c>
    </row>
    <row r="52" spans="1:53" x14ac:dyDescent="0.25">
      <c r="A52" s="11">
        <v>2300</v>
      </c>
      <c r="B52" s="11">
        <v>109.51</v>
      </c>
      <c r="C52" s="11">
        <v>125.59</v>
      </c>
      <c r="D52" s="11">
        <v>136.29</v>
      </c>
      <c r="E52" s="11">
        <v>144.87</v>
      </c>
      <c r="F52" s="11">
        <v>160.22</v>
      </c>
      <c r="G52" s="11">
        <v>188.12</v>
      </c>
      <c r="H52" s="11">
        <v>196.82</v>
      </c>
      <c r="I52" s="11">
        <v>211.37</v>
      </c>
      <c r="J52" s="11">
        <v>233.54</v>
      </c>
      <c r="K52" s="11">
        <v>268.55</v>
      </c>
      <c r="L52" s="11">
        <v>284.06</v>
      </c>
      <c r="M52" s="11">
        <v>295.58</v>
      </c>
      <c r="N52" s="11">
        <v>324.35000000000002</v>
      </c>
      <c r="O52" s="11">
        <v>338.39</v>
      </c>
      <c r="P52" s="11">
        <v>373.49</v>
      </c>
      <c r="Q52" s="11">
        <v>390.24</v>
      </c>
      <c r="S52" s="11">
        <v>2300</v>
      </c>
      <c r="T52" s="11">
        <v>121.01</v>
      </c>
      <c r="U52" s="11">
        <v>142.84</v>
      </c>
      <c r="V52" s="11">
        <v>156.41</v>
      </c>
      <c r="W52" s="11">
        <v>167.87</v>
      </c>
      <c r="X52" s="11">
        <v>186.09</v>
      </c>
      <c r="Y52" s="11">
        <v>216.87</v>
      </c>
      <c r="Z52" s="11">
        <v>228.45</v>
      </c>
      <c r="AA52" s="11">
        <v>245.87</v>
      </c>
      <c r="AB52" s="11">
        <v>273.79000000000002</v>
      </c>
      <c r="AC52" s="11">
        <v>314.55</v>
      </c>
      <c r="AD52" s="11">
        <v>334.38</v>
      </c>
      <c r="AE52" s="11">
        <v>347.33</v>
      </c>
      <c r="AF52" s="11">
        <v>378.98</v>
      </c>
      <c r="AG52" s="11">
        <v>398.77</v>
      </c>
      <c r="AH52" s="11">
        <v>442.49</v>
      </c>
      <c r="AI52" s="11">
        <v>463.55</v>
      </c>
      <c r="AK52" s="11">
        <v>2300</v>
      </c>
      <c r="AL52" s="11">
        <v>151.83000000000001</v>
      </c>
      <c r="AM52" s="11">
        <v>189.07</v>
      </c>
      <c r="AN52" s="11">
        <v>210.35</v>
      </c>
      <c r="AO52" s="11">
        <v>229.51</v>
      </c>
      <c r="AP52" s="11">
        <v>255.44</v>
      </c>
      <c r="AQ52" s="11">
        <v>293.92</v>
      </c>
      <c r="AR52" s="11">
        <v>313.2</v>
      </c>
      <c r="AS52" s="11">
        <v>338.33</v>
      </c>
      <c r="AT52" s="11">
        <v>381.66</v>
      </c>
      <c r="AU52" s="11">
        <v>437.83</v>
      </c>
      <c r="AV52" s="11">
        <v>469.21</v>
      </c>
      <c r="AW52" s="11">
        <v>486.02</v>
      </c>
      <c r="AX52" s="11">
        <v>525.37</v>
      </c>
      <c r="AY52" s="11">
        <v>560.57000000000005</v>
      </c>
      <c r="AZ52" s="11">
        <v>627.41</v>
      </c>
      <c r="BA52" s="11">
        <v>660.03</v>
      </c>
    </row>
    <row r="53" spans="1:53" x14ac:dyDescent="0.25">
      <c r="A53" s="11">
        <v>2450</v>
      </c>
      <c r="B53" s="11">
        <v>115.25</v>
      </c>
      <c r="C53" s="11">
        <v>131.41999999999999</v>
      </c>
      <c r="D53" s="11">
        <v>142.19999999999999</v>
      </c>
      <c r="E53" s="11">
        <v>150.86000000000001</v>
      </c>
      <c r="F53" s="11">
        <v>166.62</v>
      </c>
      <c r="G53" s="11">
        <v>194.53</v>
      </c>
      <c r="H53" s="11">
        <v>203.38</v>
      </c>
      <c r="I53" s="11">
        <v>219.04</v>
      </c>
      <c r="J53" s="11">
        <v>241.37</v>
      </c>
      <c r="K53" s="11">
        <v>275.54000000000002</v>
      </c>
      <c r="L53" s="11">
        <v>291.41000000000003</v>
      </c>
      <c r="M53" s="11">
        <v>303.27999999999997</v>
      </c>
      <c r="N53" s="11">
        <v>333.27</v>
      </c>
      <c r="O53" s="11">
        <v>347.08</v>
      </c>
      <c r="P53" s="11">
        <v>384.7</v>
      </c>
      <c r="Q53" s="11">
        <v>401.89</v>
      </c>
      <c r="S53" s="11">
        <v>2450</v>
      </c>
      <c r="T53" s="11">
        <v>127.5</v>
      </c>
      <c r="U53" s="11">
        <v>149.79</v>
      </c>
      <c r="V53" s="11">
        <v>163.63</v>
      </c>
      <c r="W53" s="11">
        <v>175.36</v>
      </c>
      <c r="X53" s="11">
        <v>194.18</v>
      </c>
      <c r="Y53" s="11">
        <v>225.15</v>
      </c>
      <c r="Z53" s="11">
        <v>237.06</v>
      </c>
      <c r="AA53" s="11">
        <v>255.79</v>
      </c>
      <c r="AB53" s="11">
        <v>284.25</v>
      </c>
      <c r="AC53" s="11">
        <v>324.54000000000002</v>
      </c>
      <c r="AD53" s="11">
        <v>345</v>
      </c>
      <c r="AE53" s="11">
        <v>358.4</v>
      </c>
      <c r="AF53" s="11">
        <v>391.46</v>
      </c>
      <c r="AG53" s="11">
        <v>411.39</v>
      </c>
      <c r="AH53" s="11">
        <v>458.2</v>
      </c>
      <c r="AI53" s="11">
        <v>479.99</v>
      </c>
      <c r="AK53" s="11">
        <v>2450</v>
      </c>
      <c r="AL53" s="11">
        <v>160.33000000000001</v>
      </c>
      <c r="AM53" s="11">
        <v>199.04</v>
      </c>
      <c r="AN53" s="11">
        <v>221.09</v>
      </c>
      <c r="AO53" s="11">
        <v>241.02</v>
      </c>
      <c r="AP53" s="11">
        <v>268.05</v>
      </c>
      <c r="AQ53" s="11">
        <v>307.23</v>
      </c>
      <c r="AR53" s="11">
        <v>327.35000000000002</v>
      </c>
      <c r="AS53" s="11">
        <v>354.28</v>
      </c>
      <c r="AT53" s="11">
        <v>399.15</v>
      </c>
      <c r="AU53" s="11">
        <v>455.86</v>
      </c>
      <c r="AV53" s="11">
        <v>488.63</v>
      </c>
      <c r="AW53" s="11">
        <v>506.14</v>
      </c>
      <c r="AX53" s="11">
        <v>547.4</v>
      </c>
      <c r="AY53" s="11">
        <v>583.75</v>
      </c>
      <c r="AZ53" s="11">
        <v>655.17999999999995</v>
      </c>
      <c r="BA53" s="11">
        <v>689.28</v>
      </c>
    </row>
    <row r="55" spans="1:53" x14ac:dyDescent="0.25">
      <c r="A55" s="39" t="s">
        <v>41</v>
      </c>
      <c r="B55" s="39"/>
    </row>
    <row r="57" spans="1:53" x14ac:dyDescent="0.25">
      <c r="A57" s="23" t="s">
        <v>8</v>
      </c>
      <c r="B57" s="23"/>
    </row>
    <row r="58" spans="1:53" x14ac:dyDescent="0.25">
      <c r="A58" t="s">
        <v>42</v>
      </c>
    </row>
    <row r="59" spans="1:53" x14ac:dyDescent="0.25">
      <c r="A59" t="s">
        <v>43</v>
      </c>
    </row>
  </sheetData>
  <mergeCells count="10">
    <mergeCell ref="AK1:BA1"/>
    <mergeCell ref="T3:AI3"/>
    <mergeCell ref="AL3:BA3"/>
    <mergeCell ref="T29:AI29"/>
    <mergeCell ref="AL29:BA29"/>
    <mergeCell ref="A55:B55"/>
    <mergeCell ref="B3:Q3"/>
    <mergeCell ref="B29:Q29"/>
    <mergeCell ref="A1:Q1"/>
    <mergeCell ref="S1:AI1"/>
  </mergeCells>
  <pageMargins left="0.7" right="0.7" top="0.75" bottom="0.75" header="0.3" footer="0.3"/>
  <pageSetup paperSize="8" orientation="portrait" copies="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opLeftCell="C1" zoomScaleNormal="100" workbookViewId="0">
      <selection activeCell="I4" sqref="I4"/>
    </sheetView>
  </sheetViews>
  <sheetFormatPr baseColWidth="10" defaultRowHeight="15" x14ac:dyDescent="0.25"/>
  <cols>
    <col min="1" max="1" width="15.28515625" bestFit="1" customWidth="1"/>
    <col min="2" max="2" width="7.5703125" style="16" customWidth="1"/>
    <col min="3" max="3" width="11.140625" style="16" customWidth="1"/>
    <col min="4" max="4" width="15.7109375" bestFit="1" customWidth="1"/>
    <col min="5" max="5" width="8.28515625" style="16" customWidth="1"/>
    <col min="6" max="6" width="10.5703125" style="16" customWidth="1"/>
    <col min="7" max="7" width="32.85546875" customWidth="1"/>
    <col min="8" max="8" width="9.7109375" style="16" customWidth="1"/>
    <col min="9" max="9" width="11" style="16" customWidth="1"/>
    <col min="10" max="10" width="30" customWidth="1"/>
    <col min="11" max="11" width="9.85546875" style="16" customWidth="1"/>
    <col min="12" max="12" width="11" style="16" customWidth="1"/>
    <col min="13" max="13" width="20" customWidth="1"/>
    <col min="14" max="14" width="10" style="16" customWidth="1"/>
    <col min="15" max="15" width="10.85546875" style="16" customWidth="1"/>
    <col min="16" max="16" width="26.42578125" customWidth="1"/>
    <col min="17" max="17" width="9.42578125" style="16" customWidth="1"/>
    <col min="18" max="18" width="11" style="16" customWidth="1"/>
  </cols>
  <sheetData>
    <row r="1" spans="1:18" ht="16.5" customHeight="1" x14ac:dyDescent="0.25">
      <c r="A1" s="43" t="s">
        <v>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21"/>
    </row>
    <row r="2" spans="1:18" s="44" customFormat="1" ht="16.5" customHeight="1" x14ac:dyDescent="0.25"/>
    <row r="3" spans="1:18" x14ac:dyDescent="0.25">
      <c r="A3" s="18" t="s">
        <v>10</v>
      </c>
      <c r="B3" s="20" t="s">
        <v>33</v>
      </c>
      <c r="C3" s="19" t="s">
        <v>32</v>
      </c>
      <c r="D3" s="18" t="s">
        <v>11</v>
      </c>
      <c r="E3" s="20" t="s">
        <v>33</v>
      </c>
      <c r="F3" s="19" t="s">
        <v>32</v>
      </c>
      <c r="G3" s="18" t="s">
        <v>12</v>
      </c>
      <c r="H3" s="20" t="s">
        <v>33</v>
      </c>
      <c r="I3" s="19" t="s">
        <v>32</v>
      </c>
      <c r="J3" s="18" t="s">
        <v>13</v>
      </c>
      <c r="K3" s="20" t="s">
        <v>33</v>
      </c>
      <c r="L3" s="19" t="s">
        <v>32</v>
      </c>
      <c r="M3" s="18" t="s">
        <v>14</v>
      </c>
      <c r="N3" s="20" t="s">
        <v>33</v>
      </c>
      <c r="O3" s="19" t="s">
        <v>32</v>
      </c>
      <c r="P3" s="17" t="s">
        <v>15</v>
      </c>
      <c r="Q3" s="20" t="s">
        <v>33</v>
      </c>
      <c r="R3" s="19" t="s">
        <v>32</v>
      </c>
    </row>
    <row r="4" spans="1:18" x14ac:dyDescent="0.25">
      <c r="A4" t="s">
        <v>16</v>
      </c>
      <c r="B4" s="16" t="s">
        <v>34</v>
      </c>
      <c r="C4" s="16">
        <v>15</v>
      </c>
      <c r="D4" t="s">
        <v>17</v>
      </c>
      <c r="E4" s="16" t="s">
        <v>34</v>
      </c>
      <c r="F4" s="16">
        <v>70.319999999999993</v>
      </c>
      <c r="G4" t="s">
        <v>48</v>
      </c>
      <c r="H4" s="45">
        <v>4.4999999999999998E-2</v>
      </c>
      <c r="I4" s="16">
        <f>4.5/100*Feuil1!N6</f>
        <v>7.9492500000000001</v>
      </c>
      <c r="J4" t="s">
        <v>44</v>
      </c>
      <c r="K4" s="16" t="s">
        <v>59</v>
      </c>
      <c r="M4" t="s">
        <v>18</v>
      </c>
      <c r="P4" t="s">
        <v>19</v>
      </c>
    </row>
    <row r="5" spans="1:18" x14ac:dyDescent="0.25">
      <c r="A5" t="s">
        <v>20</v>
      </c>
      <c r="B5" s="16" t="s">
        <v>34</v>
      </c>
      <c r="C5" s="16">
        <v>10.5</v>
      </c>
      <c r="D5" t="s">
        <v>21</v>
      </c>
      <c r="E5" s="16" t="s">
        <v>34</v>
      </c>
      <c r="F5" s="16">
        <v>-10.5</v>
      </c>
      <c r="G5" t="s">
        <v>49</v>
      </c>
      <c r="H5" s="46">
        <v>0.5</v>
      </c>
      <c r="I5" s="16">
        <f>50/100*Feuil1!N6</f>
        <v>88.325000000000003</v>
      </c>
      <c r="J5" t="s">
        <v>22</v>
      </c>
      <c r="K5" s="16" t="s">
        <v>35</v>
      </c>
      <c r="M5" t="s">
        <v>23</v>
      </c>
      <c r="P5" t="s">
        <v>24</v>
      </c>
    </row>
    <row r="6" spans="1:18" x14ac:dyDescent="0.25">
      <c r="J6" t="s">
        <v>36</v>
      </c>
      <c r="K6" s="16" t="s">
        <v>35</v>
      </c>
      <c r="P6" t="s">
        <v>25</v>
      </c>
    </row>
    <row r="7" spans="1:18" x14ac:dyDescent="0.25">
      <c r="J7" t="s">
        <v>26</v>
      </c>
      <c r="K7" s="16" t="s">
        <v>35</v>
      </c>
      <c r="P7" t="s">
        <v>27</v>
      </c>
    </row>
    <row r="8" spans="1:18" x14ac:dyDescent="0.25">
      <c r="J8" t="s">
        <v>45</v>
      </c>
      <c r="K8" s="16" t="s">
        <v>35</v>
      </c>
      <c r="P8" t="s">
        <v>28</v>
      </c>
    </row>
    <row r="9" spans="1:18" x14ac:dyDescent="0.25">
      <c r="P9" t="s">
        <v>29</v>
      </c>
    </row>
    <row r="10" spans="1:18" x14ac:dyDescent="0.25">
      <c r="P10" t="s">
        <v>30</v>
      </c>
    </row>
    <row r="11" spans="1:18" x14ac:dyDescent="0.25">
      <c r="P11" t="s">
        <v>31</v>
      </c>
    </row>
    <row r="12" spans="1:18" x14ac:dyDescent="0.25">
      <c r="P12" t="s">
        <v>57</v>
      </c>
    </row>
  </sheetData>
  <mergeCells count="2">
    <mergeCell ref="A1:Q1"/>
    <mergeCell ref="A2:XFD2"/>
  </mergeCells>
  <dataValidations count="1">
    <dataValidation type="list" allowBlank="1" showInputMessage="1" showErrorMessage="1" sqref="G4">
      <formula1>color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Feuil1</vt:lpstr>
      <vt:lpstr>Feuil2</vt:lpstr>
      <vt:lpstr>Feuil3</vt:lpstr>
      <vt:lpstr>Feuil4</vt:lpstr>
      <vt:lpstr>ACCESS.PMR</vt:lpstr>
      <vt:lpstr>AUTRE</vt:lpstr>
      <vt:lpstr>color</vt:lpstr>
      <vt:lpstr>COLORIS</vt:lpstr>
      <vt:lpstr>HAUT</vt:lpstr>
      <vt:lpstr>LARG</vt:lpstr>
      <vt:lpstr>OCCULTATION</vt:lpstr>
      <vt:lpstr>options</vt:lpstr>
      <vt:lpstr>OUVERTURE</vt:lpstr>
      <vt:lpstr>VITRAGE</vt:lpstr>
      <vt:lpstr>VOLET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LACAVE Anthony</dc:creator>
  <cp:lastModifiedBy>LACAVE Anthony</cp:lastModifiedBy>
  <dcterms:created xsi:type="dcterms:W3CDTF">2015-11-09T15:41:56Z</dcterms:created>
  <dcterms:modified xsi:type="dcterms:W3CDTF">2015-11-10T13:46:36Z</dcterms:modified>
</cp:coreProperties>
</file>