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thony.lacave\Desktop\"/>
    </mc:Choice>
  </mc:AlternateContent>
  <bookViews>
    <workbookView xWindow="0" yWindow="0" windowWidth="19200" windowHeight="12180" activeTab="1"/>
  </bookViews>
  <sheets>
    <sheet name="Feuil1" sheetId="1" r:id="rId1"/>
    <sheet name="Feuil2" sheetId="2" r:id="rId2"/>
  </sheets>
  <definedNames>
    <definedName name="dept">Feuil2!$K$1</definedName>
    <definedName name="haut">Feuil2!$J$3:$J$9</definedName>
    <definedName name="larg">Feuil2!$K$2:$Z$2</definedName>
    <definedName name="OPTIONS">Feuil2!$D$3:$D$5</definedName>
    <definedName name="PSG">Feuil2!$K$11:$Z$11</definedName>
    <definedName name="RIPRO">Feuil2!$J$12:$J$34</definedName>
    <definedName name="SERRURE">Feuil2!$E$3:$E$5</definedName>
    <definedName name="VANTAIL">Feuil2!$C$3:$C$5</definedName>
    <definedName name="VOLET">Feuil1!$I$29:$I$30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3" i="1"/>
  <c r="I4" i="1" l="1"/>
  <c r="I3" i="1"/>
  <c r="H4" i="1"/>
  <c r="H3" i="1"/>
  <c r="K3" i="1" s="1"/>
  <c r="B3" i="1" s="1"/>
  <c r="K4" i="1" l="1"/>
  <c r="B4" i="1" s="1"/>
</calcChain>
</file>

<file path=xl/sharedStrings.xml><?xml version="1.0" encoding="utf-8"?>
<sst xmlns="http://schemas.openxmlformats.org/spreadsheetml/2006/main" count="70" uniqueCount="53">
  <si>
    <t>DIMENSIONS</t>
  </si>
  <si>
    <t>OPTIONS</t>
  </si>
  <si>
    <t>VANTAIL</t>
  </si>
  <si>
    <t>DESIGNATION</t>
  </si>
  <si>
    <t>Porte A</t>
  </si>
  <si>
    <t>Porte B</t>
  </si>
  <si>
    <t>Hauteur</t>
  </si>
  <si>
    <t>Largeur</t>
  </si>
  <si>
    <t>PRIX DE REVIENT</t>
  </si>
  <si>
    <t>STADIP</t>
  </si>
  <si>
    <t>ALLEGE FIXE</t>
  </si>
  <si>
    <t>SERRURE</t>
  </si>
  <si>
    <t>A2P*</t>
  </si>
  <si>
    <t>A2P**</t>
  </si>
  <si>
    <t>A2P***</t>
  </si>
  <si>
    <t>SEUIL A</t>
  </si>
  <si>
    <t>TOTAL</t>
  </si>
  <si>
    <t>haut/larg &gt;&gt;&gt;&gt;</t>
  </si>
  <si>
    <t>nb vantail</t>
  </si>
  <si>
    <t>=SOMMEPROD((Feuil2!J$3:J$9=Feuil1!$C3)*(Feuil2!$K$2:$Z$2=Feuil1!$D3)*(Feuil2!$K$1:$Z$1=Feuil1!$E3)*(Feuil2!K$3:Z$9))</t>
  </si>
  <si>
    <t>-------------------------------------------------------------SANS VOLET ROULANT----------------------------------------------------------</t>
  </si>
  <si>
    <t>-------------------------------------------------------------AVEC VOLET ROULANT----------------------------------------------------------</t>
  </si>
  <si>
    <t>OUVERTURE</t>
  </si>
  <si>
    <t>OCCULTATION</t>
  </si>
  <si>
    <t>COLORIS</t>
  </si>
  <si>
    <t>VITRAGE</t>
  </si>
  <si>
    <t>ACCESS. PMR</t>
  </si>
  <si>
    <t>AUTRE</t>
  </si>
  <si>
    <t>Oscillo-battante</t>
  </si>
  <si>
    <t>A soufflet</t>
  </si>
  <si>
    <t>Electrique filaire</t>
  </si>
  <si>
    <t>A sangle</t>
  </si>
  <si>
    <t>Teinté ds la masse</t>
  </si>
  <si>
    <t>Plaxé</t>
  </si>
  <si>
    <t>P2A</t>
  </si>
  <si>
    <t>Ug=1,0 4/16/4 FR+Argon+ONE</t>
  </si>
  <si>
    <t>Ug=0,8</t>
  </si>
  <si>
    <t>Opalescent</t>
  </si>
  <si>
    <t>Réfléchissant</t>
  </si>
  <si>
    <t>Seuil alu&lt;20mm</t>
  </si>
  <si>
    <t>Poignée déportée</t>
  </si>
  <si>
    <t>Warm Edge</t>
  </si>
  <si>
    <t>Limiteur d'ouverture</t>
  </si>
  <si>
    <t>PF avec cylindre</t>
  </si>
  <si>
    <t>Chassis pompier</t>
  </si>
  <si>
    <t>Sans poignée avec carré</t>
  </si>
  <si>
    <t>Equerre filante</t>
  </si>
  <si>
    <t>Bavette alu supp.</t>
  </si>
  <si>
    <t>Traverse</t>
  </si>
  <si>
    <t>VOLET ROULANT</t>
  </si>
  <si>
    <t>AVEC</t>
  </si>
  <si>
    <t>SANS</t>
  </si>
  <si>
    <t>prix de dimension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</si>
</sst>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/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/>
      <diagonal style="thin">
        <color auto="1"/>
      </diagonal>
    </border>
    <border diagonalUp="1" diagonalDown="1">
      <left/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/>
      <top/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/>
      <bottom style="thin">
        <color auto="1"/>
      </bottom>
      <diagonal style="thin">
        <color auto="1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quotePrefix="1"/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2" fillId="3" borderId="0" xfId="0" quotePrefix="1" applyFont="1" applyFill="1" applyAlignment="1">
      <alignment horizontal="center" vertical="center"/>
    </xf>
    <xf numFmtId="0" fontId="0" fillId="5" borderId="0" xfId="0" applyFill="1"/>
    <xf numFmtId="0" fontId="2" fillId="5" borderId="0" xfId="0" quotePrefix="1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3" borderId="3" xfId="0" applyFill="1" applyBorder="1"/>
    <xf numFmtId="0" fontId="0" fillId="3" borderId="4" xfId="0" applyFill="1" applyBorder="1"/>
    <xf numFmtId="0" fontId="0" fillId="3" borderId="2" xfId="0" applyFill="1" applyBorder="1"/>
    <xf numFmtId="0" fontId="0" fillId="3" borderId="5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5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pane xSplit="2" topLeftCell="C1" activePane="topRight" state="frozen"/>
      <selection pane="topRight" activeCell="L13" sqref="L13"/>
    </sheetView>
  </sheetViews>
  <sheetFormatPr baseColWidth="10" defaultRowHeight="15" x14ac:dyDescent="0.25"/>
  <cols>
    <col min="1" max="1" width="14.140625" customWidth="1"/>
    <col min="2" max="3" width="15.42578125" customWidth="1"/>
    <col min="4" max="4" width="8.85546875" customWidth="1"/>
    <col min="5" max="5" width="8.7109375" customWidth="1"/>
    <col min="10" max="10" width="17.140625" style="17" bestFit="1" customWidth="1"/>
  </cols>
  <sheetData>
    <row r="1" spans="1:11" ht="18.75" customHeight="1" x14ac:dyDescent="0.25">
      <c r="A1" s="8" t="s">
        <v>3</v>
      </c>
      <c r="B1" s="8" t="s">
        <v>8</v>
      </c>
      <c r="C1" s="32" t="s">
        <v>49</v>
      </c>
      <c r="D1" s="8" t="s">
        <v>0</v>
      </c>
      <c r="E1" s="8"/>
      <c r="F1" s="8" t="s">
        <v>1</v>
      </c>
      <c r="G1" s="8" t="s">
        <v>11</v>
      </c>
      <c r="J1" s="17" t="s">
        <v>52</v>
      </c>
      <c r="K1" s="1" t="s">
        <v>16</v>
      </c>
    </row>
    <row r="2" spans="1:11" x14ac:dyDescent="0.25">
      <c r="A2" s="8"/>
      <c r="B2" s="8"/>
      <c r="C2" s="33"/>
      <c r="D2" s="5" t="s">
        <v>6</v>
      </c>
      <c r="E2" s="5" t="s">
        <v>7</v>
      </c>
      <c r="F2" s="8"/>
      <c r="G2" s="8"/>
    </row>
    <row r="3" spans="1:11" x14ac:dyDescent="0.25">
      <c r="A3" s="2" t="s">
        <v>4</v>
      </c>
      <c r="B3" s="6">
        <f>IF(K3&lt;&gt;"",K3,"")</f>
        <v>500</v>
      </c>
      <c r="C3" s="34" t="s">
        <v>50</v>
      </c>
      <c r="D3" s="4">
        <v>2300</v>
      </c>
      <c r="E3" s="4">
        <v>2550</v>
      </c>
      <c r="F3" s="3" t="s">
        <v>9</v>
      </c>
      <c r="G3" s="3" t="s">
        <v>12</v>
      </c>
      <c r="H3">
        <f>IF(F3="STADIP",250,IF(F3="ALLEGE FIXE",450,IF(F3="SEUIL A",700,0)))</f>
        <v>250</v>
      </c>
      <c r="I3">
        <f>IF(G3="A2P*",250,IF(G3="AL2P**",450,IF(G3="a2p***",700,0)))</f>
        <v>250</v>
      </c>
      <c r="J3" s="17">
        <f>SUMPRODUCT((Feuil2!J$12:J$34=Feuil1!$D3)*(Feuil2!$K$2:$Z$2=Feuil1!$E3)*(Feuil2!K12:Z34))</f>
        <v>0</v>
      </c>
      <c r="K3">
        <f>SUM(H3:J3)</f>
        <v>500</v>
      </c>
    </row>
    <row r="4" spans="1:11" x14ac:dyDescent="0.25">
      <c r="A4" s="2" t="s">
        <v>5</v>
      </c>
      <c r="B4" s="6">
        <f>IF(K4&lt;&gt;"",K4,"")</f>
        <v>1957.5</v>
      </c>
      <c r="C4" s="34" t="s">
        <v>51</v>
      </c>
      <c r="D4" s="7">
        <v>1300</v>
      </c>
      <c r="E4" s="7">
        <v>900</v>
      </c>
      <c r="F4" s="3" t="s">
        <v>15</v>
      </c>
      <c r="G4" s="3" t="s">
        <v>14</v>
      </c>
      <c r="H4">
        <f>IF(F4="STADIP",250,IF(F4="ALLEGE FIXE",450,IF(F4="SEUIL A",700,0)))</f>
        <v>700</v>
      </c>
      <c r="I4">
        <f>IF(G4="A2P*",250,IF(G4="AL2P**",450,IF(G4="a2p***",700,0)))</f>
        <v>700</v>
      </c>
      <c r="J4" s="17">
        <f>SUMPRODUCT((Feuil2!J38:J60=Feuil1!D3)*(Feuil2!K37:Z37=Feuil1!E3)*(Feuil2!K38:Z60))</f>
        <v>557.5</v>
      </c>
      <c r="K4">
        <f>SUM(H4:J4)</f>
        <v>1957.5</v>
      </c>
    </row>
    <row r="8" spans="1:11" x14ac:dyDescent="0.25">
      <c r="D8" s="10" t="s">
        <v>19</v>
      </c>
    </row>
    <row r="29" spans="9:9" x14ac:dyDescent="0.25">
      <c r="I29" t="s">
        <v>50</v>
      </c>
    </row>
    <row r="30" spans="9:9" x14ac:dyDescent="0.25">
      <c r="I30" t="s">
        <v>51</v>
      </c>
    </row>
  </sheetData>
  <mergeCells count="6">
    <mergeCell ref="G1:G2"/>
    <mergeCell ref="D1:E1"/>
    <mergeCell ref="A1:A2"/>
    <mergeCell ref="F1:F2"/>
    <mergeCell ref="B1:B2"/>
    <mergeCell ref="C1:C2"/>
  </mergeCells>
  <dataValidations count="5">
    <dataValidation type="list" allowBlank="1" showInputMessage="1" showErrorMessage="1" sqref="F3:F7">
      <formula1>OPTIONS</formula1>
    </dataValidation>
    <dataValidation type="list" allowBlank="1" showInputMessage="1" showErrorMessage="1" sqref="G3:G9">
      <formula1>SERRURE</formula1>
    </dataValidation>
    <dataValidation type="list" allowBlank="1" showInputMessage="1" showErrorMessage="1" sqref="D3:D4">
      <formula1>RIPRO</formula1>
    </dataValidation>
    <dataValidation type="list" allowBlank="1" showInputMessage="1" showErrorMessage="1" sqref="E3:E4">
      <formula1>PSG</formula1>
    </dataValidation>
    <dataValidation type="list" allowBlank="1" showInputMessage="1" showErrorMessage="1" sqref="C3:C4">
      <formula1>VOLET</formula1>
    </dataValidation>
  </dataValidations>
  <pageMargins left="0.7" right="0.7" top="0.75" bottom="0.75" header="0.3" footer="0.3"/>
  <pageSetup paperSize="8"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0"/>
  <sheetViews>
    <sheetView tabSelected="1" zoomScale="90" zoomScaleNormal="90" workbookViewId="0">
      <selection activeCell="D34" sqref="D34"/>
    </sheetView>
  </sheetViews>
  <sheetFormatPr baseColWidth="10" defaultRowHeight="15" x14ac:dyDescent="0.25"/>
  <cols>
    <col min="1" max="1" width="15.28515625" bestFit="1" customWidth="1"/>
    <col min="2" max="2" width="15.7109375" bestFit="1" customWidth="1"/>
    <col min="3" max="3" width="17.28515625" bestFit="1" customWidth="1"/>
    <col min="4" max="4" width="27.140625" bestFit="1" customWidth="1"/>
    <col min="5" max="5" width="17.140625" bestFit="1" customWidth="1"/>
    <col min="6" max="6" width="22.28515625" bestFit="1" customWidth="1"/>
    <col min="10" max="10" width="14.42578125" customWidth="1"/>
    <col min="11" max="18" width="7.7109375" bestFit="1" customWidth="1"/>
    <col min="19" max="19" width="8.85546875" bestFit="1" customWidth="1"/>
    <col min="20" max="26" width="7.7109375" bestFit="1" customWidth="1"/>
    <col min="27" max="28" width="5.5703125" customWidth="1"/>
  </cols>
  <sheetData>
    <row r="1" spans="1:26" x14ac:dyDescent="0.25">
      <c r="A1" s="9" t="s">
        <v>0</v>
      </c>
      <c r="B1" s="9"/>
      <c r="C1" s="9" t="s">
        <v>2</v>
      </c>
      <c r="D1" s="9" t="s">
        <v>1</v>
      </c>
      <c r="E1" s="9" t="s">
        <v>11</v>
      </c>
      <c r="J1" t="s">
        <v>18</v>
      </c>
      <c r="K1">
        <v>1</v>
      </c>
      <c r="L1">
        <v>1</v>
      </c>
      <c r="M1">
        <v>1</v>
      </c>
      <c r="N1">
        <v>1</v>
      </c>
      <c r="O1">
        <v>1</v>
      </c>
      <c r="P1">
        <v>2</v>
      </c>
      <c r="Q1">
        <v>1</v>
      </c>
      <c r="R1">
        <v>2</v>
      </c>
      <c r="S1">
        <v>1</v>
      </c>
      <c r="T1">
        <v>2</v>
      </c>
      <c r="U1">
        <v>1</v>
      </c>
      <c r="V1">
        <v>2</v>
      </c>
      <c r="W1">
        <v>1</v>
      </c>
      <c r="X1">
        <v>2</v>
      </c>
      <c r="Y1">
        <v>1</v>
      </c>
      <c r="Z1">
        <v>2</v>
      </c>
    </row>
    <row r="2" spans="1:26" x14ac:dyDescent="0.25">
      <c r="A2" s="2" t="s">
        <v>6</v>
      </c>
      <c r="B2" s="2" t="s">
        <v>7</v>
      </c>
      <c r="C2" s="9"/>
      <c r="D2" s="9"/>
      <c r="E2" s="9"/>
      <c r="J2" t="s">
        <v>17</v>
      </c>
      <c r="K2">
        <v>200</v>
      </c>
      <c r="L2">
        <v>300</v>
      </c>
      <c r="M2">
        <v>400</v>
      </c>
      <c r="N2">
        <v>500</v>
      </c>
      <c r="O2">
        <v>600</v>
      </c>
      <c r="P2">
        <v>600</v>
      </c>
      <c r="Q2">
        <v>700</v>
      </c>
      <c r="R2">
        <v>700</v>
      </c>
      <c r="S2">
        <v>800</v>
      </c>
      <c r="T2">
        <v>800</v>
      </c>
      <c r="U2">
        <v>900</v>
      </c>
      <c r="V2">
        <v>900</v>
      </c>
      <c r="W2">
        <v>1000</v>
      </c>
      <c r="X2">
        <v>1000</v>
      </c>
      <c r="Y2">
        <v>1100</v>
      </c>
      <c r="Z2">
        <v>1100</v>
      </c>
    </row>
    <row r="3" spans="1:26" x14ac:dyDescent="0.25">
      <c r="C3">
        <v>1</v>
      </c>
      <c r="D3" t="s">
        <v>9</v>
      </c>
      <c r="E3" t="s">
        <v>12</v>
      </c>
      <c r="J3">
        <v>400</v>
      </c>
      <c r="K3">
        <v>1</v>
      </c>
      <c r="L3">
        <v>2</v>
      </c>
      <c r="M3">
        <v>3</v>
      </c>
      <c r="N3">
        <v>4</v>
      </c>
      <c r="O3">
        <v>5</v>
      </c>
      <c r="P3">
        <v>6</v>
      </c>
      <c r="Q3">
        <v>7</v>
      </c>
      <c r="R3">
        <v>8</v>
      </c>
      <c r="S3">
        <v>9</v>
      </c>
      <c r="T3">
        <v>10</v>
      </c>
      <c r="U3">
        <v>11</v>
      </c>
      <c r="V3">
        <v>12</v>
      </c>
      <c r="W3">
        <v>13</v>
      </c>
      <c r="X3">
        <v>14</v>
      </c>
      <c r="Y3">
        <v>15</v>
      </c>
      <c r="Z3">
        <v>16</v>
      </c>
    </row>
    <row r="4" spans="1:26" x14ac:dyDescent="0.25">
      <c r="C4">
        <v>2</v>
      </c>
      <c r="D4" t="s">
        <v>10</v>
      </c>
      <c r="E4" t="s">
        <v>13</v>
      </c>
      <c r="J4">
        <v>500</v>
      </c>
      <c r="K4">
        <v>17</v>
      </c>
      <c r="L4">
        <v>18</v>
      </c>
      <c r="M4">
        <v>19</v>
      </c>
      <c r="N4">
        <v>20</v>
      </c>
      <c r="O4">
        <v>21</v>
      </c>
      <c r="P4">
        <v>22</v>
      </c>
      <c r="Q4">
        <v>23</v>
      </c>
      <c r="R4">
        <v>24</v>
      </c>
      <c r="S4">
        <v>25</v>
      </c>
      <c r="T4">
        <v>26</v>
      </c>
      <c r="U4">
        <v>27</v>
      </c>
      <c r="V4">
        <v>28</v>
      </c>
      <c r="W4">
        <v>29</v>
      </c>
      <c r="X4">
        <v>30</v>
      </c>
      <c r="Y4">
        <v>31</v>
      </c>
      <c r="Z4">
        <v>32</v>
      </c>
    </row>
    <row r="5" spans="1:26" x14ac:dyDescent="0.25">
      <c r="C5">
        <v>3</v>
      </c>
      <c r="D5" t="s">
        <v>15</v>
      </c>
      <c r="E5" t="s">
        <v>14</v>
      </c>
      <c r="J5">
        <v>600</v>
      </c>
      <c r="K5">
        <v>33</v>
      </c>
      <c r="L5">
        <v>34</v>
      </c>
      <c r="M5">
        <v>35</v>
      </c>
      <c r="N5">
        <v>36</v>
      </c>
      <c r="O5">
        <v>37</v>
      </c>
      <c r="P5">
        <v>38</v>
      </c>
      <c r="Q5">
        <v>39</v>
      </c>
      <c r="R5">
        <v>40</v>
      </c>
      <c r="S5">
        <v>41</v>
      </c>
      <c r="T5">
        <v>42</v>
      </c>
      <c r="U5">
        <v>43</v>
      </c>
      <c r="V5">
        <v>44</v>
      </c>
      <c r="W5">
        <v>45</v>
      </c>
      <c r="X5">
        <v>46</v>
      </c>
      <c r="Y5">
        <v>47</v>
      </c>
      <c r="Z5">
        <v>48</v>
      </c>
    </row>
    <row r="6" spans="1:26" x14ac:dyDescent="0.25">
      <c r="D6" t="s">
        <v>9</v>
      </c>
      <c r="J6">
        <v>700</v>
      </c>
      <c r="K6">
        <v>49</v>
      </c>
      <c r="L6">
        <v>50</v>
      </c>
      <c r="M6">
        <v>51</v>
      </c>
      <c r="N6">
        <v>52</v>
      </c>
      <c r="O6">
        <v>53</v>
      </c>
      <c r="P6">
        <v>54</v>
      </c>
      <c r="Q6">
        <v>55</v>
      </c>
      <c r="R6">
        <v>56</v>
      </c>
      <c r="S6">
        <v>57</v>
      </c>
      <c r="T6">
        <v>58</v>
      </c>
      <c r="U6">
        <v>59</v>
      </c>
      <c r="V6">
        <v>60</v>
      </c>
      <c r="W6">
        <v>61</v>
      </c>
      <c r="X6">
        <v>62</v>
      </c>
      <c r="Y6">
        <v>63</v>
      </c>
      <c r="Z6">
        <v>64</v>
      </c>
    </row>
    <row r="7" spans="1:26" x14ac:dyDescent="0.25">
      <c r="D7" t="s">
        <v>10</v>
      </c>
      <c r="J7">
        <v>800</v>
      </c>
      <c r="K7">
        <v>66</v>
      </c>
      <c r="L7">
        <v>67</v>
      </c>
      <c r="M7">
        <v>68</v>
      </c>
      <c r="N7">
        <v>69</v>
      </c>
      <c r="O7">
        <v>70</v>
      </c>
      <c r="P7">
        <v>71</v>
      </c>
      <c r="Q7">
        <v>72</v>
      </c>
      <c r="R7">
        <v>73</v>
      </c>
      <c r="S7">
        <v>74</v>
      </c>
      <c r="T7">
        <v>75</v>
      </c>
      <c r="U7">
        <v>76</v>
      </c>
      <c r="V7">
        <v>458</v>
      </c>
      <c r="W7">
        <v>78</v>
      </c>
      <c r="X7">
        <v>79</v>
      </c>
      <c r="Y7">
        <v>80</v>
      </c>
      <c r="Z7">
        <v>81</v>
      </c>
    </row>
    <row r="8" spans="1:26" x14ac:dyDescent="0.25">
      <c r="D8" t="s">
        <v>15</v>
      </c>
      <c r="J8">
        <v>900</v>
      </c>
      <c r="K8">
        <v>82</v>
      </c>
      <c r="L8">
        <v>83</v>
      </c>
      <c r="M8">
        <v>84</v>
      </c>
      <c r="N8">
        <v>85</v>
      </c>
      <c r="O8">
        <v>86</v>
      </c>
      <c r="P8">
        <v>87</v>
      </c>
      <c r="Q8">
        <v>88</v>
      </c>
      <c r="R8">
        <v>89</v>
      </c>
      <c r="S8">
        <v>90</v>
      </c>
      <c r="T8">
        <v>91</v>
      </c>
      <c r="U8">
        <v>92</v>
      </c>
      <c r="V8">
        <v>93</v>
      </c>
      <c r="W8">
        <v>94</v>
      </c>
      <c r="X8">
        <v>95</v>
      </c>
      <c r="Y8">
        <v>96</v>
      </c>
      <c r="Z8">
        <v>97</v>
      </c>
    </row>
    <row r="9" spans="1:26" x14ac:dyDescent="0.25">
      <c r="D9" t="s">
        <v>9</v>
      </c>
      <c r="J9">
        <v>1000</v>
      </c>
      <c r="K9">
        <v>98</v>
      </c>
      <c r="L9">
        <v>99</v>
      </c>
      <c r="M9">
        <v>100</v>
      </c>
      <c r="N9">
        <v>101</v>
      </c>
      <c r="O9">
        <v>102</v>
      </c>
      <c r="P9">
        <v>103</v>
      </c>
      <c r="Q9">
        <v>104</v>
      </c>
      <c r="R9">
        <v>405</v>
      </c>
      <c r="S9">
        <v>106</v>
      </c>
      <c r="T9">
        <v>107</v>
      </c>
      <c r="U9">
        <v>108</v>
      </c>
      <c r="V9">
        <v>109</v>
      </c>
      <c r="W9">
        <v>110</v>
      </c>
      <c r="X9">
        <v>111</v>
      </c>
      <c r="Y9">
        <v>112</v>
      </c>
      <c r="Z9">
        <v>113</v>
      </c>
    </row>
    <row r="10" spans="1:26" x14ac:dyDescent="0.25">
      <c r="K10" s="13" t="s">
        <v>20</v>
      </c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</row>
    <row r="11" spans="1:26" x14ac:dyDescent="0.25">
      <c r="J11" s="11" t="s">
        <v>17</v>
      </c>
      <c r="K11" s="11">
        <v>400</v>
      </c>
      <c r="L11" s="11">
        <v>600</v>
      </c>
      <c r="M11" s="11">
        <v>700</v>
      </c>
      <c r="N11" s="11">
        <v>800</v>
      </c>
      <c r="O11" s="11">
        <v>900</v>
      </c>
      <c r="P11" s="11">
        <v>1000</v>
      </c>
      <c r="Q11" s="11">
        <v>1100</v>
      </c>
      <c r="R11" s="11">
        <v>1200</v>
      </c>
      <c r="S11" s="11">
        <v>1400</v>
      </c>
      <c r="T11" s="11">
        <v>1600</v>
      </c>
      <c r="U11" s="11">
        <v>1750</v>
      </c>
      <c r="V11" s="11">
        <v>1800</v>
      </c>
      <c r="W11" s="11">
        <v>1900</v>
      </c>
      <c r="X11" s="11">
        <v>2100</v>
      </c>
      <c r="Y11" s="11">
        <v>2400</v>
      </c>
      <c r="Z11" s="11">
        <v>2550</v>
      </c>
    </row>
    <row r="12" spans="1:26" x14ac:dyDescent="0.25">
      <c r="J12" s="11">
        <v>600</v>
      </c>
      <c r="K12" s="11">
        <v>61.38</v>
      </c>
      <c r="L12" s="11">
        <v>66.08</v>
      </c>
      <c r="M12" s="11">
        <v>70.36</v>
      </c>
      <c r="N12" s="19"/>
      <c r="O12" s="20"/>
      <c r="P12" s="11">
        <v>98.35</v>
      </c>
      <c r="Q12" s="11">
        <v>100.4</v>
      </c>
      <c r="R12" s="11">
        <v>102.34</v>
      </c>
      <c r="S12" s="11">
        <v>111.66</v>
      </c>
      <c r="T12" s="19"/>
      <c r="U12" s="22"/>
      <c r="V12" s="20"/>
      <c r="W12" s="11">
        <v>154</v>
      </c>
      <c r="X12" s="11">
        <v>160.12</v>
      </c>
      <c r="Y12" s="19"/>
      <c r="Z12" s="20"/>
    </row>
    <row r="13" spans="1:26" x14ac:dyDescent="0.25">
      <c r="J13" s="11">
        <v>700</v>
      </c>
      <c r="K13" s="11">
        <v>63.33</v>
      </c>
      <c r="L13" s="11">
        <v>68.209999999999994</v>
      </c>
      <c r="M13" s="11">
        <v>73.260000000000005</v>
      </c>
      <c r="N13" s="11">
        <v>76.92</v>
      </c>
      <c r="O13" s="21"/>
      <c r="P13" s="11">
        <v>99.87</v>
      </c>
      <c r="Q13" s="11">
        <v>101.97</v>
      </c>
      <c r="R13" s="11">
        <v>103.96</v>
      </c>
      <c r="S13" s="11">
        <v>114.05</v>
      </c>
      <c r="T13" s="11">
        <v>128.1</v>
      </c>
      <c r="U13" s="19"/>
      <c r="V13" s="20"/>
      <c r="W13" s="11">
        <v>156.29</v>
      </c>
      <c r="X13" s="11">
        <v>163.05000000000001</v>
      </c>
      <c r="Y13" s="11">
        <v>179.96</v>
      </c>
      <c r="Z13" s="21"/>
    </row>
    <row r="14" spans="1:26" x14ac:dyDescent="0.25">
      <c r="A14" s="18" t="s">
        <v>22</v>
      </c>
      <c r="B14" s="18" t="s">
        <v>23</v>
      </c>
      <c r="C14" s="18" t="s">
        <v>24</v>
      </c>
      <c r="D14" s="18" t="s">
        <v>25</v>
      </c>
      <c r="E14" s="18" t="s">
        <v>26</v>
      </c>
      <c r="F14" s="18" t="s">
        <v>27</v>
      </c>
      <c r="J14" s="11">
        <v>760</v>
      </c>
      <c r="K14" s="11">
        <v>65.459999999999994</v>
      </c>
      <c r="L14" s="11">
        <v>71.22</v>
      </c>
      <c r="M14" s="11">
        <v>77.28</v>
      </c>
      <c r="N14" s="11">
        <v>81.239999999999995</v>
      </c>
      <c r="O14" s="21"/>
      <c r="P14" s="11">
        <v>101.4</v>
      </c>
      <c r="Q14" s="11">
        <v>103.53</v>
      </c>
      <c r="R14" s="11">
        <v>105.58</v>
      </c>
      <c r="S14" s="11">
        <v>1146.44</v>
      </c>
      <c r="T14" s="11">
        <v>131.28</v>
      </c>
      <c r="U14" s="19"/>
      <c r="V14" s="20"/>
      <c r="W14" s="11">
        <v>158.58000000000001</v>
      </c>
      <c r="X14" s="11">
        <v>165.99</v>
      </c>
      <c r="Y14" s="11">
        <v>184.51</v>
      </c>
      <c r="Z14" s="21"/>
    </row>
    <row r="15" spans="1:26" x14ac:dyDescent="0.25">
      <c r="A15" t="s">
        <v>28</v>
      </c>
      <c r="B15" t="s">
        <v>30</v>
      </c>
      <c r="C15" t="s">
        <v>32</v>
      </c>
      <c r="D15" t="s">
        <v>34</v>
      </c>
      <c r="E15" t="s">
        <v>39</v>
      </c>
      <c r="F15" t="s">
        <v>41</v>
      </c>
      <c r="J15" s="11">
        <v>1000</v>
      </c>
      <c r="K15" s="11">
        <v>69.42</v>
      </c>
      <c r="L15" s="11">
        <v>78.05</v>
      </c>
      <c r="M15" s="11">
        <v>84.51</v>
      </c>
      <c r="N15" s="11">
        <v>89.09</v>
      </c>
      <c r="O15" s="11">
        <v>97.36</v>
      </c>
      <c r="P15" s="11">
        <v>113.71</v>
      </c>
      <c r="Q15" s="11">
        <v>117.95</v>
      </c>
      <c r="R15" s="11">
        <v>122.53</v>
      </c>
      <c r="S15" s="11">
        <v>136.68</v>
      </c>
      <c r="T15" s="11">
        <v>158.72</v>
      </c>
      <c r="U15" s="11">
        <v>170.16</v>
      </c>
      <c r="V15" s="11">
        <v>177.6</v>
      </c>
      <c r="W15" s="11">
        <v>186.58</v>
      </c>
      <c r="X15" s="11">
        <v>195.5</v>
      </c>
      <c r="Y15" s="11">
        <v>217.8</v>
      </c>
      <c r="Z15" s="11">
        <v>226.38</v>
      </c>
    </row>
    <row r="16" spans="1:26" x14ac:dyDescent="0.25">
      <c r="A16" t="s">
        <v>29</v>
      </c>
      <c r="B16" t="s">
        <v>31</v>
      </c>
      <c r="C16" t="s">
        <v>33</v>
      </c>
      <c r="D16" t="s">
        <v>35</v>
      </c>
      <c r="E16" t="s">
        <v>40</v>
      </c>
      <c r="F16" t="s">
        <v>42</v>
      </c>
      <c r="J16" s="11">
        <v>1100</v>
      </c>
      <c r="K16" s="11">
        <v>70.55</v>
      </c>
      <c r="L16" s="11">
        <v>79.819999999999993</v>
      </c>
      <c r="M16" s="11">
        <v>86.57</v>
      </c>
      <c r="N16" s="11">
        <v>91.31</v>
      </c>
      <c r="O16" s="11">
        <v>99.47</v>
      </c>
      <c r="P16" s="11">
        <v>116.03</v>
      </c>
      <c r="Q16" s="11">
        <v>120.53</v>
      </c>
      <c r="R16" s="11">
        <v>125.18</v>
      </c>
      <c r="S16" s="11">
        <v>139.63</v>
      </c>
      <c r="T16" s="11">
        <v>162.4</v>
      </c>
      <c r="U16" s="11">
        <v>173.99</v>
      </c>
      <c r="V16" s="11">
        <v>181.58</v>
      </c>
      <c r="W16" s="11">
        <v>191.4</v>
      </c>
      <c r="X16" s="11">
        <v>200.41</v>
      </c>
      <c r="Y16" s="11">
        <v>222.94</v>
      </c>
      <c r="Z16" s="11">
        <v>231.82</v>
      </c>
    </row>
    <row r="17" spans="4:26" x14ac:dyDescent="0.25">
      <c r="D17" t="s">
        <v>36</v>
      </c>
      <c r="F17" t="s">
        <v>43</v>
      </c>
      <c r="J17" s="11">
        <v>1150</v>
      </c>
      <c r="K17" s="11">
        <v>71.680000000000007</v>
      </c>
      <c r="L17" s="11">
        <v>81.59</v>
      </c>
      <c r="M17" s="11">
        <v>88.62</v>
      </c>
      <c r="N17" s="11">
        <v>93.53</v>
      </c>
      <c r="O17" s="11">
        <v>101.58</v>
      </c>
      <c r="P17" s="11">
        <v>118.35</v>
      </c>
      <c r="Q17" s="11">
        <v>123.12</v>
      </c>
      <c r="R17" s="11">
        <v>127.83</v>
      </c>
      <c r="S17" s="11">
        <v>142.58000000000001</v>
      </c>
      <c r="T17" s="11">
        <v>166.07</v>
      </c>
      <c r="U17" s="11">
        <v>177.81</v>
      </c>
      <c r="V17" s="11">
        <v>185.56</v>
      </c>
      <c r="W17" s="11">
        <v>196.23</v>
      </c>
      <c r="X17" s="11">
        <v>205.33</v>
      </c>
      <c r="Y17" s="11">
        <v>228.08</v>
      </c>
      <c r="Z17" s="11">
        <v>237.26</v>
      </c>
    </row>
    <row r="18" spans="4:26" x14ac:dyDescent="0.25">
      <c r="D18" t="s">
        <v>37</v>
      </c>
      <c r="F18" t="s">
        <v>44</v>
      </c>
      <c r="J18" s="11">
        <v>1200</v>
      </c>
      <c r="K18" s="11">
        <v>72.91</v>
      </c>
      <c r="L18" s="11">
        <v>83.13</v>
      </c>
      <c r="M18" s="11">
        <v>90.32</v>
      </c>
      <c r="N18" s="11">
        <v>95.39</v>
      </c>
      <c r="O18" s="11">
        <v>103.63</v>
      </c>
      <c r="P18" s="11">
        <v>120.81</v>
      </c>
      <c r="Q18" s="11">
        <v>125.85</v>
      </c>
      <c r="R18" s="11">
        <v>130.59</v>
      </c>
      <c r="S18" s="11">
        <v>146.44</v>
      </c>
      <c r="T18" s="11">
        <v>169.63</v>
      </c>
      <c r="U18" s="11">
        <v>181.58</v>
      </c>
      <c r="V18" s="11">
        <v>189.53</v>
      </c>
      <c r="W18" s="11">
        <v>200.43</v>
      </c>
      <c r="X18" s="11">
        <v>210</v>
      </c>
      <c r="Y18" s="11">
        <v>233.92</v>
      </c>
      <c r="Z18" s="11">
        <v>243.56</v>
      </c>
    </row>
    <row r="19" spans="4:26" x14ac:dyDescent="0.25">
      <c r="D19" t="s">
        <v>38</v>
      </c>
      <c r="F19" t="s">
        <v>45</v>
      </c>
      <c r="J19" s="11">
        <v>1250</v>
      </c>
      <c r="K19" s="11">
        <v>74.13</v>
      </c>
      <c r="L19" s="11">
        <v>84.67</v>
      </c>
      <c r="M19" s="11">
        <v>92.02</v>
      </c>
      <c r="N19" s="11">
        <v>97.25</v>
      </c>
      <c r="O19" s="11">
        <v>105.68</v>
      </c>
      <c r="P19" s="11">
        <v>123.26</v>
      </c>
      <c r="Q19" s="11">
        <v>128.58000000000001</v>
      </c>
      <c r="R19" s="11">
        <v>133.35</v>
      </c>
      <c r="S19" s="11">
        <v>150.30000000000001</v>
      </c>
      <c r="T19" s="11">
        <v>173.19</v>
      </c>
      <c r="U19" s="11">
        <v>185.35</v>
      </c>
      <c r="V19" s="11">
        <v>193.5</v>
      </c>
      <c r="W19" s="11">
        <v>204.64</v>
      </c>
      <c r="X19" s="11">
        <v>214.68</v>
      </c>
      <c r="Y19" s="11">
        <v>239.77</v>
      </c>
      <c r="Z19" s="11">
        <v>249.85</v>
      </c>
    </row>
    <row r="20" spans="4:26" x14ac:dyDescent="0.25">
      <c r="F20" t="s">
        <v>46</v>
      </c>
      <c r="J20" s="11">
        <v>1300</v>
      </c>
      <c r="K20" s="11">
        <v>75.37</v>
      </c>
      <c r="L20" s="11">
        <v>86.34</v>
      </c>
      <c r="M20" s="11">
        <v>93.85</v>
      </c>
      <c r="N20" s="11">
        <v>99.23</v>
      </c>
      <c r="O20" s="11">
        <v>107.67</v>
      </c>
      <c r="P20" s="11">
        <v>126.64</v>
      </c>
      <c r="Q20" s="11">
        <v>132</v>
      </c>
      <c r="R20" s="11">
        <v>137.05000000000001</v>
      </c>
      <c r="S20" s="11">
        <v>153.31</v>
      </c>
      <c r="T20" s="11">
        <v>178.35</v>
      </c>
      <c r="U20" s="11">
        <v>190.66</v>
      </c>
      <c r="V20" s="11">
        <v>198.97</v>
      </c>
      <c r="W20" s="11">
        <v>210.29</v>
      </c>
      <c r="X20" s="11">
        <v>220.19</v>
      </c>
      <c r="Y20" s="11">
        <v>244.94</v>
      </c>
      <c r="Z20" s="11">
        <v>255</v>
      </c>
    </row>
    <row r="21" spans="4:26" x14ac:dyDescent="0.25">
      <c r="F21" t="s">
        <v>47</v>
      </c>
      <c r="J21" s="11">
        <v>1350</v>
      </c>
      <c r="K21" s="11">
        <v>76.599999999999994</v>
      </c>
      <c r="L21" s="11">
        <v>88</v>
      </c>
      <c r="M21" s="11">
        <v>95.67</v>
      </c>
      <c r="N21" s="11">
        <v>101.22</v>
      </c>
      <c r="O21" s="11">
        <v>109.67</v>
      </c>
      <c r="P21" s="11">
        <v>130.02000000000001</v>
      </c>
      <c r="Q21" s="11">
        <v>135.41999999999999</v>
      </c>
      <c r="R21" s="11">
        <v>140.74</v>
      </c>
      <c r="S21" s="11">
        <v>156.33000000000001</v>
      </c>
      <c r="T21" s="11">
        <v>183.51</v>
      </c>
      <c r="U21" s="11">
        <v>195.97</v>
      </c>
      <c r="V21" s="11">
        <v>204.43</v>
      </c>
      <c r="W21" s="11">
        <v>215.94</v>
      </c>
      <c r="X21" s="11">
        <v>225.71</v>
      </c>
      <c r="Y21" s="11">
        <v>250.12</v>
      </c>
      <c r="Z21" s="11">
        <v>260.14999999999998</v>
      </c>
    </row>
    <row r="22" spans="4:26" x14ac:dyDescent="0.25">
      <c r="F22" t="s">
        <v>48</v>
      </c>
      <c r="J22" s="11">
        <v>1400</v>
      </c>
      <c r="K22" s="11">
        <v>78.11</v>
      </c>
      <c r="L22" s="11">
        <v>89.84</v>
      </c>
      <c r="M22" s="11">
        <v>97.66</v>
      </c>
      <c r="N22" s="11">
        <v>103.36</v>
      </c>
      <c r="O22" s="11">
        <v>112.3</v>
      </c>
      <c r="P22" s="11">
        <v>132.88999999999999</v>
      </c>
      <c r="Q22" s="11">
        <v>138.32</v>
      </c>
      <c r="R22" s="11">
        <v>143.93</v>
      </c>
      <c r="S22" s="11">
        <v>160.05000000000001</v>
      </c>
      <c r="T22" s="11">
        <v>187.75</v>
      </c>
      <c r="U22" s="11">
        <v>200.58</v>
      </c>
      <c r="V22" s="11">
        <v>209.4</v>
      </c>
      <c r="W22" s="11">
        <v>220.63</v>
      </c>
      <c r="X22" s="11">
        <v>230.75</v>
      </c>
      <c r="Y22" s="11">
        <v>256.05</v>
      </c>
      <c r="Z22" s="11">
        <v>266.56</v>
      </c>
    </row>
    <row r="23" spans="4:26" x14ac:dyDescent="0.25">
      <c r="J23" s="11">
        <v>1450</v>
      </c>
      <c r="K23" s="11">
        <v>79.63</v>
      </c>
      <c r="L23" s="11">
        <v>91.69</v>
      </c>
      <c r="M23" s="11">
        <v>99.64</v>
      </c>
      <c r="N23" s="11">
        <v>105.5</v>
      </c>
      <c r="O23" s="11">
        <v>114.94</v>
      </c>
      <c r="P23" s="11">
        <v>135.76</v>
      </c>
      <c r="Q23" s="11">
        <v>141.22999999999999</v>
      </c>
      <c r="R23" s="11">
        <v>147.13</v>
      </c>
      <c r="S23" s="11">
        <v>163.77000000000001</v>
      </c>
      <c r="T23" s="11">
        <v>191.99</v>
      </c>
      <c r="U23" s="11">
        <v>205.18</v>
      </c>
      <c r="V23" s="11">
        <v>214.37</v>
      </c>
      <c r="W23" s="11">
        <v>225.32</v>
      </c>
      <c r="X23" s="11">
        <v>235.8</v>
      </c>
      <c r="Y23" s="11">
        <v>261.99</v>
      </c>
      <c r="Z23" s="11">
        <v>272.95999999999998</v>
      </c>
    </row>
    <row r="24" spans="4:26" x14ac:dyDescent="0.25">
      <c r="J24" s="11">
        <v>1500</v>
      </c>
      <c r="K24" s="11">
        <v>81.14</v>
      </c>
      <c r="L24" s="11">
        <v>93.53</v>
      </c>
      <c r="M24" s="11">
        <v>101.63</v>
      </c>
      <c r="N24" s="11">
        <v>107.64</v>
      </c>
      <c r="O24" s="11">
        <v>117.57</v>
      </c>
      <c r="P24" s="11">
        <v>138.63999999999999</v>
      </c>
      <c r="Q24" s="11">
        <v>144.13999999999999</v>
      </c>
      <c r="R24" s="11">
        <v>150.32</v>
      </c>
      <c r="S24" s="11">
        <v>167.49</v>
      </c>
      <c r="T24" s="11">
        <v>196.22</v>
      </c>
      <c r="U24" s="11">
        <v>209.78</v>
      </c>
      <c r="V24" s="11">
        <v>219.34</v>
      </c>
      <c r="W24" s="11">
        <v>230.01</v>
      </c>
      <c r="X24" s="11">
        <v>240.85</v>
      </c>
      <c r="Y24" s="11">
        <v>267.93</v>
      </c>
      <c r="Z24" s="11">
        <v>279.37</v>
      </c>
    </row>
    <row r="25" spans="4:26" x14ac:dyDescent="0.25">
      <c r="J25" s="11">
        <v>1650</v>
      </c>
      <c r="K25" s="11">
        <v>91.57</v>
      </c>
      <c r="L25" s="11">
        <v>104.87</v>
      </c>
      <c r="M25" s="11">
        <v>113.49</v>
      </c>
      <c r="N25" s="11">
        <v>120.03</v>
      </c>
      <c r="O25" s="11">
        <v>126.87</v>
      </c>
      <c r="P25" s="11">
        <v>147.43</v>
      </c>
      <c r="Q25" s="11">
        <v>153.44</v>
      </c>
      <c r="R25" s="11">
        <v>159.49</v>
      </c>
      <c r="S25" s="11">
        <v>177.52</v>
      </c>
      <c r="T25" s="11">
        <v>211.29</v>
      </c>
      <c r="U25" s="11">
        <v>224.19</v>
      </c>
      <c r="V25" s="11">
        <v>233.1</v>
      </c>
      <c r="W25" s="11">
        <v>252.82</v>
      </c>
      <c r="X25" s="11">
        <v>262.73</v>
      </c>
      <c r="Y25" s="11">
        <v>287.52</v>
      </c>
      <c r="Z25" s="11">
        <v>299.97000000000003</v>
      </c>
    </row>
    <row r="26" spans="4:26" x14ac:dyDescent="0.25">
      <c r="J26" s="11">
        <v>1700</v>
      </c>
      <c r="K26" s="11">
        <v>93.8</v>
      </c>
      <c r="L26" s="11">
        <v>107.3</v>
      </c>
      <c r="M26" s="11">
        <v>116.07</v>
      </c>
      <c r="N26" s="11">
        <v>122.76</v>
      </c>
      <c r="O26" s="11">
        <v>129.76</v>
      </c>
      <c r="P26" s="11">
        <v>150.13999999999999</v>
      </c>
      <c r="Q26" s="11">
        <v>156.41999999999999</v>
      </c>
      <c r="R26" s="11">
        <v>162.74</v>
      </c>
      <c r="S26" s="11">
        <v>182.13</v>
      </c>
      <c r="T26" s="11">
        <v>216</v>
      </c>
      <c r="U26" s="11">
        <v>229.39</v>
      </c>
      <c r="V26" s="11">
        <v>238.78</v>
      </c>
      <c r="W26" s="11">
        <v>258.08</v>
      </c>
      <c r="X26" s="11">
        <v>268.55</v>
      </c>
      <c r="Y26" s="11">
        <v>294.74</v>
      </c>
      <c r="Z26" s="11">
        <v>307.63</v>
      </c>
    </row>
    <row r="27" spans="4:26" x14ac:dyDescent="0.25">
      <c r="J27" s="11">
        <v>1750</v>
      </c>
      <c r="K27" s="11">
        <v>96.02</v>
      </c>
      <c r="L27" s="11">
        <v>109.72</v>
      </c>
      <c r="M27" s="11">
        <v>118.66</v>
      </c>
      <c r="N27" s="11">
        <v>125.5</v>
      </c>
      <c r="O27" s="11">
        <v>132.66</v>
      </c>
      <c r="P27" s="11">
        <v>152.84</v>
      </c>
      <c r="Q27" s="11">
        <v>159.41</v>
      </c>
      <c r="R27" s="11">
        <v>165.99</v>
      </c>
      <c r="S27" s="11">
        <v>186.74</v>
      </c>
      <c r="T27" s="11">
        <v>220.7</v>
      </c>
      <c r="U27" s="11">
        <v>234.58</v>
      </c>
      <c r="V27" s="11">
        <v>244.46</v>
      </c>
      <c r="W27" s="11">
        <v>263.33999999999997</v>
      </c>
      <c r="X27" s="11">
        <v>274.37</v>
      </c>
      <c r="Y27" s="11">
        <v>301.95999999999998</v>
      </c>
      <c r="Z27" s="11">
        <v>315.29000000000002</v>
      </c>
    </row>
    <row r="28" spans="4:26" x14ac:dyDescent="0.25">
      <c r="J28" s="11">
        <v>2050</v>
      </c>
      <c r="K28" s="11">
        <v>102.38</v>
      </c>
      <c r="L28" s="11">
        <v>117.34</v>
      </c>
      <c r="M28" s="11">
        <v>127</v>
      </c>
      <c r="N28" s="11">
        <v>134.79</v>
      </c>
      <c r="O28" s="11">
        <v>147.43</v>
      </c>
      <c r="P28" s="11">
        <v>170.64</v>
      </c>
      <c r="Q28" s="11">
        <v>182.02</v>
      </c>
      <c r="R28" s="11">
        <v>189.78</v>
      </c>
      <c r="S28" s="11">
        <v>210.37</v>
      </c>
      <c r="T28" s="11">
        <v>248.96</v>
      </c>
      <c r="U28" s="11">
        <v>261.99</v>
      </c>
      <c r="V28" s="11">
        <v>271.02999999999997</v>
      </c>
      <c r="W28" s="11">
        <v>291.36</v>
      </c>
      <c r="X28" s="11">
        <v>306.43</v>
      </c>
      <c r="Y28" s="11">
        <v>344.12</v>
      </c>
      <c r="Z28" s="11">
        <v>358.92</v>
      </c>
    </row>
    <row r="29" spans="4:26" x14ac:dyDescent="0.25">
      <c r="J29" s="11">
        <v>2100</v>
      </c>
      <c r="K29" s="11">
        <v>103.73</v>
      </c>
      <c r="L29" s="11">
        <v>118.97</v>
      </c>
      <c r="M29" s="11">
        <v>128.91</v>
      </c>
      <c r="N29" s="11">
        <v>136.87</v>
      </c>
      <c r="O29" s="11">
        <v>149.62</v>
      </c>
      <c r="P29" s="11">
        <v>175.15</v>
      </c>
      <c r="Q29" s="11">
        <v>184.76</v>
      </c>
      <c r="R29" s="11">
        <v>192.58</v>
      </c>
      <c r="S29" s="11">
        <v>213.47</v>
      </c>
      <c r="T29" s="11">
        <v>252.81</v>
      </c>
      <c r="U29" s="11">
        <v>266</v>
      </c>
      <c r="V29" s="11">
        <v>275.19</v>
      </c>
      <c r="W29" s="11">
        <v>296.12</v>
      </c>
      <c r="X29" s="11">
        <v>311.36</v>
      </c>
      <c r="Y29" s="11">
        <v>349.48</v>
      </c>
      <c r="Z29" s="11">
        <v>364.59</v>
      </c>
    </row>
    <row r="30" spans="4:26" x14ac:dyDescent="0.25">
      <c r="J30" s="11">
        <v>2150</v>
      </c>
      <c r="K30" s="11">
        <v>105.08</v>
      </c>
      <c r="L30" s="11">
        <v>120.61</v>
      </c>
      <c r="M30" s="11">
        <v>130.83000000000001</v>
      </c>
      <c r="N30" s="11">
        <v>138.96</v>
      </c>
      <c r="O30" s="11">
        <v>151.81</v>
      </c>
      <c r="P30" s="11">
        <v>179.65</v>
      </c>
      <c r="Q30" s="11">
        <v>187.5</v>
      </c>
      <c r="R30" s="11">
        <v>195.37</v>
      </c>
      <c r="S30" s="11">
        <v>216.56</v>
      </c>
      <c r="T30" s="11">
        <v>256.64999999999998</v>
      </c>
      <c r="U30" s="11">
        <v>270</v>
      </c>
      <c r="V30" s="11">
        <v>279.35000000000002</v>
      </c>
      <c r="W30" s="11">
        <v>300.87</v>
      </c>
      <c r="X30" s="11">
        <v>316.29000000000002</v>
      </c>
      <c r="Y30" s="11">
        <v>354.84</v>
      </c>
      <c r="Z30" s="11">
        <v>370.27</v>
      </c>
    </row>
    <row r="31" spans="4:26" x14ac:dyDescent="0.25">
      <c r="J31" s="11">
        <v>2200</v>
      </c>
      <c r="K31" s="11">
        <v>106.56</v>
      </c>
      <c r="L31" s="11">
        <v>122.27</v>
      </c>
      <c r="M31" s="11">
        <v>132.65</v>
      </c>
      <c r="N31" s="11">
        <v>140.93</v>
      </c>
      <c r="O31" s="11">
        <v>154.61000000000001</v>
      </c>
      <c r="P31" s="11">
        <v>182.47</v>
      </c>
      <c r="Q31" s="11">
        <v>190.61</v>
      </c>
      <c r="R31" s="11">
        <v>200.7</v>
      </c>
      <c r="S31" s="11">
        <v>222.22</v>
      </c>
      <c r="T31" s="11">
        <v>260.62</v>
      </c>
      <c r="U31" s="11">
        <v>274.69</v>
      </c>
      <c r="V31" s="11">
        <v>284.76</v>
      </c>
      <c r="W31" s="11">
        <v>308.7</v>
      </c>
      <c r="X31" s="11">
        <v>323.66000000000003</v>
      </c>
      <c r="Y31" s="11">
        <v>361.05</v>
      </c>
      <c r="Z31" s="11">
        <v>376.92</v>
      </c>
    </row>
    <row r="32" spans="4:26" x14ac:dyDescent="0.25">
      <c r="J32" s="11">
        <v>2250</v>
      </c>
      <c r="K32" s="11">
        <v>108.04</v>
      </c>
      <c r="L32" s="11">
        <v>123.93</v>
      </c>
      <c r="M32" s="11">
        <v>134.47</v>
      </c>
      <c r="N32" s="11">
        <v>142.9</v>
      </c>
      <c r="O32" s="11">
        <v>157.41</v>
      </c>
      <c r="P32" s="11">
        <v>185.29</v>
      </c>
      <c r="Q32" s="11">
        <v>193.71</v>
      </c>
      <c r="R32" s="11">
        <v>206.04</v>
      </c>
      <c r="S32" s="11">
        <v>227.88</v>
      </c>
      <c r="T32" s="11">
        <v>264.58999999999997</v>
      </c>
      <c r="U32" s="11">
        <v>279.38</v>
      </c>
      <c r="V32" s="11">
        <v>290.17</v>
      </c>
      <c r="W32" s="11">
        <v>316.52999999999997</v>
      </c>
      <c r="X32" s="11">
        <v>331.03</v>
      </c>
      <c r="Y32" s="11">
        <v>367.27</v>
      </c>
      <c r="Z32" s="11">
        <v>383.58</v>
      </c>
    </row>
    <row r="33" spans="10:26" x14ac:dyDescent="0.25">
      <c r="J33" s="11">
        <v>2300</v>
      </c>
      <c r="K33" s="11">
        <v>109.51</v>
      </c>
      <c r="L33" s="11">
        <v>125.59</v>
      </c>
      <c r="M33" s="11">
        <v>136.29</v>
      </c>
      <c r="N33" s="11">
        <v>144.87</v>
      </c>
      <c r="O33" s="11">
        <v>160.22</v>
      </c>
      <c r="P33" s="11">
        <v>188.12</v>
      </c>
      <c r="Q33" s="11">
        <v>196.82</v>
      </c>
      <c r="R33" s="11">
        <v>211.37</v>
      </c>
      <c r="S33" s="11">
        <v>233.54</v>
      </c>
      <c r="T33" s="11">
        <v>268.55</v>
      </c>
      <c r="U33" s="11">
        <v>284.06</v>
      </c>
      <c r="V33" s="11">
        <v>295.58</v>
      </c>
      <c r="W33" s="11">
        <v>324.35000000000002</v>
      </c>
      <c r="X33" s="11">
        <v>338.39</v>
      </c>
      <c r="Y33" s="11">
        <v>373.49</v>
      </c>
      <c r="Z33" s="11">
        <v>390.24</v>
      </c>
    </row>
    <row r="34" spans="10:26" x14ac:dyDescent="0.25">
      <c r="J34" s="11">
        <v>2450</v>
      </c>
      <c r="K34" s="11">
        <v>115.25</v>
      </c>
      <c r="L34" s="11">
        <v>131.41999999999999</v>
      </c>
      <c r="M34" s="11">
        <v>142.19999999999999</v>
      </c>
      <c r="N34" s="11">
        <v>150.86000000000001</v>
      </c>
      <c r="O34" s="11">
        <v>166.62</v>
      </c>
      <c r="P34" s="11">
        <v>194.53</v>
      </c>
      <c r="Q34" s="11">
        <v>203.38</v>
      </c>
      <c r="R34" s="11">
        <v>219.04</v>
      </c>
      <c r="S34" s="11">
        <v>241.37</v>
      </c>
      <c r="T34" s="11">
        <v>275.54000000000002</v>
      </c>
      <c r="U34" s="11">
        <v>291.41000000000003</v>
      </c>
      <c r="V34" s="11">
        <v>303.27999999999997</v>
      </c>
      <c r="W34" s="11">
        <v>333.27</v>
      </c>
      <c r="X34" s="11">
        <v>347.08</v>
      </c>
      <c r="Y34" s="11">
        <v>384.7</v>
      </c>
      <c r="Z34" s="11">
        <v>401.89</v>
      </c>
    </row>
    <row r="36" spans="10:26" x14ac:dyDescent="0.25">
      <c r="J36" s="14"/>
      <c r="K36" s="15" t="s">
        <v>21</v>
      </c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</row>
    <row r="37" spans="10:26" x14ac:dyDescent="0.25">
      <c r="J37" s="14" t="s">
        <v>17</v>
      </c>
      <c r="K37" s="14">
        <v>400</v>
      </c>
      <c r="L37" s="14">
        <v>600</v>
      </c>
      <c r="M37" s="14">
        <v>700</v>
      </c>
      <c r="N37" s="14">
        <v>800</v>
      </c>
      <c r="O37" s="14">
        <v>900</v>
      </c>
      <c r="P37" s="14">
        <v>1000</v>
      </c>
      <c r="Q37" s="14">
        <v>1100</v>
      </c>
      <c r="R37" s="14">
        <v>1200</v>
      </c>
      <c r="S37" s="14">
        <v>1400</v>
      </c>
      <c r="T37" s="14">
        <v>1600</v>
      </c>
      <c r="U37" s="14">
        <v>1750</v>
      </c>
      <c r="V37" s="14">
        <v>1800</v>
      </c>
      <c r="W37" s="14">
        <v>1900</v>
      </c>
      <c r="X37" s="14">
        <v>2100</v>
      </c>
      <c r="Y37" s="14">
        <v>2400</v>
      </c>
      <c r="Z37" s="14">
        <v>2550</v>
      </c>
    </row>
    <row r="38" spans="10:26" x14ac:dyDescent="0.25">
      <c r="J38" s="14">
        <v>600</v>
      </c>
      <c r="K38" s="14">
        <v>121.47</v>
      </c>
      <c r="L38" s="14">
        <v>130.16999999999999</v>
      </c>
      <c r="M38" s="14">
        <v>136.58000000000001</v>
      </c>
      <c r="N38" s="23"/>
      <c r="O38" s="24"/>
      <c r="P38" s="14">
        <v>173.13</v>
      </c>
      <c r="Q38" s="14">
        <v>177.39</v>
      </c>
      <c r="R38" s="14">
        <v>181.74</v>
      </c>
      <c r="S38" s="14">
        <v>192.16</v>
      </c>
      <c r="T38" s="23"/>
      <c r="U38" s="27"/>
      <c r="V38" s="24"/>
      <c r="W38" s="14">
        <v>248.44</v>
      </c>
      <c r="X38" s="14">
        <v>263.47000000000003</v>
      </c>
      <c r="Y38" s="23"/>
      <c r="Z38" s="24"/>
    </row>
    <row r="39" spans="10:26" x14ac:dyDescent="0.25">
      <c r="J39" s="14">
        <v>700</v>
      </c>
      <c r="K39" s="14">
        <v>122.7</v>
      </c>
      <c r="L39" s="14">
        <v>131.59</v>
      </c>
      <c r="M39" s="14">
        <v>138.41999999999999</v>
      </c>
      <c r="N39" s="14">
        <v>146.18</v>
      </c>
      <c r="O39" s="25"/>
      <c r="P39" s="14">
        <v>175.18</v>
      </c>
      <c r="Q39" s="14">
        <v>179.53</v>
      </c>
      <c r="R39" s="14">
        <v>183.98</v>
      </c>
      <c r="S39" s="14">
        <v>195.24</v>
      </c>
      <c r="T39" s="14">
        <v>221.4</v>
      </c>
      <c r="U39" s="28"/>
      <c r="V39" s="29"/>
      <c r="W39" s="14">
        <v>251.31</v>
      </c>
      <c r="X39" s="14">
        <v>267.49</v>
      </c>
      <c r="Y39" s="14">
        <v>291.76</v>
      </c>
      <c r="Z39" s="25"/>
    </row>
    <row r="40" spans="10:26" x14ac:dyDescent="0.25">
      <c r="J40" s="14">
        <v>760</v>
      </c>
      <c r="K40" s="14">
        <v>123.94</v>
      </c>
      <c r="L40" s="14">
        <v>133.02000000000001</v>
      </c>
      <c r="M40" s="14">
        <v>140.26</v>
      </c>
      <c r="N40" s="14">
        <v>148.56</v>
      </c>
      <c r="O40" s="26"/>
      <c r="P40" s="14">
        <v>177.24</v>
      </c>
      <c r="Q40" s="14">
        <v>181.66</v>
      </c>
      <c r="R40" s="14">
        <v>186.21</v>
      </c>
      <c r="S40" s="14">
        <v>198.32</v>
      </c>
      <c r="T40" s="14">
        <v>225.33</v>
      </c>
      <c r="U40" s="30"/>
      <c r="V40" s="31"/>
      <c r="W40" s="14">
        <v>254.18</v>
      </c>
      <c r="X40" s="14">
        <v>271.5</v>
      </c>
      <c r="Y40" s="14">
        <v>297.49</v>
      </c>
      <c r="Z40" s="26"/>
    </row>
    <row r="41" spans="10:26" x14ac:dyDescent="0.25">
      <c r="J41" s="14">
        <v>1000</v>
      </c>
      <c r="K41" s="14">
        <v>131.52000000000001</v>
      </c>
      <c r="L41" s="14">
        <v>144.85</v>
      </c>
      <c r="M41" s="14">
        <v>153.79</v>
      </c>
      <c r="N41" s="14">
        <v>163.35</v>
      </c>
      <c r="O41" s="14">
        <v>174.08</v>
      </c>
      <c r="P41" s="14">
        <v>192.75</v>
      </c>
      <c r="Q41" s="14">
        <v>199.55</v>
      </c>
      <c r="R41" s="14">
        <v>206.88</v>
      </c>
      <c r="S41" s="14">
        <v>222.85</v>
      </c>
      <c r="T41" s="14">
        <v>250.02</v>
      </c>
      <c r="U41" s="14">
        <v>265.17</v>
      </c>
      <c r="V41" s="14">
        <v>274.32</v>
      </c>
      <c r="W41" s="14">
        <v>287.35000000000002</v>
      </c>
      <c r="X41" s="14">
        <v>307.77</v>
      </c>
      <c r="Y41" s="14">
        <v>338.4</v>
      </c>
      <c r="Z41" s="14">
        <v>352.54</v>
      </c>
    </row>
    <row r="42" spans="10:26" x14ac:dyDescent="0.25">
      <c r="J42" s="14">
        <v>1100</v>
      </c>
      <c r="K42" s="14">
        <v>132.83000000000001</v>
      </c>
      <c r="L42" s="14">
        <v>146.94999999999999</v>
      </c>
      <c r="M42" s="14">
        <v>156.22</v>
      </c>
      <c r="N42" s="14">
        <v>165.97</v>
      </c>
      <c r="O42" s="14">
        <v>176.65</v>
      </c>
      <c r="P42" s="14">
        <v>195.58</v>
      </c>
      <c r="Q42" s="14">
        <v>202.67</v>
      </c>
      <c r="R42" s="14">
        <v>210.12</v>
      </c>
      <c r="S42" s="14">
        <v>226.47</v>
      </c>
      <c r="T42" s="14">
        <v>254.43</v>
      </c>
      <c r="U42" s="14">
        <v>269.77999999999997</v>
      </c>
      <c r="V42" s="14">
        <v>279.13</v>
      </c>
      <c r="W42" s="14">
        <v>293.07</v>
      </c>
      <c r="X42" s="14">
        <v>313.72000000000003</v>
      </c>
      <c r="Y42" s="14">
        <v>344.69</v>
      </c>
      <c r="Z42" s="14">
        <v>359.23</v>
      </c>
    </row>
    <row r="43" spans="10:26" x14ac:dyDescent="0.25">
      <c r="J43" s="14">
        <v>1150</v>
      </c>
      <c r="K43" s="14">
        <v>134.26</v>
      </c>
      <c r="L43" s="14">
        <v>149.05000000000001</v>
      </c>
      <c r="M43" s="14">
        <v>158.65</v>
      </c>
      <c r="N43" s="14">
        <v>168.58</v>
      </c>
      <c r="O43" s="14">
        <v>179.22</v>
      </c>
      <c r="P43" s="14">
        <v>198.4</v>
      </c>
      <c r="Q43" s="14">
        <v>205.79</v>
      </c>
      <c r="R43" s="14">
        <v>213.36</v>
      </c>
      <c r="S43" s="14">
        <v>230.09</v>
      </c>
      <c r="T43" s="14">
        <v>258.83999999999997</v>
      </c>
      <c r="U43" s="14">
        <v>274.39</v>
      </c>
      <c r="V43" s="14">
        <v>283.94</v>
      </c>
      <c r="W43" s="14">
        <v>298.79000000000002</v>
      </c>
      <c r="X43" s="14">
        <v>319.67</v>
      </c>
      <c r="Y43" s="14">
        <v>350.98</v>
      </c>
      <c r="Z43" s="14">
        <v>365.92</v>
      </c>
    </row>
    <row r="44" spans="10:26" x14ac:dyDescent="0.25">
      <c r="J44" s="14">
        <v>1200</v>
      </c>
      <c r="K44" s="14">
        <v>135.87</v>
      </c>
      <c r="L44" s="14">
        <v>151.06</v>
      </c>
      <c r="M44" s="14">
        <v>160.85</v>
      </c>
      <c r="N44" s="14">
        <v>170.98</v>
      </c>
      <c r="O44" s="14">
        <v>181.86</v>
      </c>
      <c r="P44" s="14">
        <v>201.48</v>
      </c>
      <c r="Q44" s="14">
        <v>209.17</v>
      </c>
      <c r="R44" s="14">
        <v>216.82</v>
      </c>
      <c r="S44" s="14">
        <v>234.72</v>
      </c>
      <c r="T44" s="14">
        <v>263.26</v>
      </c>
      <c r="U44" s="14">
        <v>279.06</v>
      </c>
      <c r="V44" s="14">
        <v>288.87</v>
      </c>
      <c r="W44" s="14">
        <v>303.76</v>
      </c>
      <c r="X44" s="14">
        <v>325.49</v>
      </c>
      <c r="Y44" s="14">
        <v>358.1</v>
      </c>
      <c r="Z44" s="14">
        <v>373.55</v>
      </c>
    </row>
    <row r="45" spans="10:26" x14ac:dyDescent="0.25">
      <c r="J45" s="14">
        <v>1250</v>
      </c>
      <c r="K45" s="14">
        <v>137.47</v>
      </c>
      <c r="L45" s="14">
        <v>153.07</v>
      </c>
      <c r="M45" s="14">
        <v>163.05000000000001</v>
      </c>
      <c r="N45" s="14">
        <v>173.37</v>
      </c>
      <c r="O45" s="14">
        <v>184.5</v>
      </c>
      <c r="P45" s="14">
        <v>204.55</v>
      </c>
      <c r="Q45" s="14">
        <v>212.55</v>
      </c>
      <c r="R45" s="14">
        <v>220.28</v>
      </c>
      <c r="S45" s="14">
        <v>239.36</v>
      </c>
      <c r="T45" s="14">
        <v>267.68</v>
      </c>
      <c r="U45" s="14">
        <v>283.74</v>
      </c>
      <c r="V45" s="14">
        <v>293.79000000000002</v>
      </c>
      <c r="W45" s="14">
        <v>308.72000000000003</v>
      </c>
      <c r="X45" s="14">
        <v>331.32</v>
      </c>
      <c r="Y45" s="14">
        <v>365.21</v>
      </c>
      <c r="Z45" s="14">
        <v>381.19</v>
      </c>
    </row>
    <row r="46" spans="10:26" x14ac:dyDescent="0.25">
      <c r="J46" s="14">
        <v>1300</v>
      </c>
      <c r="K46" s="14">
        <v>139.1</v>
      </c>
      <c r="L46" s="14">
        <v>155.22999999999999</v>
      </c>
      <c r="M46" s="14">
        <v>165.41</v>
      </c>
      <c r="N46" s="14">
        <v>175.95</v>
      </c>
      <c r="O46" s="14">
        <v>187.13</v>
      </c>
      <c r="P46" s="14">
        <v>208.58</v>
      </c>
      <c r="Q46" s="14">
        <v>216.69</v>
      </c>
      <c r="R46" s="14">
        <v>224.73</v>
      </c>
      <c r="S46" s="14">
        <v>243.24</v>
      </c>
      <c r="T46" s="14">
        <v>273.77</v>
      </c>
      <c r="U46" s="14">
        <v>290.02999999999997</v>
      </c>
      <c r="V46" s="14">
        <v>300.27999999999997</v>
      </c>
      <c r="W46" s="14">
        <v>315.63</v>
      </c>
      <c r="X46" s="14">
        <v>338.1</v>
      </c>
      <c r="Y46" s="14">
        <v>371.82</v>
      </c>
      <c r="Z46" s="14">
        <v>387.89</v>
      </c>
    </row>
    <row r="47" spans="10:26" x14ac:dyDescent="0.25">
      <c r="J47" s="14">
        <v>1350</v>
      </c>
      <c r="K47" s="14">
        <v>140.72</v>
      </c>
      <c r="L47" s="14">
        <v>157.38</v>
      </c>
      <c r="M47" s="14">
        <v>167.76</v>
      </c>
      <c r="N47" s="14">
        <v>178.52</v>
      </c>
      <c r="O47" s="14">
        <v>189.76</v>
      </c>
      <c r="P47" s="14">
        <v>212.62</v>
      </c>
      <c r="Q47" s="14">
        <v>220.83</v>
      </c>
      <c r="R47" s="14">
        <v>229.18</v>
      </c>
      <c r="S47" s="14">
        <v>247.13</v>
      </c>
      <c r="T47" s="14">
        <v>279.86</v>
      </c>
      <c r="U47" s="14">
        <v>296.32</v>
      </c>
      <c r="V47" s="14">
        <v>306.77999999999997</v>
      </c>
      <c r="W47" s="14">
        <v>322.52999999999997</v>
      </c>
      <c r="X47" s="14">
        <v>344.89</v>
      </c>
      <c r="Y47" s="14">
        <v>378.43</v>
      </c>
      <c r="Z47" s="14">
        <v>394.58</v>
      </c>
    </row>
    <row r="48" spans="10:26" x14ac:dyDescent="0.25">
      <c r="J48" s="14">
        <v>1400</v>
      </c>
      <c r="K48" s="14">
        <v>142.4</v>
      </c>
      <c r="L48" s="14">
        <v>159.47</v>
      </c>
      <c r="M48" s="14">
        <v>170.06</v>
      </c>
      <c r="N48" s="14">
        <v>181.02</v>
      </c>
      <c r="O48" s="14">
        <v>192.78</v>
      </c>
      <c r="P48" s="14">
        <v>215.93</v>
      </c>
      <c r="Q48" s="14">
        <v>224.23</v>
      </c>
      <c r="R48" s="14">
        <v>232.91</v>
      </c>
      <c r="S48" s="14">
        <v>251.48</v>
      </c>
      <c r="T48" s="14">
        <v>284.83999999999997</v>
      </c>
      <c r="U48" s="14">
        <v>301.7</v>
      </c>
      <c r="V48" s="14">
        <v>312.57</v>
      </c>
      <c r="W48" s="14">
        <v>327.95</v>
      </c>
      <c r="X48" s="14">
        <v>350.99</v>
      </c>
      <c r="Y48" s="14">
        <v>385.56</v>
      </c>
      <c r="Z48" s="14">
        <v>402.28</v>
      </c>
    </row>
    <row r="49" spans="10:26" x14ac:dyDescent="0.25">
      <c r="J49" s="14">
        <v>1450</v>
      </c>
      <c r="K49" s="14">
        <v>144.07</v>
      </c>
      <c r="L49" s="14">
        <v>161.55000000000001</v>
      </c>
      <c r="M49" s="14">
        <v>172.35</v>
      </c>
      <c r="N49" s="14">
        <v>183.52</v>
      </c>
      <c r="O49" s="14">
        <v>195.8</v>
      </c>
      <c r="P49" s="14">
        <v>219.24</v>
      </c>
      <c r="Q49" s="14">
        <v>227.64</v>
      </c>
      <c r="R49" s="14">
        <v>236.64</v>
      </c>
      <c r="S49" s="14">
        <v>255.84</v>
      </c>
      <c r="T49" s="14">
        <v>289.82</v>
      </c>
      <c r="U49" s="14">
        <v>307.08999999999997</v>
      </c>
      <c r="V49" s="14">
        <v>318.36</v>
      </c>
      <c r="W49" s="14">
        <v>333.36</v>
      </c>
      <c r="X49" s="14">
        <v>357.1</v>
      </c>
      <c r="Y49" s="14">
        <v>392.7</v>
      </c>
      <c r="Z49" s="14">
        <v>409.97</v>
      </c>
    </row>
    <row r="50" spans="10:26" x14ac:dyDescent="0.25">
      <c r="J50" s="14">
        <v>1500</v>
      </c>
      <c r="K50" s="14">
        <v>147.74</v>
      </c>
      <c r="L50" s="14">
        <v>165.63</v>
      </c>
      <c r="M50" s="14">
        <v>176.64</v>
      </c>
      <c r="N50" s="14">
        <v>188.02</v>
      </c>
      <c r="O50" s="14">
        <v>200.81</v>
      </c>
      <c r="P50" s="14">
        <v>224.55</v>
      </c>
      <c r="Q50" s="14">
        <v>233.05</v>
      </c>
      <c r="R50" s="14">
        <v>242.37</v>
      </c>
      <c r="S50" s="14">
        <v>262.2</v>
      </c>
      <c r="T50" s="14">
        <v>296.79000000000002</v>
      </c>
      <c r="U50" s="14">
        <v>314.47000000000003</v>
      </c>
      <c r="V50" s="14">
        <v>326.14999999999998</v>
      </c>
      <c r="W50" s="14">
        <v>340.78</v>
      </c>
      <c r="X50" s="14">
        <v>365.2</v>
      </c>
      <c r="Y50" s="14">
        <v>401.83</v>
      </c>
      <c r="Z50" s="14">
        <v>419.67</v>
      </c>
    </row>
    <row r="51" spans="10:26" x14ac:dyDescent="0.25">
      <c r="J51" s="14">
        <v>1650</v>
      </c>
      <c r="K51" s="14">
        <v>157.87</v>
      </c>
      <c r="L51" s="14">
        <v>177.01</v>
      </c>
      <c r="M51" s="14">
        <v>188.71</v>
      </c>
      <c r="N51" s="14">
        <v>200.74</v>
      </c>
      <c r="O51" s="14">
        <v>210.69</v>
      </c>
      <c r="P51" s="14">
        <v>234.11</v>
      </c>
      <c r="Q51" s="14">
        <v>243.26</v>
      </c>
      <c r="R51" s="14">
        <v>252.63</v>
      </c>
      <c r="S51" s="14">
        <v>273.62</v>
      </c>
      <c r="T51" s="14">
        <v>315.64999999999998</v>
      </c>
      <c r="U51" s="14">
        <v>333.01</v>
      </c>
      <c r="V51" s="14">
        <v>344.36</v>
      </c>
      <c r="W51" s="14">
        <v>366.38</v>
      </c>
      <c r="X51" s="14">
        <v>389.61</v>
      </c>
      <c r="Y51" s="14">
        <v>424.46</v>
      </c>
      <c r="Z51" s="14">
        <v>443.65</v>
      </c>
    </row>
    <row r="52" spans="10:26" x14ac:dyDescent="0.25">
      <c r="J52" s="14">
        <v>1700</v>
      </c>
      <c r="K52" s="14">
        <v>160.44</v>
      </c>
      <c r="L52" s="14">
        <v>179.87</v>
      </c>
      <c r="M52" s="14">
        <v>191.75</v>
      </c>
      <c r="N52" s="14">
        <v>204</v>
      </c>
      <c r="O52" s="14">
        <v>214.16</v>
      </c>
      <c r="P52" s="14">
        <v>237.42</v>
      </c>
      <c r="Q52" s="14">
        <v>246.9</v>
      </c>
      <c r="R52" s="14">
        <v>256.67</v>
      </c>
      <c r="S52" s="14">
        <v>278.98</v>
      </c>
      <c r="T52" s="14">
        <v>321.2</v>
      </c>
      <c r="U52" s="14">
        <v>339.08</v>
      </c>
      <c r="V52" s="14">
        <v>350.95</v>
      </c>
      <c r="W52" s="14">
        <v>372.32</v>
      </c>
      <c r="X52" s="14">
        <v>396.56</v>
      </c>
      <c r="Y52" s="14">
        <v>432.93</v>
      </c>
      <c r="Z52" s="14">
        <v>452.64</v>
      </c>
    </row>
    <row r="53" spans="10:26" x14ac:dyDescent="0.25">
      <c r="J53" s="14">
        <v>1750</v>
      </c>
      <c r="K53" s="14">
        <v>163.01</v>
      </c>
      <c r="L53" s="14">
        <v>182.74</v>
      </c>
      <c r="M53" s="14">
        <v>194.8</v>
      </c>
      <c r="N53" s="14">
        <v>207.25</v>
      </c>
      <c r="O53" s="14">
        <v>217.62</v>
      </c>
      <c r="P53" s="14">
        <v>240.72</v>
      </c>
      <c r="Q53" s="14">
        <v>250.53</v>
      </c>
      <c r="R53" s="14">
        <v>260.51</v>
      </c>
      <c r="S53" s="14">
        <v>284.33999999999997</v>
      </c>
      <c r="T53" s="14">
        <v>326.76</v>
      </c>
      <c r="U53" s="14">
        <v>345.15</v>
      </c>
      <c r="V53" s="14">
        <v>357.54</v>
      </c>
      <c r="W53" s="14">
        <v>378.26</v>
      </c>
      <c r="X53" s="14">
        <v>403.51</v>
      </c>
      <c r="Y53" s="14">
        <v>441.4</v>
      </c>
      <c r="Z53" s="14">
        <v>461.63</v>
      </c>
    </row>
    <row r="54" spans="10:26" x14ac:dyDescent="0.25">
      <c r="J54" s="14">
        <v>2050</v>
      </c>
      <c r="K54" s="14">
        <v>170.79</v>
      </c>
      <c r="L54" s="14">
        <v>192.31</v>
      </c>
      <c r="M54" s="14">
        <v>205.41</v>
      </c>
      <c r="N54" s="14">
        <v>219.09</v>
      </c>
      <c r="O54" s="14">
        <v>235.12</v>
      </c>
      <c r="P54" s="14">
        <v>261.49</v>
      </c>
      <c r="Q54" s="14">
        <v>276.3</v>
      </c>
      <c r="R54" s="14">
        <v>287.74</v>
      </c>
      <c r="S54" s="14">
        <v>311.99</v>
      </c>
      <c r="T54" s="14">
        <v>359.53</v>
      </c>
      <c r="U54" s="14">
        <v>377.39</v>
      </c>
      <c r="V54" s="14">
        <v>389.26</v>
      </c>
      <c r="W54" s="14">
        <v>409.53</v>
      </c>
      <c r="X54" s="14">
        <v>442</v>
      </c>
      <c r="Y54" s="14">
        <v>490.69</v>
      </c>
      <c r="Z54" s="14">
        <v>512.94000000000005</v>
      </c>
    </row>
    <row r="55" spans="10:26" x14ac:dyDescent="0.25">
      <c r="J55" s="14">
        <v>2100</v>
      </c>
      <c r="K55" s="14">
        <v>173.03</v>
      </c>
      <c r="L55" s="14">
        <v>194.94</v>
      </c>
      <c r="M55" s="14">
        <v>208.35</v>
      </c>
      <c r="N55" s="14">
        <v>222.23</v>
      </c>
      <c r="O55" s="14">
        <v>238.42</v>
      </c>
      <c r="P55" s="14">
        <v>267.10000000000002</v>
      </c>
      <c r="Q55" s="14">
        <v>280.22000000000003</v>
      </c>
      <c r="R55" s="14">
        <v>291.77</v>
      </c>
      <c r="S55" s="14">
        <v>316.41000000000003</v>
      </c>
      <c r="T55" s="14">
        <v>364.77</v>
      </c>
      <c r="U55" s="14">
        <v>382.83</v>
      </c>
      <c r="V55" s="14">
        <v>394.9</v>
      </c>
      <c r="W55" s="14">
        <v>415.79</v>
      </c>
      <c r="X55" s="14">
        <v>448.61</v>
      </c>
      <c r="Y55" s="14">
        <v>497.85</v>
      </c>
      <c r="Z55" s="14">
        <v>520.5</v>
      </c>
    </row>
    <row r="56" spans="10:26" x14ac:dyDescent="0.25">
      <c r="J56" s="14">
        <v>2150</v>
      </c>
      <c r="K56" s="14">
        <v>175.27</v>
      </c>
      <c r="L56" s="14">
        <v>197.57</v>
      </c>
      <c r="M56" s="14">
        <v>211.3</v>
      </c>
      <c r="N56" s="14">
        <v>225.36</v>
      </c>
      <c r="O56" s="14">
        <v>241.72</v>
      </c>
      <c r="P56" s="14">
        <v>272.70999999999998</v>
      </c>
      <c r="Q56" s="14">
        <v>284.14</v>
      </c>
      <c r="R56" s="14">
        <v>295.8</v>
      </c>
      <c r="S56" s="14">
        <v>320.83</v>
      </c>
      <c r="T56" s="14">
        <v>370</v>
      </c>
      <c r="U56" s="14">
        <v>388.27</v>
      </c>
      <c r="V56" s="14">
        <v>400.54</v>
      </c>
      <c r="W56" s="14">
        <v>422.04</v>
      </c>
      <c r="X56" s="14">
        <v>455.23</v>
      </c>
      <c r="Y56" s="14">
        <v>505</v>
      </c>
      <c r="Z56" s="14">
        <v>528.04999999999995</v>
      </c>
    </row>
    <row r="57" spans="10:26" x14ac:dyDescent="0.25">
      <c r="J57" s="14">
        <v>2200</v>
      </c>
      <c r="K57" s="14">
        <v>177.8</v>
      </c>
      <c r="L57" s="14">
        <v>200.37</v>
      </c>
      <c r="M57" s="14">
        <v>214.31</v>
      </c>
      <c r="N57" s="14">
        <v>228.59</v>
      </c>
      <c r="O57" s="14">
        <v>245.8</v>
      </c>
      <c r="P57" s="14">
        <v>276.87</v>
      </c>
      <c r="Q57" s="14">
        <v>288.61</v>
      </c>
      <c r="R57" s="14">
        <v>302.52</v>
      </c>
      <c r="S57" s="14">
        <v>327.96</v>
      </c>
      <c r="T57" s="14">
        <v>375.59</v>
      </c>
      <c r="U57" s="14">
        <v>394.62</v>
      </c>
      <c r="V57" s="14">
        <v>407.64</v>
      </c>
      <c r="W57" s="14">
        <v>431.95</v>
      </c>
      <c r="X57" s="14">
        <v>464.49</v>
      </c>
      <c r="Y57" s="14">
        <v>513.29</v>
      </c>
      <c r="Z57" s="14">
        <v>536.87</v>
      </c>
    </row>
    <row r="58" spans="10:26" x14ac:dyDescent="0.25">
      <c r="J58" s="14">
        <v>2250</v>
      </c>
      <c r="K58" s="14">
        <v>180.34</v>
      </c>
      <c r="L58" s="14">
        <v>203.17</v>
      </c>
      <c r="M58" s="14">
        <v>217.32</v>
      </c>
      <c r="N58" s="14">
        <v>231.82</v>
      </c>
      <c r="O58" s="14">
        <v>249.87</v>
      </c>
      <c r="P58" s="14">
        <v>281.04000000000002</v>
      </c>
      <c r="Q58" s="14">
        <v>293.08999999999997</v>
      </c>
      <c r="R58" s="14">
        <v>309.23</v>
      </c>
      <c r="S58" s="14">
        <v>335.09</v>
      </c>
      <c r="T58" s="14">
        <v>381.19</v>
      </c>
      <c r="U58" s="14">
        <v>400.96</v>
      </c>
      <c r="V58" s="14">
        <v>414.74</v>
      </c>
      <c r="W58" s="14">
        <v>441.85</v>
      </c>
      <c r="X58" s="14">
        <v>473.75</v>
      </c>
      <c r="Y58" s="14">
        <v>521.58000000000004</v>
      </c>
      <c r="Z58" s="14">
        <v>545.67999999999995</v>
      </c>
    </row>
    <row r="59" spans="10:26" x14ac:dyDescent="0.25">
      <c r="J59" s="14">
        <v>2300</v>
      </c>
      <c r="K59" s="14">
        <v>185.87</v>
      </c>
      <c r="L59" s="14">
        <v>208.97</v>
      </c>
      <c r="M59" s="14">
        <v>223.33</v>
      </c>
      <c r="N59" s="14">
        <v>238.05</v>
      </c>
      <c r="O59" s="14">
        <v>256.95</v>
      </c>
      <c r="P59" s="14">
        <v>288.2</v>
      </c>
      <c r="Q59" s="14">
        <v>300.57</v>
      </c>
      <c r="R59" s="14">
        <v>318.95</v>
      </c>
      <c r="S59" s="14">
        <v>345.21</v>
      </c>
      <c r="T59" s="14">
        <v>389.78</v>
      </c>
      <c r="U59" s="14">
        <v>410.31</v>
      </c>
      <c r="V59" s="14">
        <v>424.84</v>
      </c>
      <c r="W59" s="14">
        <v>454.76</v>
      </c>
      <c r="X59" s="14">
        <v>486</v>
      </c>
      <c r="Y59" s="14">
        <v>532.87</v>
      </c>
      <c r="Z59" s="14">
        <v>557.5</v>
      </c>
    </row>
    <row r="60" spans="10:26" x14ac:dyDescent="0.25">
      <c r="J60" s="14">
        <v>2450</v>
      </c>
      <c r="K60" s="14">
        <v>190.94</v>
      </c>
      <c r="L60" s="14">
        <v>214.57</v>
      </c>
      <c r="M60" s="14">
        <v>229.35</v>
      </c>
      <c r="N60" s="14">
        <v>244.51</v>
      </c>
      <c r="O60" s="14">
        <v>265.10000000000002</v>
      </c>
      <c r="P60" s="14">
        <v>296.52999999999997</v>
      </c>
      <c r="Q60" s="14">
        <v>309.52999999999997</v>
      </c>
      <c r="R60" s="14">
        <v>332.39</v>
      </c>
      <c r="S60" s="14">
        <v>359.47</v>
      </c>
      <c r="T60" s="14">
        <v>400.96</v>
      </c>
      <c r="U60" s="14">
        <v>423</v>
      </c>
      <c r="V60" s="14">
        <v>439.04</v>
      </c>
      <c r="W60" s="14">
        <v>474.57</v>
      </c>
      <c r="X60" s="14">
        <v>504.52</v>
      </c>
      <c r="Y60" s="14">
        <v>549.45000000000005</v>
      </c>
      <c r="Z60" s="14">
        <v>575.13</v>
      </c>
    </row>
  </sheetData>
  <mergeCells count="6">
    <mergeCell ref="K36:Z36"/>
    <mergeCell ref="A1:B1"/>
    <mergeCell ref="C1:C2"/>
    <mergeCell ref="D1:D2"/>
    <mergeCell ref="E1:E2"/>
    <mergeCell ref="K10:Z10"/>
  </mergeCells>
  <pageMargins left="0.7" right="0.7" top="0.75" bottom="0.75" header="0.3" footer="0.3"/>
  <pageSetup paperSize="8" orientation="portrait" copies="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Feuil1</vt:lpstr>
      <vt:lpstr>Feuil2</vt:lpstr>
      <vt:lpstr>dept</vt:lpstr>
      <vt:lpstr>haut</vt:lpstr>
      <vt:lpstr>larg</vt:lpstr>
      <vt:lpstr>OPTIONS</vt:lpstr>
      <vt:lpstr>PSG</vt:lpstr>
      <vt:lpstr>RIPRO</vt:lpstr>
      <vt:lpstr>SERRURE</vt:lpstr>
      <vt:lpstr>VANTAIL</vt:lpstr>
      <vt:lpstr>VOLET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LACAVE Anthony</dc:creator>
  <cp:lastModifiedBy>LACAVE Anthony</cp:lastModifiedBy>
  <dcterms:created xsi:type="dcterms:W3CDTF">2015-11-06T12:38:38Z</dcterms:created>
  <dcterms:modified xsi:type="dcterms:W3CDTF">2015-11-09T10:25:43Z</dcterms:modified>
</cp:coreProperties>
</file>